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drawings/drawing4.xml" ContentType="application/vnd.openxmlformats-officedocument.drawing+xml"/>
  <Override PartName="/xl/drawings/drawing5.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628"/>
  <workbookPr defaultThemeVersion="166925"/>
  <mc:AlternateContent xmlns:mc="http://schemas.openxmlformats.org/markup-compatibility/2006">
    <mc:Choice Requires="x15">
      <x15ac:absPath xmlns:x15ac="http://schemas.microsoft.com/office/spreadsheetml/2010/11/ac" url="E:\不動産ビジネス\不動産仲介業HP\"/>
    </mc:Choice>
  </mc:AlternateContent>
  <xr:revisionPtr revIDLastSave="0" documentId="13_ncr:1_{5B3E4201-CBC7-4814-9748-05E0E263F901}" xr6:coauthVersionLast="46" xr6:coauthVersionMax="46" xr10:uidLastSave="{00000000-0000-0000-0000-000000000000}"/>
  <bookViews>
    <workbookView xWindow="9285" yWindow="150" windowWidth="19515" windowHeight="15450" xr2:uid="{F657881B-3742-4B2C-9CA5-D102DC424117}"/>
  </bookViews>
  <sheets>
    <sheet name="登場人物等" sheetId="1" r:id="rId1"/>
    <sheet name="場面1" sheetId="2" r:id="rId2"/>
    <sheet name="場面2" sheetId="3" r:id="rId3"/>
    <sheet name="場面3" sheetId="4" r:id="rId4"/>
    <sheet name="場面4" sheetId="8" r:id="rId5"/>
    <sheet name="場面5" sheetId="9" r:id="rId6"/>
    <sheet name="コスト図等" sheetId="6" r:id="rId7"/>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84" i="6" l="1"/>
  <c r="G84" i="6"/>
  <c r="G79" i="6"/>
  <c r="G85" i="6" s="1"/>
  <c r="H85" i="6"/>
  <c r="G70" i="6"/>
  <c r="G71" i="6" s="1"/>
  <c r="G65" i="6"/>
  <c r="I44" i="6"/>
  <c r="I45" i="6" s="1"/>
  <c r="H45" i="6"/>
  <c r="D27" i="6"/>
  <c r="D37" i="6"/>
  <c r="D32" i="6"/>
  <c r="D31" i="6"/>
  <c r="D23" i="6"/>
  <c r="D34" i="6" s="1"/>
  <c r="D17" i="6"/>
  <c r="D18" i="6"/>
  <c r="D8" i="6"/>
  <c r="D13" i="6"/>
  <c r="D12" i="6"/>
  <c r="D4" i="6"/>
  <c r="D16" i="6" s="1"/>
  <c r="D15" i="6" l="1"/>
  <c r="D19" i="6" s="1"/>
  <c r="D36" i="6"/>
  <c r="D35" i="6"/>
  <c r="D38" i="6" s="1"/>
</calcChain>
</file>

<file path=xl/sharedStrings.xml><?xml version="1.0" encoding="utf-8"?>
<sst xmlns="http://schemas.openxmlformats.org/spreadsheetml/2006/main" count="330" uniqueCount="239">
  <si>
    <t>一棟アパート購入希望のサラリーマン</t>
    <rPh sb="0" eb="2">
      <t>イットウ</t>
    </rPh>
    <rPh sb="6" eb="8">
      <t>コウニュウ</t>
    </rPh>
    <rPh sb="8" eb="10">
      <t>キボウ</t>
    </rPh>
    <phoneticPr fontId="1"/>
  </si>
  <si>
    <t>高杉さん</t>
    <rPh sb="0" eb="2">
      <t>タカスギ</t>
    </rPh>
    <phoneticPr fontId="1"/>
  </si>
  <si>
    <t>マイホーム購入を考慮中の高井さん一家</t>
    <rPh sb="5" eb="7">
      <t>コウニュウ</t>
    </rPh>
    <rPh sb="8" eb="10">
      <t>コウリョ</t>
    </rPh>
    <rPh sb="10" eb="11">
      <t>チュウ</t>
    </rPh>
    <rPh sb="12" eb="14">
      <t>タカイ</t>
    </rPh>
    <rPh sb="16" eb="18">
      <t>イッカ</t>
    </rPh>
    <phoneticPr fontId="1"/>
  </si>
  <si>
    <t>頭の中で考えていることを声に出す</t>
    <rPh sb="0" eb="1">
      <t>アタマ</t>
    </rPh>
    <rPh sb="2" eb="3">
      <t>ナカ</t>
    </rPh>
    <rPh sb="4" eb="5">
      <t>カンガ</t>
    </rPh>
    <rPh sb="12" eb="13">
      <t>コエ</t>
    </rPh>
    <rPh sb="14" eb="15">
      <t>ダ</t>
    </rPh>
    <phoneticPr fontId="1"/>
  </si>
  <si>
    <t>高杉さんの困った顔</t>
    <rPh sb="0" eb="2">
      <t>タカスギ</t>
    </rPh>
    <rPh sb="5" eb="6">
      <t>コマ</t>
    </rPh>
    <rPh sb="8" eb="9">
      <t>カオ</t>
    </rPh>
    <phoneticPr fontId="1"/>
  </si>
  <si>
    <t>セリフ等</t>
    <rPh sb="3" eb="4">
      <t>トウ</t>
    </rPh>
    <phoneticPr fontId="1"/>
  </si>
  <si>
    <t>こちら、不動産投資を決断し、２３区内に築浅RC造賃貸マンション１棟ものの物件の購入を考えているサラリーマンの高杉さん、不動産投資サイトに掲載されている物件を見に来ています。</t>
    <rPh sb="4" eb="7">
      <t>フドウサン</t>
    </rPh>
    <rPh sb="7" eb="9">
      <t>トウシ</t>
    </rPh>
    <rPh sb="10" eb="12">
      <t>ケツダン</t>
    </rPh>
    <rPh sb="16" eb="17">
      <t>ク</t>
    </rPh>
    <rPh sb="17" eb="18">
      <t>ナイ</t>
    </rPh>
    <rPh sb="19" eb="21">
      <t>チクアサ</t>
    </rPh>
    <rPh sb="23" eb="24">
      <t>ゾウ</t>
    </rPh>
    <rPh sb="24" eb="26">
      <t>チンタイ</t>
    </rPh>
    <rPh sb="32" eb="33">
      <t>トウ</t>
    </rPh>
    <rPh sb="36" eb="38">
      <t>ブッケン</t>
    </rPh>
    <rPh sb="39" eb="41">
      <t>コウニュウ</t>
    </rPh>
    <rPh sb="42" eb="43">
      <t>カンガ</t>
    </rPh>
    <rPh sb="54" eb="56">
      <t>タカスギ</t>
    </rPh>
    <rPh sb="59" eb="62">
      <t>フドウサン</t>
    </rPh>
    <rPh sb="62" eb="64">
      <t>トウシ</t>
    </rPh>
    <rPh sb="68" eb="70">
      <t>ケイサイ</t>
    </rPh>
    <rPh sb="75" eb="77">
      <t>ブッケン</t>
    </rPh>
    <rPh sb="78" eb="79">
      <t>ミ</t>
    </rPh>
    <rPh sb="80" eb="81">
      <t>キ</t>
    </rPh>
    <phoneticPr fontId="1"/>
  </si>
  <si>
    <t>ちょっと計算してみよ。物件代金は値引き見込めず1億２千万円として、</t>
    <rPh sb="4" eb="6">
      <t>ケイサン</t>
    </rPh>
    <rPh sb="11" eb="13">
      <t>ブッケン</t>
    </rPh>
    <rPh sb="13" eb="15">
      <t>ダイキン</t>
    </rPh>
    <rPh sb="16" eb="18">
      <t>ネビ</t>
    </rPh>
    <rPh sb="19" eb="21">
      <t>ミコ</t>
    </rPh>
    <rPh sb="24" eb="25">
      <t>オク</t>
    </rPh>
    <rPh sb="26" eb="29">
      <t>センマンエン</t>
    </rPh>
    <phoneticPr fontId="1"/>
  </si>
  <si>
    <t>高い買い物だから、感覚が狂うけど、普段から数千円数百円をケチっている僕としては、なんとか安くする方法がないかなー？数百万でもいいから生活に余裕を持っていたいしなー。</t>
    <rPh sb="0" eb="1">
      <t>タカ</t>
    </rPh>
    <rPh sb="2" eb="3">
      <t>カ</t>
    </rPh>
    <rPh sb="4" eb="5">
      <t>モノ</t>
    </rPh>
    <rPh sb="9" eb="11">
      <t>カンカク</t>
    </rPh>
    <rPh sb="12" eb="13">
      <t>クル</t>
    </rPh>
    <rPh sb="17" eb="19">
      <t>フダン</t>
    </rPh>
    <rPh sb="21" eb="22">
      <t>スウ</t>
    </rPh>
    <rPh sb="22" eb="24">
      <t>センエン</t>
    </rPh>
    <rPh sb="24" eb="27">
      <t>スウヒャクエン</t>
    </rPh>
    <rPh sb="34" eb="35">
      <t>ボク</t>
    </rPh>
    <rPh sb="44" eb="45">
      <t>ヤス</t>
    </rPh>
    <rPh sb="48" eb="50">
      <t>ホウホウ</t>
    </rPh>
    <rPh sb="57" eb="60">
      <t>スウヒャクマン</t>
    </rPh>
    <rPh sb="66" eb="68">
      <t>セイカツ</t>
    </rPh>
    <rPh sb="69" eb="71">
      <t>ヨユウ</t>
    </rPh>
    <rPh sb="72" eb="73">
      <t>モ</t>
    </rPh>
    <phoneticPr fontId="1"/>
  </si>
  <si>
    <t>右記項目を一覧で示す</t>
    <rPh sb="0" eb="2">
      <t>ウキ</t>
    </rPh>
    <rPh sb="2" eb="4">
      <t>コウモク</t>
    </rPh>
    <rPh sb="5" eb="7">
      <t>イチラン</t>
    </rPh>
    <rPh sb="8" eb="9">
      <t>シメ</t>
    </rPh>
    <phoneticPr fontId="1"/>
  </si>
  <si>
    <t>お客様ご自身による調査が困難であったり、難航した場合は当社が引き受けますので、ご心配は不要です。</t>
    <rPh sb="1" eb="3">
      <t>キャクサマ</t>
    </rPh>
    <rPh sb="4" eb="6">
      <t>ジシン</t>
    </rPh>
    <rPh sb="9" eb="11">
      <t>チョウサ</t>
    </rPh>
    <rPh sb="12" eb="14">
      <t>コンナン</t>
    </rPh>
    <rPh sb="20" eb="22">
      <t>ナンコウ</t>
    </rPh>
    <rPh sb="24" eb="26">
      <t>バアイ</t>
    </rPh>
    <rPh sb="27" eb="29">
      <t>トウシャ</t>
    </rPh>
    <rPh sb="30" eb="31">
      <t>ヒ</t>
    </rPh>
    <rPh sb="32" eb="33">
      <t>ウ</t>
    </rPh>
    <rPh sb="40" eb="42">
      <t>シンパイ</t>
    </rPh>
    <rPh sb="43" eb="45">
      <t>フヨウ</t>
    </rPh>
    <phoneticPr fontId="1"/>
  </si>
  <si>
    <t>画面</t>
    <rPh sb="0" eb="2">
      <t>ガメン</t>
    </rPh>
    <phoneticPr fontId="1"/>
  </si>
  <si>
    <t>少し手間が掛かりますが、多額の仲介手数料の割引につながります。</t>
    <rPh sb="0" eb="1">
      <t>スコ</t>
    </rPh>
    <rPh sb="2" eb="4">
      <t>テマ</t>
    </rPh>
    <rPh sb="5" eb="6">
      <t>カ</t>
    </rPh>
    <rPh sb="12" eb="14">
      <t>タガク</t>
    </rPh>
    <rPh sb="15" eb="17">
      <t>チュウカイ</t>
    </rPh>
    <rPh sb="17" eb="20">
      <t>テスウリョウ</t>
    </rPh>
    <rPh sb="21" eb="23">
      <t>ワリビキ</t>
    </rPh>
    <phoneticPr fontId="1"/>
  </si>
  <si>
    <t>子供含めた一家全員の困った顔</t>
    <rPh sb="0" eb="2">
      <t>コドモ</t>
    </rPh>
    <rPh sb="2" eb="3">
      <t>フク</t>
    </rPh>
    <rPh sb="5" eb="7">
      <t>イッカ</t>
    </rPh>
    <rPh sb="7" eb="9">
      <t>ゼンイン</t>
    </rPh>
    <rPh sb="10" eb="11">
      <t>コマ</t>
    </rPh>
    <rPh sb="13" eb="14">
      <t>カオ</t>
    </rPh>
    <phoneticPr fontId="1"/>
  </si>
  <si>
    <t>高杉さんが頭の中で考えていることを声に出す</t>
    <rPh sb="0" eb="2">
      <t>タカスギ</t>
    </rPh>
    <rPh sb="5" eb="6">
      <t>アタマ</t>
    </rPh>
    <rPh sb="7" eb="8">
      <t>ナカ</t>
    </rPh>
    <rPh sb="9" eb="10">
      <t>カンガ</t>
    </rPh>
    <rPh sb="17" eb="18">
      <t>コエ</t>
    </rPh>
    <rPh sb="19" eb="20">
      <t>ダ</t>
    </rPh>
    <phoneticPr fontId="1"/>
  </si>
  <si>
    <t>高杉さんがマンションを見ながら、予算オーバーだとちょっと首をかしげている</t>
    <rPh sb="0" eb="2">
      <t>タカスギ</t>
    </rPh>
    <rPh sb="11" eb="12">
      <t>ミ</t>
    </rPh>
    <rPh sb="16" eb="18">
      <t>ヨサン</t>
    </rPh>
    <rPh sb="28" eb="29">
      <t>クビ</t>
    </rPh>
    <phoneticPr fontId="1"/>
  </si>
  <si>
    <t>不動産投資サイトの写真より実際はもっときれいで、駅からもまあまあ近く環境もいいし、満室も続いているんだよなー。ずっと長く保有するにはうってつけだし、欲しいなーこれ。いいなー。</t>
    <rPh sb="0" eb="3">
      <t>フドウサン</t>
    </rPh>
    <rPh sb="3" eb="5">
      <t>トウシ</t>
    </rPh>
    <rPh sb="9" eb="11">
      <t>シャシン</t>
    </rPh>
    <rPh sb="13" eb="15">
      <t>ジッサイ</t>
    </rPh>
    <rPh sb="24" eb="25">
      <t>エキ</t>
    </rPh>
    <rPh sb="32" eb="33">
      <t>チカ</t>
    </rPh>
    <rPh sb="34" eb="36">
      <t>カンキョウ</t>
    </rPh>
    <rPh sb="41" eb="43">
      <t>マンシツ</t>
    </rPh>
    <rPh sb="44" eb="45">
      <t>ツヅ</t>
    </rPh>
    <rPh sb="58" eb="59">
      <t>ナガ</t>
    </rPh>
    <rPh sb="60" eb="62">
      <t>ホユウ</t>
    </rPh>
    <rPh sb="74" eb="75">
      <t>ホ</t>
    </rPh>
    <phoneticPr fontId="1"/>
  </si>
  <si>
    <t>右記の費用明細を画面一杯に示す</t>
    <phoneticPr fontId="1"/>
  </si>
  <si>
    <t>高杉さんが頭の中で考えていることを声に出す</t>
    <phoneticPr fontId="1"/>
  </si>
  <si>
    <t>高杉さんが買い物する時に安いものを選んでケチっている自分の様子を思い浮かべる</t>
    <rPh sb="0" eb="2">
      <t>タカスギ</t>
    </rPh>
    <rPh sb="5" eb="6">
      <t>カ</t>
    </rPh>
    <rPh sb="7" eb="8">
      <t>モノ</t>
    </rPh>
    <rPh sb="10" eb="11">
      <t>トキ</t>
    </rPh>
    <rPh sb="12" eb="13">
      <t>ヤス</t>
    </rPh>
    <rPh sb="17" eb="18">
      <t>エラ</t>
    </rPh>
    <rPh sb="26" eb="28">
      <t>ジブン</t>
    </rPh>
    <rPh sb="29" eb="31">
      <t>ヨウス</t>
    </rPh>
    <rPh sb="32" eb="33">
      <t>オモ</t>
    </rPh>
    <rPh sb="34" eb="35">
      <t>ウ</t>
    </rPh>
    <phoneticPr fontId="1"/>
  </si>
  <si>
    <t>コレクティブハウス社員（以下、社員と呼びます）</t>
    <rPh sb="9" eb="11">
      <t>シャイン</t>
    </rPh>
    <rPh sb="12" eb="14">
      <t>イカ</t>
    </rPh>
    <rPh sb="15" eb="17">
      <t>シャイン</t>
    </rPh>
    <rPh sb="18" eb="19">
      <t>ヨ</t>
    </rPh>
    <phoneticPr fontId="1"/>
  </si>
  <si>
    <t>社員</t>
    <rPh sb="0" eb="2">
      <t>シャイン</t>
    </rPh>
    <phoneticPr fontId="1"/>
  </si>
  <si>
    <t>高井さんご主人</t>
    <phoneticPr fontId="1"/>
  </si>
  <si>
    <t>高井さんご主人が妻に話す</t>
    <phoneticPr fontId="1"/>
  </si>
  <si>
    <t>高井さん奥様が夫に話す</t>
    <rPh sb="4" eb="6">
      <t>オクサマ</t>
    </rPh>
    <rPh sb="7" eb="8">
      <t>オット</t>
    </rPh>
    <phoneticPr fontId="1"/>
  </si>
  <si>
    <t>高井さん奥様</t>
    <rPh sb="4" eb="6">
      <t>オクサマ</t>
    </rPh>
    <phoneticPr fontId="1"/>
  </si>
  <si>
    <t>こちら、お仕事の都合で２３区内に引っ越しを検討中のOL、高木さんです。</t>
    <rPh sb="5" eb="7">
      <t>シゴト</t>
    </rPh>
    <rPh sb="8" eb="10">
      <t>ツゴウ</t>
    </rPh>
    <rPh sb="13" eb="14">
      <t>ク</t>
    </rPh>
    <rPh sb="14" eb="15">
      <t>ナイ</t>
    </rPh>
    <rPh sb="16" eb="17">
      <t>ヒ</t>
    </rPh>
    <rPh sb="18" eb="19">
      <t>コ</t>
    </rPh>
    <rPh sb="21" eb="23">
      <t>ケントウ</t>
    </rPh>
    <rPh sb="23" eb="24">
      <t>チュウ</t>
    </rPh>
    <rPh sb="28" eb="30">
      <t>タカギ</t>
    </rPh>
    <phoneticPr fontId="1"/>
  </si>
  <si>
    <t>高木さんが頭の中で考えていることを声に出す</t>
    <rPh sb="5" eb="6">
      <t>アタマ</t>
    </rPh>
    <rPh sb="7" eb="8">
      <t>ナカ</t>
    </rPh>
    <rPh sb="9" eb="10">
      <t>カンガ</t>
    </rPh>
    <rPh sb="17" eb="18">
      <t>コエ</t>
    </rPh>
    <rPh sb="19" eb="20">
      <t>ダ</t>
    </rPh>
    <phoneticPr fontId="1"/>
  </si>
  <si>
    <t>高木さんがスマホで計算している様子</t>
    <rPh sb="9" eb="11">
      <t>ケイサン</t>
    </rPh>
    <rPh sb="15" eb="17">
      <t>ヨウス</t>
    </rPh>
    <phoneticPr fontId="1"/>
  </si>
  <si>
    <t>お問い合わせ、ありがとうございます。</t>
    <rPh sb="1" eb="2">
      <t>ト</t>
    </rPh>
    <rPh sb="3" eb="4">
      <t>ア</t>
    </rPh>
    <phoneticPr fontId="1"/>
  </si>
  <si>
    <t>火災保険料（2年）</t>
  </si>
  <si>
    <t>賃料保証料（初年度）</t>
  </si>
  <si>
    <t>仲介手数料（税込）</t>
    <phoneticPr fontId="1"/>
  </si>
  <si>
    <t>礼金1か月分</t>
    <phoneticPr fontId="1"/>
  </si>
  <si>
    <t>敷金1か月分</t>
    <phoneticPr fontId="1"/>
  </si>
  <si>
    <t>一般的仲介会社</t>
    <rPh sb="0" eb="3">
      <t>イッパンテキ</t>
    </rPh>
    <rPh sb="3" eb="5">
      <t>チュウカイ</t>
    </rPh>
    <rPh sb="5" eb="7">
      <t>カイシャ</t>
    </rPh>
    <phoneticPr fontId="1"/>
  </si>
  <si>
    <t>コレクティブハウス</t>
    <phoneticPr fontId="1"/>
  </si>
  <si>
    <t>合計初期費用</t>
    <rPh sb="0" eb="2">
      <t>ゴウケイ</t>
    </rPh>
    <rPh sb="2" eb="4">
      <t>ショキ</t>
    </rPh>
    <rPh sb="4" eb="6">
      <t>ヒヨウ</t>
    </rPh>
    <phoneticPr fontId="1"/>
  </si>
  <si>
    <t>サラリーマン風情の高杉さん</t>
    <rPh sb="6" eb="8">
      <t>フゼイ</t>
    </rPh>
    <rPh sb="9" eb="11">
      <t>タカスギ</t>
    </rPh>
    <phoneticPr fontId="1"/>
  </si>
  <si>
    <t>でも、予算オーバーだよなー。</t>
    <phoneticPr fontId="1"/>
  </si>
  <si>
    <t>高杉さんがスマホを取り出し、計算している様子</t>
    <rPh sb="0" eb="2">
      <t>タカスギ</t>
    </rPh>
    <rPh sb="9" eb="10">
      <t>ト</t>
    </rPh>
    <rPh sb="11" eb="12">
      <t>ダ</t>
    </rPh>
    <rPh sb="14" eb="16">
      <t>ケイサン</t>
    </rPh>
    <rPh sb="20" eb="22">
      <t>ヨウス</t>
    </rPh>
    <phoneticPr fontId="1"/>
  </si>
  <si>
    <t>また、物件調査方法も当社がお客様にご案内致しますので、ご安心下さい。</t>
    <rPh sb="3" eb="5">
      <t>ブッケン</t>
    </rPh>
    <rPh sb="5" eb="7">
      <t>チョウサ</t>
    </rPh>
    <rPh sb="7" eb="9">
      <t>ホウホウ</t>
    </rPh>
    <rPh sb="10" eb="12">
      <t>トウシャ</t>
    </rPh>
    <rPh sb="14" eb="16">
      <t>キャクサマ</t>
    </rPh>
    <rPh sb="18" eb="20">
      <t>アンナイ</t>
    </rPh>
    <rPh sb="20" eb="21">
      <t>イタ</t>
    </rPh>
    <rPh sb="28" eb="30">
      <t>アンシン</t>
    </rPh>
    <rPh sb="30" eb="31">
      <t>クダ</t>
    </rPh>
    <phoneticPr fontId="1"/>
  </si>
  <si>
    <t>不動産投資を計画している高杉さん登場の場面</t>
    <rPh sb="0" eb="5">
      <t>フドウサントウシ</t>
    </rPh>
    <rPh sb="6" eb="8">
      <t>ケイカク</t>
    </rPh>
    <rPh sb="12" eb="14">
      <t>タカスギ</t>
    </rPh>
    <rPh sb="16" eb="18">
      <t>トウジョウ</t>
    </rPh>
    <rPh sb="19" eb="21">
      <t>バメン</t>
    </rPh>
    <phoneticPr fontId="1"/>
  </si>
  <si>
    <t>コレクティブハウス社員が説明する場面（その1）</t>
    <rPh sb="9" eb="11">
      <t>シャイン</t>
    </rPh>
    <rPh sb="12" eb="14">
      <t>セツメイ</t>
    </rPh>
    <rPh sb="16" eb="18">
      <t>バメン</t>
    </rPh>
    <phoneticPr fontId="1"/>
  </si>
  <si>
    <t>コレクティブハウス社員が説明する場面（その2）</t>
    <rPh sb="9" eb="11">
      <t>シャイン</t>
    </rPh>
    <rPh sb="12" eb="14">
      <t>セツメイ</t>
    </rPh>
    <rPh sb="16" eb="18">
      <t>バメン</t>
    </rPh>
    <phoneticPr fontId="1"/>
  </si>
  <si>
    <t>高井さんご一家（夫＝ご主人、妻＝奥様、女児）</t>
    <rPh sb="0" eb="2">
      <t>タカイ</t>
    </rPh>
    <rPh sb="5" eb="7">
      <t>イッカ</t>
    </rPh>
    <rPh sb="8" eb="9">
      <t>オット</t>
    </rPh>
    <rPh sb="11" eb="13">
      <t>シュジン</t>
    </rPh>
    <rPh sb="14" eb="15">
      <t>ツマ</t>
    </rPh>
    <rPh sb="16" eb="18">
      <t>オクサマ</t>
    </rPh>
    <rPh sb="19" eb="21">
      <t>ジョジ</t>
    </rPh>
    <phoneticPr fontId="1"/>
  </si>
  <si>
    <t>ご主人が妻に話す</t>
    <rPh sb="1" eb="3">
      <t>シュジン</t>
    </rPh>
    <rPh sb="4" eb="5">
      <t>ツマ</t>
    </rPh>
    <rPh sb="6" eb="7">
      <t>ハナ</t>
    </rPh>
    <phoneticPr fontId="1"/>
  </si>
  <si>
    <t>奥様が夫に話す</t>
    <rPh sb="0" eb="2">
      <t>オクサマ</t>
    </rPh>
    <rPh sb="3" eb="4">
      <t>オット</t>
    </rPh>
    <rPh sb="5" eb="6">
      <t>ハナ</t>
    </rPh>
    <phoneticPr fontId="1"/>
  </si>
  <si>
    <t>奥様が夫に話す
＆女児喜ぶ様子</t>
    <rPh sb="0" eb="2">
      <t>オクサマ</t>
    </rPh>
    <rPh sb="3" eb="4">
      <t>オット</t>
    </rPh>
    <rPh sb="5" eb="6">
      <t>ハナ</t>
    </rPh>
    <rPh sb="9" eb="11">
      <t>ジョジ</t>
    </rPh>
    <rPh sb="11" eb="12">
      <t>ヨロコ</t>
    </rPh>
    <rPh sb="13" eb="15">
      <t>ヨウス</t>
    </rPh>
    <phoneticPr fontId="1"/>
  </si>
  <si>
    <t>（1番場面_終わり）</t>
    <rPh sb="2" eb="3">
      <t>バン</t>
    </rPh>
    <rPh sb="3" eb="5">
      <t>バメン</t>
    </rPh>
    <rPh sb="6" eb="7">
      <t>オ</t>
    </rPh>
    <phoneticPr fontId="1"/>
  </si>
  <si>
    <t>高杉さんがマンションを見ながら、良い建物だと思っている表情
&amp;マンション建物に「満室」表示</t>
    <rPh sb="0" eb="2">
      <t>タカスギ</t>
    </rPh>
    <rPh sb="11" eb="12">
      <t>ミ</t>
    </rPh>
    <rPh sb="16" eb="17">
      <t>ヨ</t>
    </rPh>
    <rPh sb="18" eb="20">
      <t>タテモノ</t>
    </rPh>
    <rPh sb="22" eb="23">
      <t>オモ</t>
    </rPh>
    <rPh sb="27" eb="29">
      <t>ヒョウジョウ</t>
    </rPh>
    <phoneticPr fontId="1"/>
  </si>
  <si>
    <t>不動産会社事務所（店舗）の絵</t>
    <phoneticPr fontId="1"/>
  </si>
  <si>
    <t>不動産会社から従業員へ給与が払われる様子</t>
    <phoneticPr fontId="1"/>
  </si>
  <si>
    <t>お客を社用車に乗せて内見に行く様子</t>
    <phoneticPr fontId="1"/>
  </si>
  <si>
    <t>このように、多くのコストが必要となっている仲介会社の中に、不動産購入にかかる仲介手数料が無料であると謳っている会社もありますので、この無料の仲介手数料についてご説明致します。</t>
    <rPh sb="6" eb="7">
      <t>オオ</t>
    </rPh>
    <rPh sb="13" eb="15">
      <t>ヒツヨウ</t>
    </rPh>
    <rPh sb="21" eb="25">
      <t>チュウカイカイシャ</t>
    </rPh>
    <rPh sb="26" eb="27">
      <t>ナカ</t>
    </rPh>
    <rPh sb="29" eb="32">
      <t>フドウサン</t>
    </rPh>
    <rPh sb="32" eb="34">
      <t>コウニュウ</t>
    </rPh>
    <rPh sb="38" eb="40">
      <t>チュウカイ</t>
    </rPh>
    <rPh sb="40" eb="43">
      <t>テスウリョウ</t>
    </rPh>
    <rPh sb="44" eb="46">
      <t>ムリョウ</t>
    </rPh>
    <rPh sb="50" eb="51">
      <t>ウタ</t>
    </rPh>
    <rPh sb="55" eb="57">
      <t>カイシャ</t>
    </rPh>
    <rPh sb="67" eb="69">
      <t>ムリョウ</t>
    </rPh>
    <rPh sb="70" eb="72">
      <t>チュウカイ</t>
    </rPh>
    <rPh sb="72" eb="75">
      <t>テスウリョウ</t>
    </rPh>
    <rPh sb="80" eb="82">
      <t>セツメイ</t>
    </rPh>
    <rPh sb="82" eb="83">
      <t>イタ</t>
    </rPh>
    <phoneticPr fontId="1"/>
  </si>
  <si>
    <r>
      <t xml:space="preserve">テロップ表示→
</t>
    </r>
    <r>
      <rPr>
        <sz val="11"/>
        <color rgb="FF0070C0"/>
        <rFont val="游ゴシック"/>
        <family val="3"/>
        <charset val="128"/>
        <scheme val="minor"/>
      </rPr>
      <t>【不動産会社経営には、多くのコストが必要で、通常は「法定手数料上限額」を報酬としなければ経営が成り立ちません！】</t>
    </r>
    <phoneticPr fontId="1"/>
  </si>
  <si>
    <t>高井さん奥様が夫に話す</t>
    <rPh sb="0" eb="2">
      <t>タカイ</t>
    </rPh>
    <rPh sb="4" eb="6">
      <t>オクサマ</t>
    </rPh>
    <rPh sb="7" eb="8">
      <t>オット</t>
    </rPh>
    <rPh sb="9" eb="10">
      <t>ハナ</t>
    </rPh>
    <phoneticPr fontId="1"/>
  </si>
  <si>
    <t>高井さん奥様が高杉さんに話す。</t>
    <rPh sb="0" eb="2">
      <t>タカイ</t>
    </rPh>
    <rPh sb="4" eb="6">
      <t>オクサマ</t>
    </rPh>
    <rPh sb="7" eb="9">
      <t>タカスギ</t>
    </rPh>
    <rPh sb="12" eb="13">
      <t>ハナ</t>
    </rPh>
    <phoneticPr fontId="1"/>
  </si>
  <si>
    <t>高井さんご主人と高杉さんがうなずく様子。</t>
    <rPh sb="8" eb="10">
      <t>タカスギ</t>
    </rPh>
    <rPh sb="17" eb="19">
      <t>ヨウス</t>
    </rPh>
    <phoneticPr fontId="1"/>
  </si>
  <si>
    <t>高杉さんがつぶやく。</t>
    <rPh sb="0" eb="2">
      <t>タカスギ</t>
    </rPh>
    <phoneticPr fontId="1"/>
  </si>
  <si>
    <t>高杉さんが高井さん奥様に話す。
テロップ表示→
【評価損益＝資産評価額-購入金額】</t>
    <rPh sb="0" eb="2">
      <t>タカスギ</t>
    </rPh>
    <rPh sb="5" eb="7">
      <t>タカイ</t>
    </rPh>
    <rPh sb="9" eb="11">
      <t>オクサマ</t>
    </rPh>
    <rPh sb="12" eb="13">
      <t>ハナ</t>
    </rPh>
    <rPh sb="25" eb="27">
      <t>ヒョウカ</t>
    </rPh>
    <rPh sb="27" eb="29">
      <t>ソンエキ</t>
    </rPh>
    <rPh sb="30" eb="32">
      <t>シサン</t>
    </rPh>
    <rPh sb="32" eb="35">
      <t>ヒョウカガク</t>
    </rPh>
    <rPh sb="36" eb="38">
      <t>コウニュウ</t>
    </rPh>
    <rPh sb="38" eb="40">
      <t>キンガク</t>
    </rPh>
    <phoneticPr fontId="1"/>
  </si>
  <si>
    <t>以上、ご理解頂けましたでしょうか？これら4つの重要論点のうち、即効性のある手数料の面で当社は次のような手数料低減システムをご用意しています。</t>
    <rPh sb="0" eb="2">
      <t>イジョウ</t>
    </rPh>
    <rPh sb="4" eb="6">
      <t>リカイ</t>
    </rPh>
    <rPh sb="6" eb="7">
      <t>イタダ</t>
    </rPh>
    <rPh sb="23" eb="25">
      <t>ジュウヨウ</t>
    </rPh>
    <rPh sb="25" eb="27">
      <t>ロンテン</t>
    </rPh>
    <rPh sb="31" eb="34">
      <t>ソッコウセイ</t>
    </rPh>
    <rPh sb="37" eb="40">
      <t>テスウリョウ</t>
    </rPh>
    <rPh sb="41" eb="42">
      <t>メン</t>
    </rPh>
    <rPh sb="43" eb="45">
      <t>トウシャ</t>
    </rPh>
    <rPh sb="46" eb="47">
      <t>ツギ</t>
    </rPh>
    <rPh sb="51" eb="54">
      <t>テスウリョウ</t>
    </rPh>
    <rPh sb="54" eb="56">
      <t>テイゲン</t>
    </rPh>
    <rPh sb="62" eb="64">
      <t>ヨウイ</t>
    </rPh>
    <phoneticPr fontId="1"/>
  </si>
  <si>
    <t>(C)子供(女の子)</t>
    <rPh sb="3" eb="5">
      <t>コドモ</t>
    </rPh>
    <rPh sb="6" eb="7">
      <t>オンナ</t>
    </rPh>
    <rPh sb="8" eb="9">
      <t>コ</t>
    </rPh>
    <phoneticPr fontId="1"/>
  </si>
  <si>
    <t>コレクティブハウス社員</t>
    <rPh sb="9" eb="11">
      <t>シャイン</t>
    </rPh>
    <phoneticPr fontId="1"/>
  </si>
  <si>
    <t>場面1</t>
    <rPh sb="0" eb="2">
      <t>バメン</t>
    </rPh>
    <phoneticPr fontId="1"/>
  </si>
  <si>
    <t>場面2</t>
    <rPh sb="0" eb="2">
      <t>バメン</t>
    </rPh>
    <phoneticPr fontId="1"/>
  </si>
  <si>
    <t>場面3</t>
    <rPh sb="0" eb="2">
      <t>バメン</t>
    </rPh>
    <phoneticPr fontId="1"/>
  </si>
  <si>
    <t>場面4</t>
    <rPh sb="0" eb="2">
      <t>バメン</t>
    </rPh>
    <phoneticPr fontId="1"/>
  </si>
  <si>
    <t>（2番場面_終わり）</t>
    <rPh sb="2" eb="3">
      <t>バン</t>
    </rPh>
    <rPh sb="3" eb="5">
      <t>バメン</t>
    </rPh>
    <rPh sb="6" eb="7">
      <t>オ</t>
    </rPh>
    <phoneticPr fontId="1"/>
  </si>
  <si>
    <r>
      <t>テロップ表示→</t>
    </r>
    <r>
      <rPr>
        <b/>
        <sz val="11"/>
        <color rgb="FF0070C0"/>
        <rFont val="游ゴシック"/>
        <family val="3"/>
        <charset val="128"/>
        <scheme val="minor"/>
      </rPr>
      <t xml:space="preserve">
</t>
    </r>
    <r>
      <rPr>
        <b/>
        <i/>
        <sz val="11"/>
        <color rgb="FF0070C0"/>
        <rFont val="游ゴシック"/>
        <family val="3"/>
        <charset val="128"/>
        <scheme val="minor"/>
      </rPr>
      <t>【第二に！</t>
    </r>
    <r>
      <rPr>
        <sz val="11"/>
        <color rgb="FF0070C0"/>
        <rFont val="游ゴシック"/>
        <family val="3"/>
        <charset val="128"/>
        <scheme val="minor"/>
      </rPr>
      <t>仲介会社の利益が無ければ、無料で扱うことはあり得ない。（背後に利益あり）</t>
    </r>
    <r>
      <rPr>
        <b/>
        <sz val="11"/>
        <color rgb="FF0070C0"/>
        <rFont val="游ゴシック"/>
        <family val="3"/>
        <charset val="128"/>
        <scheme val="minor"/>
      </rPr>
      <t>】</t>
    </r>
    <r>
      <rPr>
        <sz val="11"/>
        <color theme="1"/>
        <rFont val="游ゴシック"/>
        <family val="2"/>
        <charset val="128"/>
        <scheme val="minor"/>
      </rPr>
      <t xml:space="preserve">
</t>
    </r>
    <rPh sb="4" eb="6">
      <t>ヒョウジ</t>
    </rPh>
    <rPh sb="9" eb="11">
      <t>ダイニ</t>
    </rPh>
    <rPh sb="13" eb="15">
      <t>チュウカイ</t>
    </rPh>
    <rPh sb="15" eb="17">
      <t>カイシャ</t>
    </rPh>
    <rPh sb="18" eb="20">
      <t>リエキ</t>
    </rPh>
    <rPh sb="21" eb="22">
      <t>ナ</t>
    </rPh>
    <rPh sb="26" eb="28">
      <t>ムリョウ</t>
    </rPh>
    <rPh sb="29" eb="30">
      <t>アツカ</t>
    </rPh>
    <rPh sb="36" eb="37">
      <t>エ</t>
    </rPh>
    <rPh sb="41" eb="43">
      <t>ハイゴ</t>
    </rPh>
    <rPh sb="44" eb="46">
      <t>リエキ</t>
    </rPh>
    <phoneticPr fontId="1"/>
  </si>
  <si>
    <r>
      <t xml:space="preserve">社員説明する姿（or表情）
&amp;テロップ表示→
</t>
    </r>
    <r>
      <rPr>
        <sz val="11"/>
        <rFont val="游ゴシック"/>
        <family val="3"/>
        <charset val="128"/>
        <scheme val="minor"/>
      </rPr>
      <t>【</t>
    </r>
    <r>
      <rPr>
        <b/>
        <sz val="11"/>
        <color rgb="FF00B0F0"/>
        <rFont val="游ゴシック"/>
        <family val="3"/>
        <charset val="128"/>
        <scheme val="minor"/>
      </rPr>
      <t>コレクティブハウスはお客様の物件調査量に応じて仲介手数料を割引きます！</t>
    </r>
    <r>
      <rPr>
        <b/>
        <sz val="11"/>
        <rFont val="游ゴシック"/>
        <family val="3"/>
        <charset val="128"/>
        <scheme val="minor"/>
      </rPr>
      <t>】</t>
    </r>
    <rPh sb="0" eb="2">
      <t>シャイン</t>
    </rPh>
    <rPh sb="2" eb="4">
      <t>セツメイ</t>
    </rPh>
    <rPh sb="6" eb="7">
      <t>スガタ</t>
    </rPh>
    <rPh sb="10" eb="12">
      <t>ヒョウジョウ</t>
    </rPh>
    <rPh sb="19" eb="21">
      <t>ヒョウジ</t>
    </rPh>
    <rPh sb="35" eb="37">
      <t>キャクサマ</t>
    </rPh>
    <rPh sb="38" eb="40">
      <t>ブッケン</t>
    </rPh>
    <rPh sb="40" eb="42">
      <t>チョウサ</t>
    </rPh>
    <rPh sb="42" eb="43">
      <t>リョウ</t>
    </rPh>
    <rPh sb="44" eb="45">
      <t>オウ</t>
    </rPh>
    <rPh sb="47" eb="49">
      <t>チュウカイ</t>
    </rPh>
    <rPh sb="49" eb="52">
      <t>テスウリョウ</t>
    </rPh>
    <rPh sb="53" eb="55">
      <t>ワリビキ</t>
    </rPh>
    <phoneticPr fontId="1"/>
  </si>
  <si>
    <r>
      <t>社員説明する姿（or表情）
&amp;テロップ表示→
【</t>
    </r>
    <r>
      <rPr>
        <b/>
        <sz val="11"/>
        <color rgb="FF00B0F0"/>
        <rFont val="游ゴシック"/>
        <family val="3"/>
        <charset val="128"/>
        <scheme val="minor"/>
      </rPr>
      <t>お客様へ物件調査方法もご案内します。</t>
    </r>
    <r>
      <rPr>
        <b/>
        <sz val="11"/>
        <color rgb="FF002060"/>
        <rFont val="游ゴシック"/>
        <family val="3"/>
        <charset val="128"/>
        <scheme val="minor"/>
      </rPr>
      <t>】</t>
    </r>
    <rPh sb="25" eb="27">
      <t>キャクサマ</t>
    </rPh>
    <rPh sb="28" eb="30">
      <t>ブッケン</t>
    </rPh>
    <rPh sb="30" eb="32">
      <t>チョウサ</t>
    </rPh>
    <rPh sb="32" eb="34">
      <t>ホウホウ</t>
    </rPh>
    <rPh sb="36" eb="38">
      <t>アンナイ</t>
    </rPh>
    <phoneticPr fontId="1"/>
  </si>
  <si>
    <r>
      <t>社員説明する姿（or表情）
&amp;テロップ表示→
【</t>
    </r>
    <r>
      <rPr>
        <b/>
        <sz val="11"/>
        <color rgb="FF00B0F0"/>
        <rFont val="游ゴシック"/>
        <family val="3"/>
        <charset val="128"/>
        <scheme val="minor"/>
      </rPr>
      <t>お客様が調査困難な場合は、当社がお引き受けします。</t>
    </r>
    <r>
      <rPr>
        <b/>
        <sz val="11"/>
        <color rgb="FF002060"/>
        <rFont val="游ゴシック"/>
        <family val="3"/>
        <charset val="128"/>
        <scheme val="minor"/>
      </rPr>
      <t>】</t>
    </r>
    <rPh sb="25" eb="27">
      <t>キャクサマ</t>
    </rPh>
    <rPh sb="28" eb="30">
      <t>チョウサ</t>
    </rPh>
    <rPh sb="30" eb="32">
      <t>コンナン</t>
    </rPh>
    <rPh sb="33" eb="35">
      <t>バアイ</t>
    </rPh>
    <rPh sb="37" eb="39">
      <t>トウシャ</t>
    </rPh>
    <rPh sb="41" eb="42">
      <t>ヒ</t>
    </rPh>
    <rPh sb="43" eb="44">
      <t>ウ</t>
    </rPh>
    <phoneticPr fontId="1"/>
  </si>
  <si>
    <t xml:space="preserve">社員の前向きな表情
</t>
    <rPh sb="0" eb="2">
      <t>シャイン</t>
    </rPh>
    <rPh sb="3" eb="5">
      <t>マエム</t>
    </rPh>
    <rPh sb="7" eb="9">
      <t>ヒョウジョウ</t>
    </rPh>
    <phoneticPr fontId="1"/>
  </si>
  <si>
    <r>
      <t>高井さん一家、高杉さん、社員一同の笑顔の表情
＆テロップ表示→
【</t>
    </r>
    <r>
      <rPr>
        <b/>
        <sz val="11"/>
        <color rgb="FF00B0F0"/>
        <rFont val="游ゴシック"/>
        <family val="3"/>
        <charset val="128"/>
        <scheme val="minor"/>
      </rPr>
      <t>「不動産売買や賃貸のことなら、安価な仲介手数料を設定するコレクティブハウスへご相談を！」
(E-mail)info@colletive-house.com
(ホームページ）http://collective-house.com</t>
    </r>
    <r>
      <rPr>
        <sz val="11"/>
        <color theme="1"/>
        <rFont val="游ゴシック"/>
        <family val="2"/>
        <charset val="128"/>
        <scheme val="minor"/>
      </rPr>
      <t>】</t>
    </r>
    <rPh sb="0" eb="2">
      <t>タカイ</t>
    </rPh>
    <rPh sb="4" eb="6">
      <t>イッカ</t>
    </rPh>
    <rPh sb="7" eb="9">
      <t>タカスギ</t>
    </rPh>
    <rPh sb="12" eb="14">
      <t>シャイン</t>
    </rPh>
    <rPh sb="14" eb="16">
      <t>イチドウ</t>
    </rPh>
    <rPh sb="17" eb="19">
      <t>エガオ</t>
    </rPh>
    <rPh sb="20" eb="22">
      <t>ヒョウジョウ</t>
    </rPh>
    <rPh sb="28" eb="30">
      <t>ヒョウジ</t>
    </rPh>
    <rPh sb="34" eb="37">
      <t>フドウサン</t>
    </rPh>
    <rPh sb="37" eb="39">
      <t>バイバイ</t>
    </rPh>
    <rPh sb="40" eb="42">
      <t>チンタイ</t>
    </rPh>
    <rPh sb="48" eb="50">
      <t>アンカ</t>
    </rPh>
    <rPh sb="51" eb="56">
      <t>チュウカイテスウリョウ</t>
    </rPh>
    <rPh sb="57" eb="59">
      <t>セッテイ</t>
    </rPh>
    <rPh sb="72" eb="74">
      <t>ソウダン</t>
    </rPh>
    <phoneticPr fontId="1"/>
  </si>
  <si>
    <t>（4番場面_終わり）</t>
    <rPh sb="2" eb="3">
      <t>バン</t>
    </rPh>
    <rPh sb="3" eb="5">
      <t>バメン</t>
    </rPh>
    <rPh sb="6" eb="7">
      <t>オ</t>
    </rPh>
    <phoneticPr fontId="1"/>
  </si>
  <si>
    <t>「マイホーム」購入希望の高井さん一家の物件検討の様子</t>
    <rPh sb="7" eb="9">
      <t>コウニュウ</t>
    </rPh>
    <rPh sb="9" eb="11">
      <t>キボウ</t>
    </rPh>
    <rPh sb="12" eb="14">
      <t>タカイ</t>
    </rPh>
    <rPh sb="16" eb="18">
      <t>イッカ</t>
    </rPh>
    <rPh sb="19" eb="21">
      <t>ブッケン</t>
    </rPh>
    <rPh sb="21" eb="23">
      <t>ケントウ</t>
    </rPh>
    <rPh sb="24" eb="26">
      <t>ヨウス</t>
    </rPh>
    <phoneticPr fontId="1"/>
  </si>
  <si>
    <t>「投資不動産」購入希望の高杉さんの物件検討の様子</t>
    <rPh sb="1" eb="3">
      <t>トウシ</t>
    </rPh>
    <rPh sb="3" eb="6">
      <t>フドウサン</t>
    </rPh>
    <rPh sb="7" eb="9">
      <t>コウニュウ</t>
    </rPh>
    <rPh sb="9" eb="11">
      <t>キボウ</t>
    </rPh>
    <rPh sb="12" eb="14">
      <t>タカスギ</t>
    </rPh>
    <rPh sb="17" eb="19">
      <t>ブッケン</t>
    </rPh>
    <rPh sb="19" eb="21">
      <t>ケントウ</t>
    </rPh>
    <rPh sb="22" eb="24">
      <t>ヨウス</t>
    </rPh>
    <phoneticPr fontId="1"/>
  </si>
  <si>
    <r>
      <t xml:space="preserve">テロップ表示→
</t>
    </r>
    <r>
      <rPr>
        <b/>
        <sz val="11"/>
        <color rgb="FF0070C0"/>
        <rFont val="游ゴシック"/>
        <family val="3"/>
        <charset val="128"/>
        <scheme val="minor"/>
      </rPr>
      <t>【</t>
    </r>
    <r>
      <rPr>
        <sz val="11"/>
        <color rgb="FF0070C0"/>
        <rFont val="游ゴシック"/>
        <family val="3"/>
        <charset val="128"/>
        <scheme val="minor"/>
      </rPr>
      <t>仲介手数料無料という物件がある！
高コスト構造なのに仲介無料？どうして？</t>
    </r>
    <r>
      <rPr>
        <b/>
        <sz val="11"/>
        <color rgb="FF0070C0"/>
        <rFont val="游ゴシック"/>
        <family val="3"/>
        <charset val="128"/>
        <scheme val="minor"/>
      </rPr>
      <t>】</t>
    </r>
    <r>
      <rPr>
        <sz val="11"/>
        <color theme="1"/>
        <rFont val="游ゴシック"/>
        <family val="2"/>
        <charset val="128"/>
        <scheme val="minor"/>
      </rPr>
      <t xml:space="preserve">
＆不思議そうな顔の一同（4名）</t>
    </r>
    <rPh sb="9" eb="14">
      <t>チュウカイテスウリョウ</t>
    </rPh>
    <rPh sb="14" eb="16">
      <t>ムリョウ</t>
    </rPh>
    <rPh sb="19" eb="21">
      <t>ブッケン</t>
    </rPh>
    <rPh sb="26" eb="27">
      <t>コウ</t>
    </rPh>
    <rPh sb="30" eb="32">
      <t>コウゾウ</t>
    </rPh>
    <rPh sb="35" eb="37">
      <t>チュウカイ</t>
    </rPh>
    <rPh sb="37" eb="39">
      <t>ムリョウ</t>
    </rPh>
    <rPh sb="48" eb="51">
      <t>フシギ</t>
    </rPh>
    <rPh sb="54" eb="55">
      <t>カオ</t>
    </rPh>
    <rPh sb="56" eb="58">
      <t>イチドウ</t>
    </rPh>
    <rPh sb="60" eb="61">
      <t>メイ</t>
    </rPh>
    <phoneticPr fontId="1"/>
  </si>
  <si>
    <t>まず、第一に、世の中の全ての物件について無料でなく、お客様の選択肢がとても狭くなりがちです。
第二に、仲介会社は、自らの利益が見込めない限り、当然、無料で扱うことはあり得ません。もちろん、無料仲介の不動産会社にも良心的な会社もありますが、背後に利益、ときにはぶ厚い利益が確保されているからこそ、表面上は無料でも取引できるのです。
第三に、仲介手数料が無料であっても、物件自体の価格が仲介手数料金額以上に割高に設定されているケースもあります。不動産は一般に高額なので、多少の割高さは表面化しにくいのです。</t>
    <rPh sb="120" eb="122">
      <t>ハイゴ</t>
    </rPh>
    <phoneticPr fontId="1"/>
  </si>
  <si>
    <t>え？その「評価損益」ってどういうことか？もう一度言って。</t>
    <rPh sb="5" eb="9">
      <t>ヒョウカソンエキ</t>
    </rPh>
    <rPh sb="22" eb="24">
      <t>イチド</t>
    </rPh>
    <rPh sb="24" eb="25">
      <t>イ</t>
    </rPh>
    <phoneticPr fontId="1"/>
  </si>
  <si>
    <t>まずは、コレクティブハウスのホームページからお気軽にご相談をしてみて下さい。営業地域の中心は首都圏、関東圏を中心としていますが、出張費等のコストを賄える場合、地域を限定しませんので、まずはメールにてご連絡下さい。</t>
    <rPh sb="23" eb="25">
      <t>キガル</t>
    </rPh>
    <rPh sb="27" eb="29">
      <t>ソウダン</t>
    </rPh>
    <rPh sb="34" eb="35">
      <t>クダ</t>
    </rPh>
    <rPh sb="38" eb="40">
      <t>エイギョウ</t>
    </rPh>
    <rPh sb="40" eb="42">
      <t>チイキ</t>
    </rPh>
    <rPh sb="43" eb="45">
      <t>チュウシン</t>
    </rPh>
    <rPh sb="46" eb="49">
      <t>シュトケン</t>
    </rPh>
    <rPh sb="50" eb="53">
      <t>カントウケン</t>
    </rPh>
    <rPh sb="54" eb="56">
      <t>チュウシン</t>
    </rPh>
    <rPh sb="64" eb="66">
      <t>シュッチョウ</t>
    </rPh>
    <rPh sb="66" eb="67">
      <t>ヒ</t>
    </rPh>
    <rPh sb="67" eb="68">
      <t>トウ</t>
    </rPh>
    <rPh sb="73" eb="74">
      <t>マカナ</t>
    </rPh>
    <rPh sb="76" eb="78">
      <t>バアイ</t>
    </rPh>
    <rPh sb="79" eb="81">
      <t>チイキ</t>
    </rPh>
    <rPh sb="82" eb="84">
      <t>ゲンテイ</t>
    </rPh>
    <rPh sb="100" eb="102">
      <t>レンラク</t>
    </rPh>
    <rPh sb="102" eb="103">
      <t>クダ</t>
    </rPh>
    <phoneticPr fontId="1"/>
  </si>
  <si>
    <t>つまり、お客様が調査を多く引き受ければ引き受けるほど、仲介手数料が法定上限額から大きく割り引かれるのです。</t>
    <rPh sb="5" eb="7">
      <t>キャクサマ</t>
    </rPh>
    <rPh sb="8" eb="10">
      <t>チョウサ</t>
    </rPh>
    <rPh sb="11" eb="12">
      <t>オオ</t>
    </rPh>
    <rPh sb="13" eb="14">
      <t>ヒ</t>
    </rPh>
    <rPh sb="15" eb="16">
      <t>ウ</t>
    </rPh>
    <rPh sb="19" eb="20">
      <t>ヒ</t>
    </rPh>
    <rPh sb="21" eb="22">
      <t>ウ</t>
    </rPh>
    <rPh sb="27" eb="29">
      <t>チュウカイ</t>
    </rPh>
    <rPh sb="29" eb="32">
      <t>テスウリョウ</t>
    </rPh>
    <rPh sb="33" eb="38">
      <t>ホウテイジョウゲンガク</t>
    </rPh>
    <rPh sb="40" eb="41">
      <t>オオ</t>
    </rPh>
    <rPh sb="43" eb="44">
      <t>ワ</t>
    </rPh>
    <rPh sb="45" eb="46">
      <t>ビ</t>
    </rPh>
    <phoneticPr fontId="1"/>
  </si>
  <si>
    <t>あらー、便利ね。スーパーとか小学校はあるの？</t>
    <rPh sb="14" eb="17">
      <t>ショウガッコウ</t>
    </rPh>
    <phoneticPr fontId="1"/>
  </si>
  <si>
    <t>うん。駅からその土地に行く途中にあるみたい。おまけに公園も近くにあるみたい。</t>
    <rPh sb="3" eb="4">
      <t>エキ</t>
    </rPh>
    <rPh sb="8" eb="10">
      <t>トチ</t>
    </rPh>
    <rPh sb="11" eb="12">
      <t>イ</t>
    </rPh>
    <rPh sb="13" eb="15">
      <t>トチュウ</t>
    </rPh>
    <rPh sb="26" eb="28">
      <t>コウエン</t>
    </rPh>
    <rPh sb="29" eb="30">
      <t>チカ</t>
    </rPh>
    <phoneticPr fontId="1"/>
  </si>
  <si>
    <t>えー、すごーいね。じゃ、この子も喜ぶわね。</t>
    <rPh sb="14" eb="15">
      <t>コ</t>
    </rPh>
    <rPh sb="16" eb="17">
      <t>ヨロコ</t>
    </rPh>
    <phoneticPr fontId="1"/>
  </si>
  <si>
    <t>ご主人が妻に話す
＆「公園とブランコ」の画像</t>
    <rPh sb="1" eb="3">
      <t>シュジン</t>
    </rPh>
    <rPh sb="4" eb="5">
      <t>ツマ</t>
    </rPh>
    <rPh sb="6" eb="7">
      <t>ハナ</t>
    </rPh>
    <phoneticPr fontId="1"/>
  </si>
  <si>
    <t>奥様が夫に話す
＆スーパーと小学校の画像</t>
    <rPh sb="0" eb="2">
      <t>オクサマ</t>
    </rPh>
    <rPh sb="3" eb="4">
      <t>オット</t>
    </rPh>
    <rPh sb="5" eb="6">
      <t>ハナ</t>
    </rPh>
    <rPh sb="14" eb="17">
      <t>ショウガッコウ</t>
    </rPh>
    <rPh sb="18" eb="20">
      <t>ガゾウ</t>
    </rPh>
    <phoneticPr fontId="1"/>
  </si>
  <si>
    <t xml:space="preserve">つまり、仲介手数料が無料だから良い買い物となったわけではなく、仲介手数料が従来通りに必要だとしても、もっと高級で、日当たりや環境が良い物件が、たくさんの選択肢の中に埋もれていて、トータルで見るとずっと安く購入できる場合もあるのです。
いずれにしろ、無料という言葉が、行動経済学でいうところの、ヒューリスティックな判断を招き、単純に安い買い物をしたと錯覚してしまうことがありますので、ご注意が必要です。
</t>
    <rPh sb="3" eb="6">
      <t>テスウリョウ</t>
    </rPh>
    <rPh sb="7" eb="9">
      <t>ムリョウ</t>
    </rPh>
    <rPh sb="12" eb="14">
      <t>ブッケン</t>
    </rPh>
    <rPh sb="14" eb="16">
      <t>ジタイ</t>
    </rPh>
    <rPh sb="17" eb="19">
      <t>カカク</t>
    </rPh>
    <rPh sb="20" eb="22">
      <t>チュウカイ</t>
    </rPh>
    <rPh sb="22" eb="25">
      <t>テスウリョウ</t>
    </rPh>
    <rPh sb="25" eb="27">
      <t>キンガク</t>
    </rPh>
    <rPh sb="27" eb="29">
      <t>イジョウ</t>
    </rPh>
    <rPh sb="30" eb="32">
      <t>ワリダカ</t>
    </rPh>
    <rPh sb="33" eb="35">
      <t>セッテイ</t>
    </rPh>
    <rPh sb="50" eb="51">
      <t>シタガ</t>
    </rPh>
    <rPh sb="56" eb="61">
      <t>チュウカイテスウリョウ</t>
    </rPh>
    <rPh sb="62" eb="64">
      <t>ムリョウ</t>
    </rPh>
    <rPh sb="66" eb="67">
      <t>ヨ</t>
    </rPh>
    <rPh sb="68" eb="69">
      <t>カ</t>
    </rPh>
    <rPh sb="70" eb="71">
      <t>モノ</t>
    </rPh>
    <rPh sb="76" eb="79">
      <t>センタクシ</t>
    </rPh>
    <rPh sb="80" eb="81">
      <t>ナカ</t>
    </rPh>
    <rPh sb="82" eb="83">
      <t>ウ</t>
    </rPh>
    <rPh sb="94" eb="95">
      <t>ミ</t>
    </rPh>
    <rPh sb="108" eb="110">
      <t>チュウカイ</t>
    </rPh>
    <phoneticPr fontId="1"/>
  </si>
  <si>
    <t>そーか。つまり不動産を買う時は、「一（いち）に、自分の希望条件に合ってるか？」「二（に）に、評価損益がプラスに近づくか？」「三（さん）に、将来の保有コストはどのくらい必要か？」「四（よん）に、買う時の手数料が安いか？」ってことが重要なんだね。</t>
    <rPh sb="7" eb="10">
      <t>フドウサン</t>
    </rPh>
    <rPh sb="11" eb="12">
      <t>カ</t>
    </rPh>
    <rPh sb="13" eb="14">
      <t>トキ</t>
    </rPh>
    <rPh sb="17" eb="18">
      <t>イチ</t>
    </rPh>
    <rPh sb="24" eb="26">
      <t>ジブン</t>
    </rPh>
    <rPh sb="27" eb="29">
      <t>キボウ</t>
    </rPh>
    <rPh sb="29" eb="31">
      <t>ジョウケン</t>
    </rPh>
    <rPh sb="32" eb="33">
      <t>ア</t>
    </rPh>
    <rPh sb="40" eb="41">
      <t>ニ</t>
    </rPh>
    <rPh sb="46" eb="48">
      <t>ヒョウカ</t>
    </rPh>
    <rPh sb="48" eb="50">
      <t>ソンエキ</t>
    </rPh>
    <rPh sb="55" eb="56">
      <t>チカ</t>
    </rPh>
    <rPh sb="62" eb="63">
      <t>サン</t>
    </rPh>
    <rPh sb="69" eb="71">
      <t>ショウライ</t>
    </rPh>
    <rPh sb="72" eb="74">
      <t>ホユウ</t>
    </rPh>
    <rPh sb="83" eb="85">
      <t>ヒツヨウ</t>
    </rPh>
    <rPh sb="89" eb="90">
      <t>ヨン</t>
    </rPh>
    <rPh sb="96" eb="97">
      <t>カ</t>
    </rPh>
    <rPh sb="98" eb="99">
      <t>トキ</t>
    </rPh>
    <rPh sb="100" eb="103">
      <t>テスウリョウ</t>
    </rPh>
    <rPh sb="104" eb="105">
      <t>ヤス</t>
    </rPh>
    <rPh sb="114" eb="116">
      <t>ジュウヨウ</t>
    </rPh>
    <phoneticPr fontId="1"/>
  </si>
  <si>
    <t>奥様、それは例えばですけど。車（くるま）を新車で買って、数年乗った後に売却するケースがありますよね。
数年後に、何十万円もまたは高価な車だと百何十万円も大きく値落ちする車もあるし、人気があって殆ど新車価格で売れるような車もありますよね。
不動産もこれと同じで、売るつもりはないとしても、購入金額に比較した土地や建物の評価額ができるだけ高い方が経済的にすごく有利なのです。車の場合は、査定額と購入価格の差、つまり評価損益がマイナス何十万円か、マイナス百数十万円となるかもしれませんが、不動産はその金額が格段に高いだけに、たった一回の不動産購入で含み損を抱えることと含み益を抱えることでは、雲泥の差があるんです。高井さんがマイホームを割安に購入した場合とそうでない場合とでは、高井さんご一家の財産に何百万円も、場合によったら何千万円もの差が生じる、っていうことなのです。
だから、マイホームを買ったときの代金とそのマイホームの評価額の差額、つまり評価損益がとっても重要ということですね。</t>
    <rPh sb="0" eb="2">
      <t>オクサマ</t>
    </rPh>
    <rPh sb="6" eb="7">
      <t>タト</t>
    </rPh>
    <rPh sb="14" eb="15">
      <t>クルマ</t>
    </rPh>
    <rPh sb="21" eb="23">
      <t>シンシャ</t>
    </rPh>
    <rPh sb="24" eb="25">
      <t>カ</t>
    </rPh>
    <rPh sb="28" eb="30">
      <t>スウネン</t>
    </rPh>
    <rPh sb="30" eb="31">
      <t>ノ</t>
    </rPh>
    <rPh sb="33" eb="34">
      <t>アト</t>
    </rPh>
    <rPh sb="35" eb="37">
      <t>バイキャク</t>
    </rPh>
    <rPh sb="51" eb="54">
      <t>スウネンゴ</t>
    </rPh>
    <rPh sb="56" eb="59">
      <t>ナンジュウマン</t>
    </rPh>
    <rPh sb="59" eb="60">
      <t>エン</t>
    </rPh>
    <rPh sb="64" eb="66">
      <t>コウカ</t>
    </rPh>
    <rPh sb="67" eb="68">
      <t>クルマ</t>
    </rPh>
    <rPh sb="70" eb="74">
      <t>ヒャクナンジュウマン</t>
    </rPh>
    <rPh sb="74" eb="75">
      <t>エン</t>
    </rPh>
    <rPh sb="76" eb="77">
      <t>オオ</t>
    </rPh>
    <rPh sb="79" eb="80">
      <t>ネ</t>
    </rPh>
    <rPh sb="80" eb="81">
      <t>オ</t>
    </rPh>
    <rPh sb="84" eb="85">
      <t>クルマ</t>
    </rPh>
    <rPh sb="90" eb="92">
      <t>ニンキ</t>
    </rPh>
    <rPh sb="96" eb="97">
      <t>ホトン</t>
    </rPh>
    <rPh sb="98" eb="100">
      <t>シンシャ</t>
    </rPh>
    <rPh sb="100" eb="102">
      <t>カカク</t>
    </rPh>
    <rPh sb="103" eb="104">
      <t>ウ</t>
    </rPh>
    <rPh sb="109" eb="110">
      <t>クルマ</t>
    </rPh>
    <rPh sb="119" eb="122">
      <t>フドウサン</t>
    </rPh>
    <rPh sb="126" eb="127">
      <t>オナ</t>
    </rPh>
    <rPh sb="130" eb="131">
      <t>ウ</t>
    </rPh>
    <rPh sb="143" eb="145">
      <t>コウニュウ</t>
    </rPh>
    <rPh sb="145" eb="147">
      <t>キンガク</t>
    </rPh>
    <rPh sb="148" eb="150">
      <t>ヒカク</t>
    </rPh>
    <rPh sb="152" eb="154">
      <t>トチ</t>
    </rPh>
    <rPh sb="155" eb="157">
      <t>タテモノ</t>
    </rPh>
    <rPh sb="158" eb="160">
      <t>ヒョウカ</t>
    </rPh>
    <rPh sb="160" eb="161">
      <t>ガク</t>
    </rPh>
    <rPh sb="167" eb="168">
      <t>タカ</t>
    </rPh>
    <rPh sb="169" eb="170">
      <t>ホウ</t>
    </rPh>
    <rPh sb="171" eb="174">
      <t>ケイザイテキ</t>
    </rPh>
    <rPh sb="178" eb="180">
      <t>ユウリ</t>
    </rPh>
    <rPh sb="185" eb="186">
      <t>クルマ</t>
    </rPh>
    <rPh sb="187" eb="189">
      <t>バアイ</t>
    </rPh>
    <rPh sb="191" eb="194">
      <t>サテイガク</t>
    </rPh>
    <rPh sb="195" eb="197">
      <t>コウニュウ</t>
    </rPh>
    <rPh sb="197" eb="199">
      <t>カカク</t>
    </rPh>
    <rPh sb="200" eb="201">
      <t>サ</t>
    </rPh>
    <rPh sb="205" eb="209">
      <t>ヒョウカソンエキ</t>
    </rPh>
    <rPh sb="214" eb="217">
      <t>ナンジュウマン</t>
    </rPh>
    <rPh sb="217" eb="218">
      <t>エン</t>
    </rPh>
    <rPh sb="241" eb="244">
      <t>フドウサン</t>
    </rPh>
    <rPh sb="247" eb="249">
      <t>キンガク</t>
    </rPh>
    <rPh sb="250" eb="252">
      <t>カクダン</t>
    </rPh>
    <rPh sb="253" eb="254">
      <t>タカ</t>
    </rPh>
    <rPh sb="262" eb="264">
      <t>イッカイ</t>
    </rPh>
    <rPh sb="265" eb="268">
      <t>フドウサン</t>
    </rPh>
    <rPh sb="268" eb="270">
      <t>コウニュウ</t>
    </rPh>
    <rPh sb="271" eb="272">
      <t>フク</t>
    </rPh>
    <rPh sb="273" eb="274">
      <t>ソン</t>
    </rPh>
    <rPh sb="275" eb="276">
      <t>カカ</t>
    </rPh>
    <rPh sb="281" eb="282">
      <t>フク</t>
    </rPh>
    <rPh sb="283" eb="284">
      <t>エキ</t>
    </rPh>
    <rPh sb="285" eb="286">
      <t>カカ</t>
    </rPh>
    <rPh sb="293" eb="295">
      <t>ウンデイ</t>
    </rPh>
    <rPh sb="296" eb="297">
      <t>サ</t>
    </rPh>
    <rPh sb="304" eb="306">
      <t>タカイ</t>
    </rPh>
    <rPh sb="336" eb="338">
      <t>タカイ</t>
    </rPh>
    <rPh sb="341" eb="343">
      <t>イッカ</t>
    </rPh>
    <rPh sb="353" eb="355">
      <t>バアイ</t>
    </rPh>
    <rPh sb="404" eb="406">
      <t>シサン</t>
    </rPh>
    <rPh sb="409" eb="412">
      <t>ナンビャクマン</t>
    </rPh>
    <rPh sb="412" eb="413">
      <t>エン</t>
    </rPh>
    <rPh sb="414" eb="417">
      <t>ナンゼンマン</t>
    </rPh>
    <rPh sb="417" eb="418">
      <t>エン</t>
    </rPh>
    <rPh sb="420" eb="421">
      <t>サ</t>
    </rPh>
    <rPh sb="422" eb="423">
      <t>ショウカダイキンヒョウカガクサガクヒョウカソンエキジュウヨウ</t>
    </rPh>
    <phoneticPr fontId="1"/>
  </si>
  <si>
    <t>（3番場面_終わり）</t>
    <rPh sb="2" eb="3">
      <t>バン</t>
    </rPh>
    <rPh sb="3" eb="5">
      <t>バメン</t>
    </rPh>
    <rPh sb="6" eb="7">
      <t>オ</t>
    </rPh>
    <phoneticPr fontId="1"/>
  </si>
  <si>
    <t>これによって、選択肢を狭めなくても、いろいろな物件の中で割安で気に入った物件を安い手数料で購入することが可能となります。</t>
    <rPh sb="23" eb="25">
      <t>ブッケン</t>
    </rPh>
    <rPh sb="26" eb="27">
      <t>ナカ</t>
    </rPh>
    <rPh sb="31" eb="32">
      <t>キ</t>
    </rPh>
    <rPh sb="33" eb="34">
      <t>イ</t>
    </rPh>
    <phoneticPr fontId="1"/>
  </si>
  <si>
    <r>
      <t>テロップ表示→
【↓</t>
    </r>
    <r>
      <rPr>
        <b/>
        <sz val="11"/>
        <color theme="1"/>
        <rFont val="游ゴシック"/>
        <family val="3"/>
        <charset val="128"/>
        <scheme val="minor"/>
      </rPr>
      <t>コレクティブハウスに仲介依頼の場合↓</t>
    </r>
    <r>
      <rPr>
        <sz val="11"/>
        <color theme="1"/>
        <rFont val="游ゴシック"/>
        <family val="2"/>
        <charset val="128"/>
        <scheme val="minor"/>
      </rPr>
      <t xml:space="preserve">
</t>
    </r>
    <r>
      <rPr>
        <b/>
        <sz val="11"/>
        <color theme="9" tint="-0.249977111117893"/>
        <rFont val="游ゴシック"/>
        <family val="3"/>
        <charset val="128"/>
        <scheme val="minor"/>
      </rPr>
      <t>①流通している全ての物件を扱うことができる！</t>
    </r>
    <r>
      <rPr>
        <sz val="11"/>
        <color theme="1"/>
        <rFont val="游ゴシック"/>
        <family val="2"/>
        <charset val="128"/>
        <scheme val="minor"/>
      </rPr>
      <t xml:space="preserve">
</t>
    </r>
    <r>
      <rPr>
        <b/>
        <sz val="11"/>
        <color rgb="FF0070C0"/>
        <rFont val="游ゴシック"/>
        <family val="3"/>
        <charset val="128"/>
        <scheme val="minor"/>
      </rPr>
      <t>②仲介手数料の低減化を全ての物件において実現します！</t>
    </r>
    <r>
      <rPr>
        <sz val="11"/>
        <color theme="1"/>
        <rFont val="游ゴシック"/>
        <family val="2"/>
        <charset val="128"/>
        <scheme val="minor"/>
      </rPr>
      <t xml:space="preserve">
</t>
    </r>
    <r>
      <rPr>
        <b/>
        <sz val="11"/>
        <color theme="5" tint="-0.499984740745262"/>
        <rFont val="游ゴシック"/>
        <family val="3"/>
        <charset val="128"/>
        <scheme val="minor"/>
      </rPr>
      <t>③評価損益ができるだけ大きい物件を取得できるよう、購入判断に役立つ助言を行います！</t>
    </r>
    <r>
      <rPr>
        <sz val="11"/>
        <color theme="1"/>
        <rFont val="游ゴシック"/>
        <family val="2"/>
        <charset val="128"/>
        <scheme val="minor"/>
      </rPr>
      <t xml:space="preserve">
</t>
    </r>
    <r>
      <rPr>
        <sz val="9"/>
        <color theme="1"/>
        <rFont val="游ゴシック"/>
        <family val="3"/>
        <charset val="128"/>
        <scheme val="minor"/>
      </rPr>
      <t>（注：上記「全ての物件」とはお客様のご要望に当社がお応えできる範囲の物件で、低廉物件を除きます。）</t>
    </r>
    <r>
      <rPr>
        <sz val="11"/>
        <color theme="1"/>
        <rFont val="游ゴシック"/>
        <family val="2"/>
        <charset val="128"/>
        <scheme val="minor"/>
      </rPr>
      <t>】</t>
    </r>
    <rPh sb="4" eb="6">
      <t>ヒョウジ</t>
    </rPh>
    <rPh sb="20" eb="22">
      <t>チュウカイ</t>
    </rPh>
    <rPh sb="22" eb="24">
      <t>イライ</t>
    </rPh>
    <rPh sb="25" eb="27">
      <t>バアイ</t>
    </rPh>
    <rPh sb="30" eb="32">
      <t>リュウツウ</t>
    </rPh>
    <rPh sb="36" eb="37">
      <t>スベ</t>
    </rPh>
    <rPh sb="39" eb="41">
      <t>ブッケン</t>
    </rPh>
    <rPh sb="42" eb="43">
      <t>アツカ</t>
    </rPh>
    <rPh sb="53" eb="55">
      <t>チュウカイ</t>
    </rPh>
    <rPh sb="55" eb="58">
      <t>テスウリョウ</t>
    </rPh>
    <rPh sb="59" eb="61">
      <t>テイゲン</t>
    </rPh>
    <rPh sb="61" eb="62">
      <t>カ</t>
    </rPh>
    <rPh sb="63" eb="64">
      <t>スベ</t>
    </rPh>
    <rPh sb="66" eb="68">
      <t>ブッケン</t>
    </rPh>
    <rPh sb="72" eb="74">
      <t>ジツゲン</t>
    </rPh>
    <rPh sb="80" eb="84">
      <t>ヒョウカソンエキ</t>
    </rPh>
    <rPh sb="90" eb="91">
      <t>オオ</t>
    </rPh>
    <rPh sb="93" eb="95">
      <t>ブッケン</t>
    </rPh>
    <rPh sb="96" eb="98">
      <t>シュトク</t>
    </rPh>
    <rPh sb="104" eb="106">
      <t>コウニュウ</t>
    </rPh>
    <rPh sb="106" eb="108">
      <t>ハンダン</t>
    </rPh>
    <rPh sb="109" eb="111">
      <t>ヤクダ</t>
    </rPh>
    <rPh sb="112" eb="114">
      <t>ジョゲン</t>
    </rPh>
    <rPh sb="115" eb="116">
      <t>オコナ</t>
    </rPh>
    <rPh sb="159" eb="161">
      <t>テイレン</t>
    </rPh>
    <rPh sb="161" eb="163">
      <t>ブッケン</t>
    </rPh>
    <rPh sb="164" eb="165">
      <t>ノゾ</t>
    </rPh>
    <phoneticPr fontId="1"/>
  </si>
  <si>
    <r>
      <t>高木さんの笑顔の表情
＆テロップ表示→
【</t>
    </r>
    <r>
      <rPr>
        <b/>
        <sz val="11"/>
        <color rgb="FF00B0F0"/>
        <rFont val="游ゴシック"/>
        <family val="3"/>
        <charset val="128"/>
        <scheme val="minor"/>
      </rPr>
      <t>「不動産売買や賃貸のことなら、安価な仲介手数料を設定するコレクティブハウスへご相談を！」
(E-mail)info@colletive-house.com
(ホームページ）http://collective-house.com</t>
    </r>
    <r>
      <rPr>
        <sz val="11"/>
        <color theme="1"/>
        <rFont val="游ゴシック"/>
        <family val="2"/>
        <charset val="128"/>
        <scheme val="minor"/>
      </rPr>
      <t>】</t>
    </r>
    <rPh sb="0" eb="2">
      <t>タカギ</t>
    </rPh>
    <rPh sb="5" eb="7">
      <t>エガオ</t>
    </rPh>
    <rPh sb="8" eb="10">
      <t>ヒョウジョウ</t>
    </rPh>
    <rPh sb="16" eb="18">
      <t>ヒョウジ</t>
    </rPh>
    <rPh sb="22" eb="25">
      <t>フドウサン</t>
    </rPh>
    <rPh sb="25" eb="27">
      <t>バイバイ</t>
    </rPh>
    <rPh sb="28" eb="30">
      <t>チンタイ</t>
    </rPh>
    <rPh sb="36" eb="38">
      <t>アンカ</t>
    </rPh>
    <rPh sb="39" eb="44">
      <t>チュウカイテスウリョウ</t>
    </rPh>
    <rPh sb="45" eb="47">
      <t>セッテイ</t>
    </rPh>
    <rPh sb="60" eb="62">
      <t>ソウダン</t>
    </rPh>
    <phoneticPr fontId="1"/>
  </si>
  <si>
    <t>売買代金</t>
    <rPh sb="0" eb="2">
      <t>バイバイ</t>
    </rPh>
    <rPh sb="2" eb="4">
      <t>ダイキン</t>
    </rPh>
    <phoneticPr fontId="1"/>
  </si>
  <si>
    <t>ローン事務手数料</t>
    <rPh sb="3" eb="8">
      <t>ジムテスウリョウ</t>
    </rPh>
    <phoneticPr fontId="1"/>
  </si>
  <si>
    <t>ローン保証料</t>
    <rPh sb="3" eb="6">
      <t>ホショウリョウ</t>
    </rPh>
    <phoneticPr fontId="1"/>
  </si>
  <si>
    <t>火災保険料</t>
    <rPh sb="0" eb="5">
      <t>カサイホケンリョウ</t>
    </rPh>
    <phoneticPr fontId="1"/>
  </si>
  <si>
    <t>所有権移転登記</t>
    <rPh sb="0" eb="5">
      <t>ショユウケンイテン</t>
    </rPh>
    <rPh sb="5" eb="7">
      <t>トウキ</t>
    </rPh>
    <phoneticPr fontId="1"/>
  </si>
  <si>
    <t>抵当権設定登記</t>
    <rPh sb="0" eb="3">
      <t>テイトウケン</t>
    </rPh>
    <rPh sb="3" eb="5">
      <t>セッテイ</t>
    </rPh>
    <rPh sb="5" eb="7">
      <t>トウキ</t>
    </rPh>
    <phoneticPr fontId="1"/>
  </si>
  <si>
    <t>ローン金額</t>
    <rPh sb="3" eb="5">
      <t>キンガク</t>
    </rPh>
    <phoneticPr fontId="1"/>
  </si>
  <si>
    <t>登記手数料（司法書士）</t>
    <rPh sb="0" eb="5">
      <t>トウキテスウリョウ</t>
    </rPh>
    <rPh sb="6" eb="10">
      <t>シホウショシ</t>
    </rPh>
    <phoneticPr fontId="1"/>
  </si>
  <si>
    <t>固定資産税</t>
    <rPh sb="0" eb="5">
      <t>コテイシサンゼイ</t>
    </rPh>
    <phoneticPr fontId="1"/>
  </si>
  <si>
    <t>都市計画税</t>
    <rPh sb="0" eb="5">
      <t>トシケイカクゼイ</t>
    </rPh>
    <phoneticPr fontId="1"/>
  </si>
  <si>
    <t>媒介手数料</t>
    <rPh sb="0" eb="5">
      <t>バイカイテスウリョウ</t>
    </rPh>
    <phoneticPr fontId="1"/>
  </si>
  <si>
    <t>不動産取得税</t>
    <rPh sb="0" eb="6">
      <t>フドウサンシュトクゼイ</t>
    </rPh>
    <phoneticPr fontId="1"/>
  </si>
  <si>
    <t>印紙代(売買、ローン）</t>
    <rPh sb="0" eb="3">
      <t>インシダイ</t>
    </rPh>
    <rPh sb="4" eb="6">
      <t>バイバイ</t>
    </rPh>
    <phoneticPr fontId="1"/>
  </si>
  <si>
    <t>（うち、土地代金）</t>
    <rPh sb="4" eb="6">
      <t>トチ</t>
    </rPh>
    <rPh sb="6" eb="8">
      <t>ダイキン</t>
    </rPh>
    <phoneticPr fontId="1"/>
  </si>
  <si>
    <t>（うち、建物代金）</t>
    <rPh sb="4" eb="6">
      <t>タテモノ</t>
    </rPh>
    <rPh sb="6" eb="8">
      <t>ダイキン</t>
    </rPh>
    <phoneticPr fontId="1"/>
  </si>
  <si>
    <t>10年概算</t>
    <rPh sb="2" eb="3">
      <t>ネン</t>
    </rPh>
    <rPh sb="3" eb="5">
      <t>ガイサン</t>
    </rPh>
    <phoneticPr fontId="1"/>
  </si>
  <si>
    <t>35年</t>
    <rPh sb="2" eb="3">
      <t>ネン</t>
    </rPh>
    <phoneticPr fontId="1"/>
  </si>
  <si>
    <t>会社最寄駅まで直通で行ける駅から徒歩10分の物件を見つけたよ。乗り換え無しだよ。すごくない？</t>
    <rPh sb="0" eb="2">
      <t>カイシャ</t>
    </rPh>
    <rPh sb="2" eb="4">
      <t>モヨ</t>
    </rPh>
    <rPh sb="4" eb="5">
      <t>エキ</t>
    </rPh>
    <rPh sb="7" eb="9">
      <t>チョクツウ</t>
    </rPh>
    <rPh sb="10" eb="11">
      <t>イ</t>
    </rPh>
    <rPh sb="13" eb="14">
      <t>エキ</t>
    </rPh>
    <rPh sb="16" eb="18">
      <t>トホ</t>
    </rPh>
    <rPh sb="20" eb="21">
      <t>フン</t>
    </rPh>
    <rPh sb="22" eb="24">
      <t>ブッケン</t>
    </rPh>
    <rPh sb="25" eb="26">
      <t>ミ</t>
    </rPh>
    <rPh sb="31" eb="32">
      <t>ノ</t>
    </rPh>
    <rPh sb="33" eb="34">
      <t>カ</t>
    </rPh>
    <rPh sb="35" eb="36">
      <t>ナ</t>
    </rPh>
    <phoneticPr fontId="1"/>
  </si>
  <si>
    <t>マイホーム購入の為に新築住宅を選んでいる高井さんご一家登場の場面</t>
    <rPh sb="5" eb="7">
      <t>コウニュウ</t>
    </rPh>
    <rPh sb="8" eb="9">
      <t>タメ</t>
    </rPh>
    <rPh sb="10" eb="14">
      <t>シンチクジュウタク</t>
    </rPh>
    <rPh sb="15" eb="16">
      <t>エラ</t>
    </rPh>
    <rPh sb="20" eb="22">
      <t>タカイ</t>
    </rPh>
    <rPh sb="25" eb="27">
      <t>イッカ</t>
    </rPh>
    <rPh sb="27" eb="29">
      <t>トウジョウ</t>
    </rPh>
    <rPh sb="30" eb="32">
      <t>バメン</t>
    </rPh>
    <phoneticPr fontId="1"/>
  </si>
  <si>
    <t>銀行ローンの保証料とか手数料で100万円弱</t>
    <rPh sb="0" eb="2">
      <t>ギンコウ</t>
    </rPh>
    <rPh sb="6" eb="9">
      <t>ホショウリョウ</t>
    </rPh>
    <rPh sb="11" eb="14">
      <t>テスウリョウ</t>
    </rPh>
    <rPh sb="18" eb="20">
      <t>マンエン</t>
    </rPh>
    <rPh sb="20" eb="21">
      <t>ジャク</t>
    </rPh>
    <phoneticPr fontId="1"/>
  </si>
  <si>
    <t>だからー、土地建物代金7000万円以外に手数料や税金で600万円以上必要なんだ。</t>
    <rPh sb="5" eb="7">
      <t>トチ</t>
    </rPh>
    <rPh sb="7" eb="9">
      <t>タテモノ</t>
    </rPh>
    <rPh sb="9" eb="11">
      <t>ダイキン</t>
    </rPh>
    <rPh sb="15" eb="17">
      <t>マンエン</t>
    </rPh>
    <rPh sb="17" eb="19">
      <t>イガイ</t>
    </rPh>
    <rPh sb="20" eb="23">
      <t>テスウリョウ</t>
    </rPh>
    <rPh sb="24" eb="26">
      <t>ゼイキン</t>
    </rPh>
    <rPh sb="30" eb="31">
      <t>マン</t>
    </rPh>
    <rPh sb="31" eb="32">
      <t>エン</t>
    </rPh>
    <rPh sb="32" eb="34">
      <t>イジョウ</t>
    </rPh>
    <rPh sb="34" eb="36">
      <t>ヒツヨウ</t>
    </rPh>
    <phoneticPr fontId="1"/>
  </si>
  <si>
    <t>不動産屋に確かめたらさー（別枠で金額を示す）</t>
    <rPh sb="0" eb="3">
      <t>フドウサン</t>
    </rPh>
    <rPh sb="3" eb="4">
      <t>ヤ</t>
    </rPh>
    <rPh sb="5" eb="6">
      <t>タシ</t>
    </rPh>
    <rPh sb="13" eb="15">
      <t>ベツワク</t>
    </rPh>
    <rPh sb="16" eb="18">
      <t>キンガク</t>
    </rPh>
    <rPh sb="19" eb="20">
      <t>シメ</t>
    </rPh>
    <phoneticPr fontId="1"/>
  </si>
  <si>
    <t>でも、ちょっと高いんだよね。この物件。土地と建物合わせて7000万円もするんだよ。</t>
    <rPh sb="7" eb="8">
      <t>タカ</t>
    </rPh>
    <rPh sb="16" eb="18">
      <t>ブッケン</t>
    </rPh>
    <rPh sb="19" eb="21">
      <t>トチ</t>
    </rPh>
    <rPh sb="22" eb="24">
      <t>タテモノ</t>
    </rPh>
    <rPh sb="24" eb="25">
      <t>ア</t>
    </rPh>
    <rPh sb="32" eb="34">
      <t>マンエン</t>
    </rPh>
    <phoneticPr fontId="1"/>
  </si>
  <si>
    <t>こちら、戸建の新築住宅の購入を考えている高井さんご一家</t>
    <rPh sb="4" eb="6">
      <t>コダテ</t>
    </rPh>
    <rPh sb="7" eb="9">
      <t>シンチク</t>
    </rPh>
    <rPh sb="9" eb="11">
      <t>ジュウタク</t>
    </rPh>
    <rPh sb="12" eb="14">
      <t>コウニュウ</t>
    </rPh>
    <rPh sb="15" eb="16">
      <t>カンガ</t>
    </rPh>
    <rPh sb="20" eb="22">
      <t>タカイ</t>
    </rPh>
    <rPh sb="25" eb="27">
      <t>イッカ</t>
    </rPh>
    <phoneticPr fontId="1"/>
  </si>
  <si>
    <t>うわっ！600万円て、めちゃくちゃ高いわね！土地と建物以外にすごくお金が必要なのねー。もうちょっと遠くにする？</t>
    <rPh sb="7" eb="9">
      <t>マンエン</t>
    </rPh>
    <rPh sb="17" eb="18">
      <t>タカ</t>
    </rPh>
    <rPh sb="22" eb="24">
      <t>トチ</t>
    </rPh>
    <rPh sb="25" eb="27">
      <t>タテモノ</t>
    </rPh>
    <rPh sb="27" eb="29">
      <t>イガイ</t>
    </rPh>
    <rPh sb="34" eb="35">
      <t>カネ</t>
    </rPh>
    <rPh sb="36" eb="38">
      <t>ヒツヨウ</t>
    </rPh>
    <rPh sb="49" eb="50">
      <t>トオ</t>
    </rPh>
    <phoneticPr fontId="1"/>
  </si>
  <si>
    <t>＜新築住宅購入時の概算諸費用（高井さんの事例）＞</t>
    <rPh sb="1" eb="3">
      <t>シンチク</t>
    </rPh>
    <rPh sb="3" eb="5">
      <t>ジュウタク</t>
    </rPh>
    <rPh sb="5" eb="8">
      <t>コウニュウジ</t>
    </rPh>
    <rPh sb="9" eb="11">
      <t>ガイサン</t>
    </rPh>
    <rPh sb="11" eb="14">
      <t>ショヒヨウ</t>
    </rPh>
    <rPh sb="15" eb="17">
      <t>タカイ</t>
    </rPh>
    <rPh sb="20" eb="22">
      <t>ジレイ</t>
    </rPh>
    <rPh sb="21" eb="22">
      <t>レイ</t>
    </rPh>
    <phoneticPr fontId="1"/>
  </si>
  <si>
    <t>土地・建物
7,000万円</t>
    <rPh sb="0" eb="2">
      <t>トチ</t>
    </rPh>
    <rPh sb="3" eb="5">
      <t>タテモノ</t>
    </rPh>
    <rPh sb="11" eb="12">
      <t>マン</t>
    </rPh>
    <rPh sb="12" eb="13">
      <t>エン</t>
    </rPh>
    <phoneticPr fontId="1"/>
  </si>
  <si>
    <t>銀行ローン
6,500万円</t>
    <rPh sb="0" eb="2">
      <t>ギンコウ</t>
    </rPh>
    <rPh sb="11" eb="12">
      <t>マン</t>
    </rPh>
    <rPh sb="12" eb="13">
      <t>エン</t>
    </rPh>
    <phoneticPr fontId="1"/>
  </si>
  <si>
    <t>諸費用
646万円</t>
    <rPh sb="0" eb="3">
      <t>ショヒヨウ</t>
    </rPh>
    <rPh sb="7" eb="8">
      <t>マン</t>
    </rPh>
    <rPh sb="8" eb="9">
      <t>エン</t>
    </rPh>
    <phoneticPr fontId="1"/>
  </si>
  <si>
    <t>土地・建物
1億2,000万円</t>
    <rPh sb="0" eb="2">
      <t>トチ</t>
    </rPh>
    <rPh sb="3" eb="5">
      <t>タテモノ</t>
    </rPh>
    <rPh sb="7" eb="8">
      <t>オク</t>
    </rPh>
    <rPh sb="13" eb="14">
      <t>マン</t>
    </rPh>
    <rPh sb="14" eb="15">
      <t>エン</t>
    </rPh>
    <phoneticPr fontId="1"/>
  </si>
  <si>
    <t>銀行ローン
1億1,000万円</t>
    <rPh sb="0" eb="2">
      <t>ギンコウ</t>
    </rPh>
    <phoneticPr fontId="1"/>
  </si>
  <si>
    <t>諸費用
1,176万円</t>
    <rPh sb="0" eb="3">
      <t>ショヒヨウ</t>
    </rPh>
    <rPh sb="9" eb="10">
      <t>マン</t>
    </rPh>
    <rPh sb="10" eb="11">
      <t>エン</t>
    </rPh>
    <phoneticPr fontId="1"/>
  </si>
  <si>
    <t>銀行ローン事務手数料</t>
    <rPh sb="0" eb="2">
      <t>ギンコウ</t>
    </rPh>
    <rPh sb="5" eb="10">
      <t>ジムテスウリョウ</t>
    </rPh>
    <phoneticPr fontId="1"/>
  </si>
  <si>
    <t>銀行ローン保証料</t>
    <rPh sb="0" eb="2">
      <t>ギンコウ</t>
    </rPh>
    <rPh sb="5" eb="8">
      <t>ホショウリョウ</t>
    </rPh>
    <phoneticPr fontId="1"/>
  </si>
  <si>
    <t>＜賃貸用一棟マンション購入時の概算諸費用（高杉さんの事例）＞</t>
    <rPh sb="1" eb="4">
      <t>チンタイヨウ</t>
    </rPh>
    <rPh sb="4" eb="6">
      <t>イットウ</t>
    </rPh>
    <rPh sb="11" eb="14">
      <t>コウニュウジ</t>
    </rPh>
    <rPh sb="15" eb="17">
      <t>ガイサン</t>
    </rPh>
    <rPh sb="17" eb="20">
      <t>ショヒヨウ</t>
    </rPh>
    <rPh sb="21" eb="23">
      <t>タカスギ</t>
    </rPh>
    <rPh sb="26" eb="28">
      <t>ジレイ</t>
    </rPh>
    <rPh sb="27" eb="28">
      <t>レイ</t>
    </rPh>
    <phoneticPr fontId="1"/>
  </si>
  <si>
    <t>仲介手数料が216万円で</t>
    <phoneticPr fontId="1"/>
  </si>
  <si>
    <t>不動産取得税で180万円位だって</t>
    <rPh sb="0" eb="3">
      <t>フドウサン</t>
    </rPh>
    <rPh sb="3" eb="5">
      <t>シュトク</t>
    </rPh>
    <rPh sb="5" eb="6">
      <t>ゼイ</t>
    </rPh>
    <rPh sb="11" eb="12">
      <t>エン</t>
    </rPh>
    <rPh sb="12" eb="13">
      <t>クライ</t>
    </rPh>
    <phoneticPr fontId="1"/>
  </si>
  <si>
    <t>右記費用明細表を画面一杯に示す</t>
    <rPh sb="0" eb="2">
      <t>ウキ</t>
    </rPh>
    <rPh sb="2" eb="4">
      <t>ヒヨウ</t>
    </rPh>
    <rPh sb="4" eb="6">
      <t>メイサイ</t>
    </rPh>
    <rPh sb="6" eb="7">
      <t>ヒョウ</t>
    </rPh>
    <rPh sb="8" eb="10">
      <t>ガメン</t>
    </rPh>
    <rPh sb="10" eb="12">
      <t>イッパイ</t>
    </rPh>
    <rPh sb="13" eb="14">
      <t>シメ</t>
    </rPh>
    <phoneticPr fontId="1"/>
  </si>
  <si>
    <t>右記の費用明細表を画面一杯に示す</t>
    <rPh sb="7" eb="8">
      <t>ヒョウ</t>
    </rPh>
    <phoneticPr fontId="1"/>
  </si>
  <si>
    <t>銀行ローン保証証や手数料で250万円位</t>
    <rPh sb="0" eb="2">
      <t>ギンコウ</t>
    </rPh>
    <rPh sb="5" eb="8">
      <t>ホショウショウ</t>
    </rPh>
    <rPh sb="9" eb="12">
      <t>テスウリョウ</t>
    </rPh>
    <rPh sb="16" eb="18">
      <t>マンエン</t>
    </rPh>
    <rPh sb="18" eb="19">
      <t>クライ</t>
    </rPh>
    <phoneticPr fontId="1"/>
  </si>
  <si>
    <t>登記費用がおおよそ140万円位でしょ。</t>
    <rPh sb="0" eb="2">
      <t>トウキ</t>
    </rPh>
    <rPh sb="2" eb="4">
      <t>ヒヨウ</t>
    </rPh>
    <rPh sb="12" eb="13">
      <t>マン</t>
    </rPh>
    <rPh sb="13" eb="14">
      <t>エン</t>
    </rPh>
    <rPh sb="14" eb="15">
      <t>クライ</t>
    </rPh>
    <phoneticPr fontId="1"/>
  </si>
  <si>
    <t>不動産会社に払う仲介手数料が366万円</t>
    <phoneticPr fontId="1"/>
  </si>
  <si>
    <t>それから不動産取得税が320万円位かー。</t>
    <rPh sb="4" eb="7">
      <t>フドウサン</t>
    </rPh>
    <rPh sb="7" eb="9">
      <t>シュトク</t>
    </rPh>
    <rPh sb="9" eb="10">
      <t>ゼイ</t>
    </rPh>
    <rPh sb="14" eb="16">
      <t>マンエン</t>
    </rPh>
    <rPh sb="16" eb="17">
      <t>クライ</t>
    </rPh>
    <phoneticPr fontId="1"/>
  </si>
  <si>
    <t>それに毎年50万位の固定資産税ねー</t>
    <rPh sb="3" eb="5">
      <t>マイトシ</t>
    </rPh>
    <rPh sb="7" eb="8">
      <t>マン</t>
    </rPh>
    <rPh sb="8" eb="9">
      <t>クライ</t>
    </rPh>
    <rPh sb="10" eb="15">
      <t>コテイシサンゼイ</t>
    </rPh>
    <phoneticPr fontId="1"/>
  </si>
  <si>
    <t>諸経費が1,100万とか1,200万円位必要なんだ</t>
    <rPh sb="0" eb="3">
      <t>ショケイヒ</t>
    </rPh>
    <rPh sb="9" eb="10">
      <t>マン</t>
    </rPh>
    <rPh sb="17" eb="18">
      <t>マン</t>
    </rPh>
    <rPh sb="18" eb="19">
      <t>エン</t>
    </rPh>
    <rPh sb="19" eb="20">
      <t>クライ</t>
    </rPh>
    <rPh sb="20" eb="22">
      <t>ヒツヨウ</t>
    </rPh>
    <phoneticPr fontId="1"/>
  </si>
  <si>
    <t>＜類似物件の比較例＞</t>
    <rPh sb="1" eb="3">
      <t>ルイジ</t>
    </rPh>
    <rPh sb="3" eb="5">
      <t>ブッケン</t>
    </rPh>
    <rPh sb="6" eb="9">
      <t>ヒカクレイ</t>
    </rPh>
    <phoneticPr fontId="1"/>
  </si>
  <si>
    <t>物件価格</t>
    <rPh sb="0" eb="2">
      <t>ブッケン</t>
    </rPh>
    <rPh sb="2" eb="4">
      <t>カカク</t>
    </rPh>
    <phoneticPr fontId="1"/>
  </si>
  <si>
    <t>仲介手数料</t>
    <rPh sb="0" eb="5">
      <t>チュウカイテスウリョウ</t>
    </rPh>
    <phoneticPr fontId="1"/>
  </si>
  <si>
    <t>合計</t>
    <rPh sb="0" eb="2">
      <t>ゴウケイ</t>
    </rPh>
    <phoneticPr fontId="1"/>
  </si>
  <si>
    <t>A社仲介物件</t>
    <rPh sb="1" eb="2">
      <t>シャ</t>
    </rPh>
    <rPh sb="2" eb="4">
      <t>チュウカイ</t>
    </rPh>
    <rPh sb="4" eb="6">
      <t>ブッケン</t>
    </rPh>
    <phoneticPr fontId="1"/>
  </si>
  <si>
    <t>B社仲介物件</t>
    <rPh sb="1" eb="2">
      <t>シャ</t>
    </rPh>
    <rPh sb="2" eb="6">
      <t>チュウカイブッケン</t>
    </rPh>
    <phoneticPr fontId="1"/>
  </si>
  <si>
    <t>ご主人が妻に話しかける場面
＆新築住宅の画像</t>
    <rPh sb="1" eb="3">
      <t>シュジン</t>
    </rPh>
    <rPh sb="4" eb="5">
      <t>ツマ</t>
    </rPh>
    <rPh sb="6" eb="7">
      <t>ハナ</t>
    </rPh>
    <rPh sb="11" eb="13">
      <t>バメン</t>
    </rPh>
    <rPh sb="15" eb="19">
      <t>シンチクジュウタク</t>
    </rPh>
    <rPh sb="20" eb="22">
      <t>ガゾウ</t>
    </rPh>
    <phoneticPr fontId="1"/>
  </si>
  <si>
    <t xml:space="preserve">不動産は、一生に一度の大きな買い物と言われるように、人々の資産形成に多大な影響を及ぼします。また、経済的に大きな影響があるので、人生の質でさえ左右します。
このビデオをご覧下さっている方に、不動産購入に当たって本当に重要となる「4つの重要論点」を今からお伝えします。
まず、一番目に、お客様ご自身の希望条件や好みをどの程度満たしているか？ということです。どの沿線、どの地域、駅近、自然災害に強いこと、背負い込むローンが過大でないか？など人それぞれ色々なご希望や尺度があると思います。
二番目に、購入候補不動産の評価損益がいくらであるのか？を算定してから購入の決断をすることです。評価損益は物件評価額から実際の購入代金を差し引いた金額を言います。つまり、物件価値と購入代金との差額のことです。遠い将来の物件価格の予想が難しいと考えた場合、少なくとも購入直後の物件評価額を考慮すべきです。つまり、買った途端に評価損を抱えるのではなく、買った途端に評価益が発生するような物件を選ぶのです。また、購入物件は生涯ずっと売却するつもりはないよ、だから売却価格など自分には関係無いよ、と今はお考えかもしれませんが、老後の介護施設への移住、またはお子様への相続など売却と同等のことが、将来必ず、つまり100％発生します。老後あるいは相続時において価値ある物件は、あなただけでなく、あなたのお子様でさえ幸せにします。
三番目に、購入した住宅に住み続けるために必要なコストを見積もる必要があります。例えば、35歳で購入し、85歳まで50年間同じ住宅に住むことを仮定し、マンションの場合なら毎月の管理費の50年分、戸建なら50年間に必要となる修繕費などをおおよそ見積もることが大切です。
四番目に、物件購入時に、物件代金でない購入に掛かる付随費用が数十万円、数百万円も必要です。これを抑えることが重要となってきます。
</t>
    <rPh sb="0" eb="3">
      <t>フドウサン</t>
    </rPh>
    <rPh sb="5" eb="7">
      <t>イッショウ</t>
    </rPh>
    <rPh sb="8" eb="10">
      <t>イチド</t>
    </rPh>
    <rPh sb="11" eb="12">
      <t>オオ</t>
    </rPh>
    <rPh sb="14" eb="15">
      <t>カ</t>
    </rPh>
    <rPh sb="16" eb="17">
      <t>モノ</t>
    </rPh>
    <rPh sb="18" eb="19">
      <t>イ</t>
    </rPh>
    <rPh sb="26" eb="28">
      <t>ヒトビト</t>
    </rPh>
    <rPh sb="29" eb="33">
      <t>シサンケイセイ</t>
    </rPh>
    <rPh sb="34" eb="36">
      <t>タダイ</t>
    </rPh>
    <rPh sb="37" eb="39">
      <t>エイキョウ</t>
    </rPh>
    <rPh sb="40" eb="41">
      <t>オヨ</t>
    </rPh>
    <rPh sb="49" eb="52">
      <t>ケイザイテキ</t>
    </rPh>
    <rPh sb="53" eb="54">
      <t>オオ</t>
    </rPh>
    <rPh sb="56" eb="58">
      <t>エイキョウ</t>
    </rPh>
    <rPh sb="64" eb="66">
      <t>ジンセイ</t>
    </rPh>
    <rPh sb="67" eb="68">
      <t>シツ</t>
    </rPh>
    <rPh sb="71" eb="73">
      <t>サユウ</t>
    </rPh>
    <rPh sb="85" eb="86">
      <t>ラン</t>
    </rPh>
    <rPh sb="86" eb="87">
      <t>クダ</t>
    </rPh>
    <rPh sb="92" eb="93">
      <t>カタ</t>
    </rPh>
    <rPh sb="95" eb="98">
      <t>フドウサン</t>
    </rPh>
    <rPh sb="98" eb="100">
      <t>コウニュウ</t>
    </rPh>
    <rPh sb="101" eb="102">
      <t>ア</t>
    </rPh>
    <rPh sb="105" eb="107">
      <t>ホントウ</t>
    </rPh>
    <rPh sb="108" eb="110">
      <t>ジュウヨウ</t>
    </rPh>
    <rPh sb="117" eb="119">
      <t>ジュウヨウ</t>
    </rPh>
    <rPh sb="119" eb="121">
      <t>ロンテン</t>
    </rPh>
    <rPh sb="123" eb="124">
      <t>イマ</t>
    </rPh>
    <rPh sb="127" eb="128">
      <t>ツタ</t>
    </rPh>
    <rPh sb="137" eb="139">
      <t>イチバン</t>
    </rPh>
    <rPh sb="139" eb="140">
      <t>メ</t>
    </rPh>
    <rPh sb="143" eb="145">
      <t>キャクサマ</t>
    </rPh>
    <rPh sb="146" eb="148">
      <t>ジシン</t>
    </rPh>
    <rPh sb="149" eb="151">
      <t>キボウ</t>
    </rPh>
    <rPh sb="151" eb="153">
      <t>ジョウケン</t>
    </rPh>
    <rPh sb="154" eb="155">
      <t>コノ</t>
    </rPh>
    <rPh sb="159" eb="161">
      <t>テイド</t>
    </rPh>
    <rPh sb="161" eb="162">
      <t>ミ</t>
    </rPh>
    <rPh sb="179" eb="181">
      <t>エンセン</t>
    </rPh>
    <rPh sb="184" eb="186">
      <t>チイキ</t>
    </rPh>
    <rPh sb="187" eb="189">
      <t>エキチカ</t>
    </rPh>
    <rPh sb="190" eb="194">
      <t>シゼンサイガイ</t>
    </rPh>
    <rPh sb="195" eb="196">
      <t>ツヨ</t>
    </rPh>
    <rPh sb="200" eb="202">
      <t>セオ</t>
    </rPh>
    <rPh sb="203" eb="204">
      <t>コ</t>
    </rPh>
    <rPh sb="209" eb="211">
      <t>カダイ</t>
    </rPh>
    <rPh sb="218" eb="219">
      <t>ヒト</t>
    </rPh>
    <rPh sb="223" eb="225">
      <t>イロイロ</t>
    </rPh>
    <rPh sb="227" eb="229">
      <t>キボウ</t>
    </rPh>
    <rPh sb="230" eb="232">
      <t>シャクド</t>
    </rPh>
    <rPh sb="236" eb="237">
      <t>オモ</t>
    </rPh>
    <rPh sb="242" eb="245">
      <t>ニバンメ</t>
    </rPh>
    <rPh sb="247" eb="249">
      <t>コウニュウ</t>
    </rPh>
    <rPh sb="249" eb="251">
      <t>コウホ</t>
    </rPh>
    <rPh sb="251" eb="254">
      <t>フドウサン</t>
    </rPh>
    <rPh sb="255" eb="259">
      <t>ヒョウカソンエキ</t>
    </rPh>
    <rPh sb="270" eb="272">
      <t>サンテイ</t>
    </rPh>
    <rPh sb="276" eb="278">
      <t>コウニュウ</t>
    </rPh>
    <rPh sb="279" eb="281">
      <t>ケツダン</t>
    </rPh>
    <rPh sb="326" eb="328">
      <t>ブッケン</t>
    </rPh>
    <rPh sb="328" eb="330">
      <t>カチ</t>
    </rPh>
    <rPh sb="333" eb="335">
      <t>ダイキン</t>
    </rPh>
    <rPh sb="345" eb="346">
      <t>トオ</t>
    </rPh>
    <rPh sb="355" eb="357">
      <t>ヨソウ</t>
    </rPh>
    <rPh sb="358" eb="359">
      <t>ムズカ</t>
    </rPh>
    <rPh sb="362" eb="363">
      <t>カンガ</t>
    </rPh>
    <rPh sb="365" eb="367">
      <t>バアイ</t>
    </rPh>
    <rPh sb="368" eb="369">
      <t>スク</t>
    </rPh>
    <rPh sb="373" eb="375">
      <t>コウニュウ</t>
    </rPh>
    <rPh sb="375" eb="377">
      <t>チョクゴ</t>
    </rPh>
    <rPh sb="378" eb="380">
      <t>ブッケン</t>
    </rPh>
    <rPh sb="380" eb="383">
      <t>ヒョウカガク</t>
    </rPh>
    <rPh sb="384" eb="386">
      <t>コウリョ</t>
    </rPh>
    <rPh sb="396" eb="397">
      <t>カ</t>
    </rPh>
    <rPh sb="399" eb="401">
      <t>トタン</t>
    </rPh>
    <rPh sb="402" eb="405">
      <t>ヒョウカゾン</t>
    </rPh>
    <rPh sb="406" eb="407">
      <t>カカ</t>
    </rPh>
    <rPh sb="415" eb="416">
      <t>カ</t>
    </rPh>
    <rPh sb="418" eb="420">
      <t>トタン</t>
    </rPh>
    <rPh sb="421" eb="424">
      <t>ヒョウカエキ</t>
    </rPh>
    <rPh sb="425" eb="427">
      <t>ハッセイ</t>
    </rPh>
    <rPh sb="432" eb="434">
      <t>ブッケン</t>
    </rPh>
    <rPh sb="435" eb="436">
      <t>エラ</t>
    </rPh>
    <rPh sb="444" eb="446">
      <t>コウニュウ</t>
    </rPh>
    <rPh sb="446" eb="448">
      <t>ブッケン</t>
    </rPh>
    <rPh sb="449" eb="451">
      <t>ショウガイ</t>
    </rPh>
    <rPh sb="454" eb="456">
      <t>バイキャク</t>
    </rPh>
    <rPh sb="469" eb="473">
      <t>バイキャクカカク</t>
    </rPh>
    <rPh sb="475" eb="477">
      <t>ジブン</t>
    </rPh>
    <rPh sb="479" eb="481">
      <t>カンケイ</t>
    </rPh>
    <rPh sb="481" eb="482">
      <t>ナ</t>
    </rPh>
    <rPh sb="486" eb="487">
      <t>イマ</t>
    </rPh>
    <rPh sb="489" eb="490">
      <t>カンガ</t>
    </rPh>
    <rPh sb="500" eb="502">
      <t>ロウゴ</t>
    </rPh>
    <rPh sb="503" eb="505">
      <t>カイゴ</t>
    </rPh>
    <rPh sb="505" eb="507">
      <t>シセツ</t>
    </rPh>
    <rPh sb="509" eb="511">
      <t>イジュウ</t>
    </rPh>
    <rPh sb="516" eb="518">
      <t>コサマ</t>
    </rPh>
    <rPh sb="520" eb="522">
      <t>ソウゾク</t>
    </rPh>
    <rPh sb="524" eb="526">
      <t>バイキャク</t>
    </rPh>
    <rPh sb="527" eb="529">
      <t>ドウトウ</t>
    </rPh>
    <rPh sb="534" eb="536">
      <t>ショウライ</t>
    </rPh>
    <rPh sb="536" eb="537">
      <t>カナラ</t>
    </rPh>
    <rPh sb="546" eb="548">
      <t>ハッセイ</t>
    </rPh>
    <rPh sb="552" eb="554">
      <t>ロウゴ</t>
    </rPh>
    <rPh sb="558" eb="561">
      <t>ソウゾクジ</t>
    </rPh>
    <rPh sb="565" eb="567">
      <t>カチ</t>
    </rPh>
    <rPh sb="569" eb="571">
      <t>ブッケン</t>
    </rPh>
    <rPh sb="587" eb="589">
      <t>コサマ</t>
    </rPh>
    <rPh sb="592" eb="593">
      <t>シアワ</t>
    </rPh>
    <rPh sb="600" eb="603">
      <t>サンバンメ</t>
    </rPh>
    <rPh sb="605" eb="607">
      <t>コウニュウ</t>
    </rPh>
    <rPh sb="609" eb="611">
      <t>ジュウタク</t>
    </rPh>
    <rPh sb="612" eb="613">
      <t>ス</t>
    </rPh>
    <rPh sb="614" eb="615">
      <t>ツヅ</t>
    </rPh>
    <rPh sb="620" eb="622">
      <t>ヒツヨウ</t>
    </rPh>
    <rPh sb="627" eb="629">
      <t>ミツ</t>
    </rPh>
    <rPh sb="631" eb="633">
      <t>ヒツヨウ</t>
    </rPh>
    <rPh sb="639" eb="640">
      <t>タト</t>
    </rPh>
    <rPh sb="645" eb="646">
      <t>サイ</t>
    </rPh>
    <rPh sb="647" eb="649">
      <t>コウニュウ</t>
    </rPh>
    <rPh sb="653" eb="654">
      <t>サイ</t>
    </rPh>
    <rPh sb="658" eb="660">
      <t>ネンカン</t>
    </rPh>
    <rPh sb="660" eb="661">
      <t>オナ</t>
    </rPh>
    <rPh sb="662" eb="664">
      <t>ジュウタク</t>
    </rPh>
    <rPh sb="665" eb="666">
      <t>ス</t>
    </rPh>
    <rPh sb="670" eb="672">
      <t>カテイ</t>
    </rPh>
    <rPh sb="680" eb="682">
      <t>バアイ</t>
    </rPh>
    <rPh sb="684" eb="686">
      <t>マイツキ</t>
    </rPh>
    <rPh sb="687" eb="690">
      <t>カンリヒ</t>
    </rPh>
    <rPh sb="693" eb="695">
      <t>ネンブン</t>
    </rPh>
    <rPh sb="696" eb="698">
      <t>コダテ</t>
    </rPh>
    <rPh sb="702" eb="704">
      <t>ネンカン</t>
    </rPh>
    <rPh sb="705" eb="707">
      <t>ヒツヨウ</t>
    </rPh>
    <rPh sb="710" eb="713">
      <t>シュウゼンヒ</t>
    </rPh>
    <rPh sb="720" eb="722">
      <t>ミツ</t>
    </rPh>
    <rPh sb="727" eb="729">
      <t>タイセツ</t>
    </rPh>
    <rPh sb="733" eb="736">
      <t>ヨンバンメ</t>
    </rPh>
    <rPh sb="738" eb="740">
      <t>ブッケン</t>
    </rPh>
    <rPh sb="740" eb="742">
      <t>コウニュウ</t>
    </rPh>
    <rPh sb="742" eb="743">
      <t>ジ</t>
    </rPh>
    <rPh sb="745" eb="747">
      <t>ブッケン</t>
    </rPh>
    <rPh sb="747" eb="749">
      <t>ダイキン</t>
    </rPh>
    <rPh sb="752" eb="754">
      <t>コウニュウ</t>
    </rPh>
    <rPh sb="755" eb="756">
      <t>カ</t>
    </rPh>
    <rPh sb="758" eb="760">
      <t>フズイ</t>
    </rPh>
    <rPh sb="760" eb="762">
      <t>ヒヨウ</t>
    </rPh>
    <rPh sb="763" eb="766">
      <t>スウジュウマン</t>
    </rPh>
    <rPh sb="766" eb="767">
      <t>エン</t>
    </rPh>
    <rPh sb="771" eb="772">
      <t>エン</t>
    </rPh>
    <rPh sb="773" eb="775">
      <t>ヒツヨウ</t>
    </rPh>
    <rPh sb="781" eb="782">
      <t>オサ</t>
    </rPh>
    <rPh sb="787" eb="789">
      <t>ジュウヨウ</t>
    </rPh>
    <phoneticPr fontId="1"/>
  </si>
  <si>
    <t>社員</t>
    <rPh sb="0" eb="2">
      <t>シャイン</t>
    </rPh>
    <phoneticPr fontId="1"/>
  </si>
  <si>
    <t>当社コレクティブハウスでは、お客様ご自身に引き受けて頂いた調査の量に応じて、仲介手数料を割引くシステムを造りました。
つまり、自社取扱物件でなくても、法定上限の仲介手数料を最大で70％まで割り引きます。また、自社取扱物件の場合は、仲介手数料が無料の場合もございます。</t>
    <rPh sb="0" eb="2">
      <t>トウシャ</t>
    </rPh>
    <rPh sb="15" eb="17">
      <t>キャクサマ</t>
    </rPh>
    <rPh sb="18" eb="20">
      <t>ジシン</t>
    </rPh>
    <rPh sb="21" eb="22">
      <t>ヒ</t>
    </rPh>
    <rPh sb="23" eb="24">
      <t>ウ</t>
    </rPh>
    <rPh sb="26" eb="27">
      <t>イタダ</t>
    </rPh>
    <rPh sb="29" eb="31">
      <t>チョウサ</t>
    </rPh>
    <rPh sb="32" eb="33">
      <t>リョウ</t>
    </rPh>
    <rPh sb="34" eb="35">
      <t>オウ</t>
    </rPh>
    <rPh sb="38" eb="40">
      <t>チュウカイ</t>
    </rPh>
    <rPh sb="40" eb="43">
      <t>テスウリョウ</t>
    </rPh>
    <rPh sb="44" eb="46">
      <t>ワリビキ</t>
    </rPh>
    <rPh sb="52" eb="53">
      <t>ツク</t>
    </rPh>
    <rPh sb="63" eb="65">
      <t>ジシャ</t>
    </rPh>
    <rPh sb="65" eb="69">
      <t>トリアツカイブッケン</t>
    </rPh>
    <rPh sb="75" eb="79">
      <t>ホウテイジョウゲン</t>
    </rPh>
    <rPh sb="80" eb="85">
      <t>チュウカイテスウリョウ</t>
    </rPh>
    <rPh sb="86" eb="88">
      <t>サイダイ</t>
    </rPh>
    <rPh sb="94" eb="95">
      <t>ワ</t>
    </rPh>
    <rPh sb="96" eb="97">
      <t>ビ</t>
    </rPh>
    <rPh sb="104" eb="106">
      <t>ジシャ</t>
    </rPh>
    <rPh sb="106" eb="108">
      <t>トリアツカイ</t>
    </rPh>
    <rPh sb="108" eb="110">
      <t>ブッケン</t>
    </rPh>
    <rPh sb="111" eb="113">
      <t>バアイ</t>
    </rPh>
    <rPh sb="115" eb="120">
      <t>チュウカイテスウリョウ</t>
    </rPh>
    <rPh sb="121" eb="123">
      <t>ムリョウ</t>
    </rPh>
    <rPh sb="124" eb="126">
      <t>バアイ</t>
    </rPh>
    <phoneticPr fontId="1"/>
  </si>
  <si>
    <t xml:space="preserve">当社に売買仲介をご依頼頂いた場合、数少ない限られた条件下の不動産だけでなく、400万円以下の低廉不動産を除いた全てに仲介手数料の低減化を適用致します。また、不動産購入による評価損益、つまり含み益が大きくなるよう助言致します。当社の取り扱い地域は、東京23区を中心とする首都圏、関東圏が中心ですが、高額で、仲介手数料低減効果が大きい物件であれば、関東圏に限りませんので、是非一度お気軽にお問い合わせ下さい。
</t>
    <rPh sb="0" eb="2">
      <t>トウシャ</t>
    </rPh>
    <rPh sb="3" eb="5">
      <t>バイバイ</t>
    </rPh>
    <rPh sb="5" eb="7">
      <t>チュウカイ</t>
    </rPh>
    <rPh sb="9" eb="11">
      <t>イライ</t>
    </rPh>
    <rPh sb="11" eb="12">
      <t>イタダ</t>
    </rPh>
    <rPh sb="14" eb="16">
      <t>バアイ</t>
    </rPh>
    <rPh sb="17" eb="18">
      <t>カズ</t>
    </rPh>
    <rPh sb="18" eb="19">
      <t>スク</t>
    </rPh>
    <rPh sb="21" eb="22">
      <t>カギ</t>
    </rPh>
    <rPh sb="25" eb="28">
      <t>ジョウケンカ</t>
    </rPh>
    <rPh sb="29" eb="32">
      <t>フドウサン</t>
    </rPh>
    <rPh sb="41" eb="43">
      <t>マンエン</t>
    </rPh>
    <rPh sb="43" eb="45">
      <t>イカ</t>
    </rPh>
    <rPh sb="46" eb="48">
      <t>テイレン</t>
    </rPh>
    <rPh sb="48" eb="51">
      <t>フドウサン</t>
    </rPh>
    <rPh sb="52" eb="53">
      <t>ノゾ</t>
    </rPh>
    <rPh sb="55" eb="56">
      <t>スベ</t>
    </rPh>
    <rPh sb="58" eb="60">
      <t>チュウカイ</t>
    </rPh>
    <rPh sb="60" eb="63">
      <t>テスウリョウ</t>
    </rPh>
    <rPh sb="64" eb="67">
      <t>テイゲンカ</t>
    </rPh>
    <rPh sb="68" eb="70">
      <t>テキヨウ</t>
    </rPh>
    <rPh sb="70" eb="71">
      <t>イタ</t>
    </rPh>
    <rPh sb="78" eb="81">
      <t>フドウサン</t>
    </rPh>
    <rPh sb="81" eb="83">
      <t>コウニュウ</t>
    </rPh>
    <rPh sb="86" eb="88">
      <t>ヒョウカ</t>
    </rPh>
    <rPh sb="88" eb="90">
      <t>ソンエキ</t>
    </rPh>
    <rPh sb="94" eb="95">
      <t>フク</t>
    </rPh>
    <rPh sb="96" eb="97">
      <t>エキ</t>
    </rPh>
    <rPh sb="98" eb="99">
      <t>オオ</t>
    </rPh>
    <rPh sb="105" eb="107">
      <t>ジョゲン</t>
    </rPh>
    <rPh sb="107" eb="108">
      <t>イタ</t>
    </rPh>
    <rPh sb="112" eb="114">
      <t>トウシャ</t>
    </rPh>
    <rPh sb="115" eb="116">
      <t>ト</t>
    </rPh>
    <rPh sb="117" eb="118">
      <t>アツカ</t>
    </rPh>
    <rPh sb="119" eb="121">
      <t>チイキ</t>
    </rPh>
    <rPh sb="123" eb="125">
      <t>トウキョウ</t>
    </rPh>
    <rPh sb="127" eb="128">
      <t>ク</t>
    </rPh>
    <rPh sb="129" eb="131">
      <t>チュウシン</t>
    </rPh>
    <rPh sb="134" eb="137">
      <t>シュトケン</t>
    </rPh>
    <rPh sb="138" eb="141">
      <t>カントウケン</t>
    </rPh>
    <rPh sb="142" eb="144">
      <t>チュウシン</t>
    </rPh>
    <rPh sb="172" eb="174">
      <t>カントウ</t>
    </rPh>
    <rPh sb="174" eb="175">
      <t>ケン</t>
    </rPh>
    <rPh sb="176" eb="177">
      <t>カギ</t>
    </rPh>
    <rPh sb="184" eb="186">
      <t>ゼヒ</t>
    </rPh>
    <rPh sb="186" eb="188">
      <t>イチド</t>
    </rPh>
    <rPh sb="189" eb="191">
      <t>キガル</t>
    </rPh>
    <rPh sb="193" eb="194">
      <t>ト</t>
    </rPh>
    <rPh sb="195" eb="196">
      <t>ア</t>
    </rPh>
    <rPh sb="198" eb="199">
      <t>クダ</t>
    </rPh>
    <phoneticPr fontId="1"/>
  </si>
  <si>
    <t>いいね！コレクティブハウス。僕もコレクティブハウスに連絡してみよっと。</t>
    <rPh sb="14" eb="15">
      <t>ボク</t>
    </rPh>
    <rPh sb="26" eb="28">
      <t>レンラク</t>
    </rPh>
    <phoneticPr fontId="1"/>
  </si>
  <si>
    <t>割高な物件を手数料無料で販売することはとても簡単です。また、売主様のみの負担による手数料無料の販売も簡単です。しかし、当社はお客様の資産となり得るような、評価益がプラスの土地や建物であったとしても、法定上限の仲介手数料を最大で70％まで割り引きますし、更に自社取扱物件の場合は、売主様のご負担を軽減しつつも買付時の仲介手数料が無料の場合もございます。</t>
    <rPh sb="0" eb="2">
      <t>ワリダカ</t>
    </rPh>
    <rPh sb="3" eb="5">
      <t>ブッケン</t>
    </rPh>
    <rPh sb="6" eb="9">
      <t>テスウリョウ</t>
    </rPh>
    <rPh sb="9" eb="11">
      <t>ムリョウ</t>
    </rPh>
    <rPh sb="12" eb="14">
      <t>ハンバイ</t>
    </rPh>
    <rPh sb="22" eb="24">
      <t>カンタン</t>
    </rPh>
    <rPh sb="30" eb="32">
      <t>ウリヌシ</t>
    </rPh>
    <rPh sb="32" eb="33">
      <t>サマ</t>
    </rPh>
    <rPh sb="36" eb="38">
      <t>フタン</t>
    </rPh>
    <rPh sb="41" eb="44">
      <t>テスウリョウ</t>
    </rPh>
    <rPh sb="44" eb="46">
      <t>ムリョウ</t>
    </rPh>
    <rPh sb="47" eb="49">
      <t>ハンバイ</t>
    </rPh>
    <rPh sb="50" eb="52">
      <t>カンタン</t>
    </rPh>
    <rPh sb="59" eb="61">
      <t>トウシャ</t>
    </rPh>
    <rPh sb="63" eb="65">
      <t>キャクサマ</t>
    </rPh>
    <rPh sb="66" eb="68">
      <t>シサン</t>
    </rPh>
    <rPh sb="71" eb="72">
      <t>ウ</t>
    </rPh>
    <rPh sb="77" eb="80">
      <t>ヒョウカエキ</t>
    </rPh>
    <rPh sb="126" eb="127">
      <t>サラ</t>
    </rPh>
    <rPh sb="128" eb="130">
      <t>ジシャ</t>
    </rPh>
    <rPh sb="130" eb="134">
      <t>トリアツカイブッケン</t>
    </rPh>
    <rPh sb="135" eb="137">
      <t>バアイ</t>
    </rPh>
    <rPh sb="139" eb="141">
      <t>ウリヌシ</t>
    </rPh>
    <rPh sb="141" eb="142">
      <t>サマ</t>
    </rPh>
    <rPh sb="144" eb="146">
      <t>フタン</t>
    </rPh>
    <rPh sb="147" eb="149">
      <t>ケイゲン</t>
    </rPh>
    <rPh sb="153" eb="156">
      <t>カイツケジ</t>
    </rPh>
    <rPh sb="157" eb="162">
      <t>チュウカイテスウリョウ</t>
    </rPh>
    <rPh sb="163" eb="165">
      <t>ムリョウ</t>
    </rPh>
    <rPh sb="166" eb="168">
      <t>バアイ</t>
    </rPh>
    <phoneticPr fontId="1"/>
  </si>
  <si>
    <t>ハウスクリーニング費（前納）</t>
    <rPh sb="11" eb="13">
      <t>ゼンノウ</t>
    </rPh>
    <phoneticPr fontId="1"/>
  </si>
  <si>
    <t>室内消毒（入居時）</t>
    <rPh sb="5" eb="8">
      <t>ニュウキョジ</t>
    </rPh>
    <phoneticPr fontId="1"/>
  </si>
  <si>
    <t>賃料+共益費（入居日以降、日割り）</t>
    <rPh sb="0" eb="2">
      <t>チンリョウ</t>
    </rPh>
    <rPh sb="3" eb="6">
      <t>キョウエキヒ</t>
    </rPh>
    <rPh sb="7" eb="10">
      <t>ニュウキョビ</t>
    </rPh>
    <rPh sb="10" eb="12">
      <t>イコウ</t>
    </rPh>
    <rPh sb="13" eb="15">
      <t>ヒワ</t>
    </rPh>
    <phoneticPr fontId="1"/>
  </si>
  <si>
    <t>礼金と敷金が1か月でしょ、それと初月分の賃料と共益費ね、火災保険が15000円、それと賃料保証料が最低でも49000円かー、それにハウスクリーニング費用が45000円、室内消毒が20000円だって、で、仲介手数料が107800円ね。</t>
    <rPh sb="0" eb="2">
      <t>レイキン</t>
    </rPh>
    <rPh sb="3" eb="5">
      <t>シキキン</t>
    </rPh>
    <rPh sb="8" eb="9">
      <t>ゲツ</t>
    </rPh>
    <rPh sb="28" eb="30">
      <t>カサイ</t>
    </rPh>
    <rPh sb="30" eb="32">
      <t>ホケン</t>
    </rPh>
    <rPh sb="38" eb="39">
      <t>エン</t>
    </rPh>
    <rPh sb="43" eb="45">
      <t>チンリョウ</t>
    </rPh>
    <rPh sb="45" eb="48">
      <t>ホショウリョウ</t>
    </rPh>
    <rPh sb="49" eb="51">
      <t>サイテイ</t>
    </rPh>
    <rPh sb="58" eb="59">
      <t>エン</t>
    </rPh>
    <rPh sb="74" eb="76">
      <t>ヒヨウ</t>
    </rPh>
    <rPh sb="82" eb="83">
      <t>エン</t>
    </rPh>
    <rPh sb="84" eb="86">
      <t>シツナイ</t>
    </rPh>
    <rPh sb="86" eb="88">
      <t>ショウドク</t>
    </rPh>
    <rPh sb="94" eb="95">
      <t>エン</t>
    </rPh>
    <rPh sb="101" eb="106">
      <t>チュウカイテスウリョウ</t>
    </rPh>
    <rPh sb="113" eb="114">
      <t>エン</t>
    </rPh>
    <phoneticPr fontId="1"/>
  </si>
  <si>
    <t xml:space="preserve">高木さんがメールの回答を見る場面
</t>
    <rPh sb="0" eb="2">
      <t>タカギ</t>
    </rPh>
    <rPh sb="9" eb="11">
      <t>カイトウ</t>
    </rPh>
    <rPh sb="12" eb="13">
      <t>ミ</t>
    </rPh>
    <rPh sb="14" eb="16">
      <t>バメン</t>
    </rPh>
    <phoneticPr fontId="1"/>
  </si>
  <si>
    <t xml:space="preserve">あ、メールがきたわ！
なになに？
</t>
    <phoneticPr fontId="1"/>
  </si>
  <si>
    <t>（注）賃借の場合は、すべての物件が当社において扱えるものではありません。</t>
    <rPh sb="1" eb="2">
      <t>チュウ</t>
    </rPh>
    <rPh sb="3" eb="5">
      <t>チンシャク</t>
    </rPh>
    <rPh sb="6" eb="8">
      <t>バアイ</t>
    </rPh>
    <rPh sb="14" eb="16">
      <t>ブッケン</t>
    </rPh>
    <rPh sb="17" eb="19">
      <t>トウシャ</t>
    </rPh>
    <rPh sb="23" eb="24">
      <t>アツカ</t>
    </rPh>
    <phoneticPr fontId="1"/>
  </si>
  <si>
    <t>しめて、536,800円ね。わー、一気に貯金が無くなるわ。
この中で一番高いのが仲介手数料ね。不動産屋さんに支払うのね。何とかならないかしらー？
そうだ！「仲介手数料　安い」で検索してみよ。
ん？なに？コレクティブハウス？1か月賃料の45％でOKなの？
メールで聞いてみよっと。</t>
    <rPh sb="11" eb="12">
      <t>エン</t>
    </rPh>
    <rPh sb="17" eb="19">
      <t>イッキ</t>
    </rPh>
    <rPh sb="20" eb="22">
      <t>チョキン</t>
    </rPh>
    <rPh sb="23" eb="24">
      <t>ナ</t>
    </rPh>
    <rPh sb="32" eb="33">
      <t>ナカ</t>
    </rPh>
    <rPh sb="34" eb="36">
      <t>イチバン</t>
    </rPh>
    <rPh sb="36" eb="37">
      <t>タカ</t>
    </rPh>
    <rPh sb="40" eb="42">
      <t>チュウカイ</t>
    </rPh>
    <rPh sb="42" eb="45">
      <t>テスウリョウ</t>
    </rPh>
    <rPh sb="47" eb="51">
      <t>フドウサンヤ</t>
    </rPh>
    <rPh sb="54" eb="56">
      <t>シハラ</t>
    </rPh>
    <rPh sb="60" eb="61">
      <t>ナン</t>
    </rPh>
    <rPh sb="78" eb="80">
      <t>チュウカイ</t>
    </rPh>
    <rPh sb="80" eb="83">
      <t>テスウリョウ</t>
    </rPh>
    <rPh sb="84" eb="85">
      <t>ヤス</t>
    </rPh>
    <rPh sb="88" eb="90">
      <t>ケンサク</t>
    </rPh>
    <rPh sb="113" eb="114">
      <t>ゲツ</t>
    </rPh>
    <rPh sb="114" eb="116">
      <t>チンリョウ</t>
    </rPh>
    <rPh sb="131" eb="132">
      <t>キ</t>
    </rPh>
    <phoneticPr fontId="1"/>
  </si>
  <si>
    <t>コレクティブハウス社員のメール返信する様子</t>
    <rPh sb="15" eb="17">
      <t>ヘンシン</t>
    </rPh>
    <rPh sb="19" eb="21">
      <t>ヨウス</t>
    </rPh>
    <phoneticPr fontId="1"/>
  </si>
  <si>
    <t>まずは、コレクティブハウスのホームページからお気軽にご相談をしてみて下さい。賃貸の営業地域の中心は東京都心から高崎線沿線となっておりますが、また賃借つまり、お部屋を借りる時に限りまして、大家様などのご協力が前提となりますので、全ての賃貸物件に低減プランが適用できるわけではございませんので、まずはメールにてご連絡下さい。</t>
    <rPh sb="23" eb="25">
      <t>キガル</t>
    </rPh>
    <rPh sb="27" eb="29">
      <t>ソウダン</t>
    </rPh>
    <rPh sb="34" eb="35">
      <t>クダ</t>
    </rPh>
    <rPh sb="38" eb="40">
      <t>チンタイ</t>
    </rPh>
    <rPh sb="41" eb="43">
      <t>エイギョウ</t>
    </rPh>
    <rPh sb="43" eb="45">
      <t>チイキ</t>
    </rPh>
    <rPh sb="46" eb="48">
      <t>チュウシン</t>
    </rPh>
    <rPh sb="55" eb="58">
      <t>タカサキセン</t>
    </rPh>
    <rPh sb="58" eb="60">
      <t>エンセン</t>
    </rPh>
    <rPh sb="72" eb="74">
      <t>チンシャク</t>
    </rPh>
    <rPh sb="79" eb="81">
      <t>ヘヤ</t>
    </rPh>
    <rPh sb="82" eb="83">
      <t>カ</t>
    </rPh>
    <rPh sb="85" eb="86">
      <t>トキ</t>
    </rPh>
    <rPh sb="87" eb="88">
      <t>カギ</t>
    </rPh>
    <rPh sb="93" eb="95">
      <t>オオヤ</t>
    </rPh>
    <rPh sb="95" eb="96">
      <t>サマ</t>
    </rPh>
    <rPh sb="100" eb="102">
      <t>キョウリョク</t>
    </rPh>
    <rPh sb="103" eb="105">
      <t>ゼンテイ</t>
    </rPh>
    <rPh sb="113" eb="114">
      <t>スベ</t>
    </rPh>
    <rPh sb="116" eb="118">
      <t>チンタイ</t>
    </rPh>
    <rPh sb="154" eb="156">
      <t>レンラク</t>
    </rPh>
    <rPh sb="156" eb="157">
      <t>クダ</t>
    </rPh>
    <phoneticPr fontId="1"/>
  </si>
  <si>
    <t>場面1</t>
    <rPh sb="0" eb="2">
      <t>バメン</t>
    </rPh>
    <phoneticPr fontId="1"/>
  </si>
  <si>
    <t>場面2</t>
    <rPh sb="0" eb="2">
      <t>バメン</t>
    </rPh>
    <phoneticPr fontId="1"/>
  </si>
  <si>
    <t>場面3</t>
    <rPh sb="0" eb="2">
      <t>バメン</t>
    </rPh>
    <phoneticPr fontId="1"/>
  </si>
  <si>
    <t>賃貸物件検索中のOL</t>
    <rPh sb="0" eb="4">
      <t>チンタイブッケン</t>
    </rPh>
    <rPh sb="4" eb="7">
      <t>ケンサクチュウ</t>
    </rPh>
    <phoneticPr fontId="1"/>
  </si>
  <si>
    <t>場面4</t>
    <rPh sb="0" eb="2">
      <t>バメン</t>
    </rPh>
    <phoneticPr fontId="1"/>
  </si>
  <si>
    <t>場面5</t>
    <rPh sb="0" eb="2">
      <t>バメン</t>
    </rPh>
    <phoneticPr fontId="1"/>
  </si>
  <si>
    <t>各人物の登場場面</t>
    <rPh sb="0" eb="1">
      <t>カク</t>
    </rPh>
    <rPh sb="1" eb="3">
      <t>ジンブツ</t>
    </rPh>
    <rPh sb="4" eb="6">
      <t>トウジョウ</t>
    </rPh>
    <rPh sb="6" eb="8">
      <t>バメン</t>
    </rPh>
    <phoneticPr fontId="1"/>
  </si>
  <si>
    <t>不動産会社のコスト構造と不動産購入時に気を付けたい重要論点の説明</t>
    <rPh sb="0" eb="5">
      <t>フドウサンカイシャ</t>
    </rPh>
    <rPh sb="9" eb="11">
      <t>コウゾウ</t>
    </rPh>
    <rPh sb="12" eb="17">
      <t>フドウサンコウニュウ</t>
    </rPh>
    <rPh sb="17" eb="18">
      <t>ジ</t>
    </rPh>
    <rPh sb="19" eb="20">
      <t>キ</t>
    </rPh>
    <rPh sb="21" eb="22">
      <t>ツ</t>
    </rPh>
    <rPh sb="25" eb="29">
      <t>ジュウヨウロンテン</t>
    </rPh>
    <rPh sb="30" eb="32">
      <t>セツメイ</t>
    </rPh>
    <phoneticPr fontId="1"/>
  </si>
  <si>
    <t>当社コレクティブハウスを利用する場合のメリット</t>
    <rPh sb="0" eb="2">
      <t>トウシャ</t>
    </rPh>
    <rPh sb="12" eb="14">
      <t>リヨウ</t>
    </rPh>
    <rPh sb="16" eb="18">
      <t>バアイ</t>
    </rPh>
    <phoneticPr fontId="1"/>
  </si>
  <si>
    <t>場面5</t>
    <rPh sb="0" eb="2">
      <t>バメン</t>
    </rPh>
    <phoneticPr fontId="1"/>
  </si>
  <si>
    <t>「賃貸マンション」を探す高木さんの検討の様子</t>
    <rPh sb="1" eb="3">
      <t>チンタイ</t>
    </rPh>
    <rPh sb="10" eb="11">
      <t>サガ</t>
    </rPh>
    <rPh sb="12" eb="14">
      <t>タカギ</t>
    </rPh>
    <rPh sb="17" eb="19">
      <t>ケントウ</t>
    </rPh>
    <rPh sb="20" eb="22">
      <t>ヨウス</t>
    </rPh>
    <phoneticPr fontId="1"/>
  </si>
  <si>
    <t>＜登場人物：6名、セリフあり：5名＞</t>
    <rPh sb="1" eb="3">
      <t>トウジョウ</t>
    </rPh>
    <rPh sb="3" eb="5">
      <t>ジンブツ</t>
    </rPh>
    <rPh sb="7" eb="8">
      <t>メイ</t>
    </rPh>
    <rPh sb="16" eb="17">
      <t>メイ</t>
    </rPh>
    <phoneticPr fontId="1"/>
  </si>
  <si>
    <t>セリフ</t>
    <phoneticPr fontId="1"/>
  </si>
  <si>
    <t>有り</t>
    <rPh sb="0" eb="1">
      <t>ア</t>
    </rPh>
    <phoneticPr fontId="1"/>
  </si>
  <si>
    <t>無し</t>
    <rPh sb="0" eb="1">
      <t>ナ</t>
    </rPh>
    <phoneticPr fontId="1"/>
  </si>
  <si>
    <t>＜ストーリー概略：場面1～5＞</t>
    <rPh sb="6" eb="8">
      <t>ガイリャク</t>
    </rPh>
    <rPh sb="9" eb="11">
      <t>バメン</t>
    </rPh>
    <phoneticPr fontId="1"/>
  </si>
  <si>
    <t>ナレーション（社員と同じ声でOK）</t>
    <rPh sb="7" eb="9">
      <t>シャイン</t>
    </rPh>
    <rPh sb="10" eb="11">
      <t>オナ</t>
    </rPh>
    <rPh sb="12" eb="13">
      <t>コエ</t>
    </rPh>
    <phoneticPr fontId="1"/>
  </si>
  <si>
    <t>説明図、背景図など</t>
    <rPh sb="0" eb="3">
      <t>セツメイズ</t>
    </rPh>
    <rPh sb="4" eb="6">
      <t>ハイケイ</t>
    </rPh>
    <rPh sb="6" eb="7">
      <t>ズ</t>
    </rPh>
    <phoneticPr fontId="1"/>
  </si>
  <si>
    <t>登記費用とかでおおよそ90万円位</t>
    <rPh sb="0" eb="2">
      <t>トウキ</t>
    </rPh>
    <rPh sb="2" eb="4">
      <t>ヒヨウ</t>
    </rPh>
    <rPh sb="13" eb="14">
      <t>マン</t>
    </rPh>
    <rPh sb="14" eb="15">
      <t>エン</t>
    </rPh>
    <rPh sb="15" eb="16">
      <t>クライ</t>
    </rPh>
    <phoneticPr fontId="1"/>
  </si>
  <si>
    <t>背景文字：「賃料収入を第二の収入源に！」</t>
    <rPh sb="0" eb="2">
      <t>ハイケイ</t>
    </rPh>
    <rPh sb="2" eb="4">
      <t>モジ</t>
    </rPh>
    <rPh sb="6" eb="8">
      <t>チンリョウ</t>
    </rPh>
    <rPh sb="8" eb="10">
      <t>シュウニュウ</t>
    </rPh>
    <rPh sb="11" eb="13">
      <t>ダイニ</t>
    </rPh>
    <rPh sb="14" eb="17">
      <t>シュウニュウゲン</t>
    </rPh>
    <phoneticPr fontId="1"/>
  </si>
  <si>
    <t>①高井さん一家（３名）と高杉さんの困惑した様子を同時に表示（計4名の困惑顔）
②社員登場</t>
    <rPh sb="1" eb="3">
      <t>タカイ</t>
    </rPh>
    <rPh sb="5" eb="7">
      <t>イッカ</t>
    </rPh>
    <rPh sb="9" eb="10">
      <t>メイ</t>
    </rPh>
    <rPh sb="12" eb="14">
      <t>タカスギ</t>
    </rPh>
    <rPh sb="17" eb="19">
      <t>コンワク</t>
    </rPh>
    <rPh sb="21" eb="23">
      <t>ヨウス</t>
    </rPh>
    <rPh sb="24" eb="26">
      <t>ドウジ</t>
    </rPh>
    <rPh sb="27" eb="29">
      <t>ヒョウジ</t>
    </rPh>
    <rPh sb="30" eb="31">
      <t>ケイ</t>
    </rPh>
    <rPh sb="32" eb="33">
      <t>メイ</t>
    </rPh>
    <rPh sb="34" eb="36">
      <t>コンワク</t>
    </rPh>
    <rPh sb="36" eb="37">
      <t>カオ</t>
    </rPh>
    <rPh sb="40" eb="42">
      <t>シャイン</t>
    </rPh>
    <rPh sb="42" eb="44">
      <t>トウジョウ</t>
    </rPh>
    <phoneticPr fontId="1"/>
  </si>
  <si>
    <t>社員が不動産購入に掛かる仲介手数料の内訳を解説する様子</t>
    <rPh sb="0" eb="2">
      <t>シャイン</t>
    </rPh>
    <rPh sb="3" eb="6">
      <t>フドウサン</t>
    </rPh>
    <rPh sb="6" eb="8">
      <t>コウニュウ</t>
    </rPh>
    <rPh sb="9" eb="10">
      <t>カ</t>
    </rPh>
    <rPh sb="12" eb="17">
      <t>チュウカイテスウリョウ</t>
    </rPh>
    <rPh sb="18" eb="20">
      <t>ウチワケ</t>
    </rPh>
    <rPh sb="21" eb="23">
      <t>カイセツ</t>
    </rPh>
    <rPh sb="25" eb="27">
      <t>ヨウス</t>
    </rPh>
    <phoneticPr fontId="1"/>
  </si>
  <si>
    <t>登記情報取得から始まり、建築制限や防火規制を確認したり、建築基準法、都市計画法等の法令上の要件を確認など、多種多様でコストの掛かる調査や、関係各社、規制当局との交渉を重ねなければなりません。</t>
    <rPh sb="2" eb="4">
      <t>ジョウホウ</t>
    </rPh>
    <rPh sb="4" eb="6">
      <t>シュトク</t>
    </rPh>
    <rPh sb="8" eb="9">
      <t>ハジ</t>
    </rPh>
    <rPh sb="22" eb="24">
      <t>カクニン</t>
    </rPh>
    <rPh sb="38" eb="39">
      <t>ホウ</t>
    </rPh>
    <rPh sb="39" eb="40">
      <t>トウ</t>
    </rPh>
    <rPh sb="41" eb="44">
      <t>ホウレイジョウ</t>
    </rPh>
    <rPh sb="45" eb="47">
      <t>ヨウケン</t>
    </rPh>
    <rPh sb="48" eb="50">
      <t>カクニン</t>
    </rPh>
    <rPh sb="53" eb="57">
      <t>タシュタヨウ</t>
    </rPh>
    <rPh sb="62" eb="63">
      <t>カ</t>
    </rPh>
    <rPh sb="65" eb="67">
      <t>チョウサ</t>
    </rPh>
    <rPh sb="69" eb="73">
      <t>カンケイカクシャ</t>
    </rPh>
    <rPh sb="74" eb="78">
      <t>キセイトウキョク</t>
    </rPh>
    <rPh sb="80" eb="82">
      <t>コウショウ</t>
    </rPh>
    <rPh sb="83" eb="84">
      <t>カサ</t>
    </rPh>
    <phoneticPr fontId="1"/>
  </si>
  <si>
    <t>加えて、
宅建免許のための各種法定・システム費用・営業保証金等を支出し、高い事務所賃料を払い、従業員の給与、福利厚生を確保し、お客様を社用車に乗せて案内するなど、膨大なコストを払って営業しています。
つまり、法定手数料上限額を報酬としなければ、通常はビジネスとして成り立ちません。</t>
    <rPh sb="25" eb="30">
      <t>エイギョウホショウキン</t>
    </rPh>
    <phoneticPr fontId="1"/>
  </si>
  <si>
    <t>背景画像：手数料無料は、多数の物件の中のほんの一部という状況を示すイラスト</t>
    <rPh sb="5" eb="8">
      <t>テスウリョウ</t>
    </rPh>
    <rPh sb="8" eb="10">
      <t>ムリョウ</t>
    </rPh>
    <rPh sb="12" eb="14">
      <t>タスウ</t>
    </rPh>
    <rPh sb="15" eb="17">
      <t>ブッケン</t>
    </rPh>
    <rPh sb="18" eb="19">
      <t>ナカ</t>
    </rPh>
    <phoneticPr fontId="1"/>
  </si>
  <si>
    <r>
      <t xml:space="preserve">物件比較図の図示→
</t>
    </r>
    <r>
      <rPr>
        <sz val="11"/>
        <color theme="5" tint="-0.499984740745262"/>
        <rFont val="游ゴシック"/>
        <family val="3"/>
        <charset val="128"/>
        <scheme val="minor"/>
      </rPr>
      <t>「無料手数料+ご祝儀ゲット」の普通の物件と「通常手数料」の高級ピカピカ物件とを比較し、通常手数料の高級ピカピカ物件の方がトータルで安価であることがいくらでもあることを説明する</t>
    </r>
    <r>
      <rPr>
        <b/>
        <sz val="11"/>
        <color theme="5" tint="-0.499984740745262"/>
        <rFont val="游ゴシック"/>
        <family val="3"/>
        <charset val="128"/>
        <scheme val="minor"/>
      </rPr>
      <t>図</t>
    </r>
    <r>
      <rPr>
        <sz val="11"/>
        <color theme="1"/>
        <rFont val="游ゴシック"/>
        <family val="3"/>
        <charset val="128"/>
        <scheme val="minor"/>
      </rPr>
      <t xml:space="preserve">
＆テロップ表示→
</t>
    </r>
    <r>
      <rPr>
        <sz val="11"/>
        <color rgb="FF0070C0"/>
        <rFont val="游ゴシック"/>
        <family val="3"/>
        <charset val="128"/>
        <scheme val="minor"/>
      </rPr>
      <t>【「仲介手数料無料はトータルで安価である」とは限りません。】</t>
    </r>
    <rPh sb="0" eb="2">
      <t>ブッケン</t>
    </rPh>
    <rPh sb="2" eb="5">
      <t>ヒカクズ</t>
    </rPh>
    <rPh sb="6" eb="8">
      <t>ズシ</t>
    </rPh>
    <rPh sb="11" eb="13">
      <t>ムリョウ</t>
    </rPh>
    <rPh sb="13" eb="16">
      <t>テスウリョウ</t>
    </rPh>
    <rPh sb="18" eb="20">
      <t>シュウギ</t>
    </rPh>
    <rPh sb="25" eb="27">
      <t>フツウ</t>
    </rPh>
    <rPh sb="28" eb="30">
      <t>ブッケン</t>
    </rPh>
    <rPh sb="32" eb="34">
      <t>ツウジョウ</t>
    </rPh>
    <rPh sb="34" eb="37">
      <t>テスウリョウ</t>
    </rPh>
    <rPh sb="39" eb="41">
      <t>コウキュウ</t>
    </rPh>
    <rPh sb="45" eb="47">
      <t>ブッケン</t>
    </rPh>
    <rPh sb="49" eb="51">
      <t>ヒカク</t>
    </rPh>
    <rPh sb="53" eb="55">
      <t>ツウジョウ</t>
    </rPh>
    <rPh sb="55" eb="58">
      <t>テスウリョウ</t>
    </rPh>
    <rPh sb="59" eb="61">
      <t>コウキュウ</t>
    </rPh>
    <rPh sb="65" eb="67">
      <t>ブッケン</t>
    </rPh>
    <rPh sb="68" eb="69">
      <t>ホウ</t>
    </rPh>
    <rPh sb="75" eb="77">
      <t>アンカ</t>
    </rPh>
    <rPh sb="93" eb="95">
      <t>セツメイ</t>
    </rPh>
    <rPh sb="97" eb="98">
      <t>ズ</t>
    </rPh>
    <phoneticPr fontId="1"/>
  </si>
  <si>
    <t>背景画像：手数料無料物件が通常手数料物件より必ずしもお得でないことを説明するイラスト</t>
    <rPh sb="5" eb="8">
      <t>テスウリョウ</t>
    </rPh>
    <rPh sb="8" eb="10">
      <t>ムリョウ</t>
    </rPh>
    <rPh sb="10" eb="12">
      <t>ブッケン</t>
    </rPh>
    <rPh sb="13" eb="18">
      <t>ツウジョウテスウリョウ</t>
    </rPh>
    <rPh sb="18" eb="20">
      <t>ブッケン</t>
    </rPh>
    <rPh sb="22" eb="23">
      <t>カナラ</t>
    </rPh>
    <rPh sb="27" eb="28">
      <t>トク</t>
    </rPh>
    <rPh sb="34" eb="36">
      <t>セツメイ</t>
    </rPh>
    <phoneticPr fontId="1"/>
  </si>
  <si>
    <t>(注）このビデオの核心部分です。</t>
    <rPh sb="1" eb="2">
      <t>チュウ</t>
    </rPh>
    <rPh sb="9" eb="11">
      <t>カクシン</t>
    </rPh>
    <rPh sb="11" eb="13">
      <t>ブブン</t>
    </rPh>
    <phoneticPr fontId="1"/>
  </si>
  <si>
    <r>
      <t>①右記</t>
    </r>
    <r>
      <rPr>
        <sz val="11"/>
        <color theme="5" tint="-0.499984740745262"/>
        <rFont val="游ゴシック"/>
        <family val="3"/>
        <charset val="128"/>
        <scheme val="minor"/>
      </rPr>
      <t>イラスト</t>
    </r>
    <r>
      <rPr>
        <sz val="11"/>
        <color theme="1"/>
        <rFont val="游ゴシック"/>
        <family val="2"/>
        <charset val="128"/>
        <scheme val="minor"/>
      </rPr>
      <t xml:space="preserve">
②テロップ表示→
【</t>
    </r>
    <r>
      <rPr>
        <sz val="11"/>
        <color rgb="FF00B0F0"/>
        <rFont val="游ゴシック"/>
        <family val="3"/>
        <charset val="128"/>
        <scheme val="minor"/>
      </rPr>
      <t>①</t>
    </r>
    <r>
      <rPr>
        <b/>
        <sz val="11"/>
        <color rgb="FF00B0F0"/>
        <rFont val="游ゴシック"/>
        <family val="3"/>
        <charset val="128"/>
        <scheme val="minor"/>
      </rPr>
      <t>法定上限手数料の最大70％引き！
②自社物件は最大無料！</t>
    </r>
    <r>
      <rPr>
        <sz val="11"/>
        <color theme="1"/>
        <rFont val="游ゴシック"/>
        <family val="2"/>
        <charset val="128"/>
        <scheme val="minor"/>
      </rPr>
      <t>】</t>
    </r>
    <rPh sb="1" eb="3">
      <t>ウキ</t>
    </rPh>
    <rPh sb="13" eb="15">
      <t>ヒョウジ</t>
    </rPh>
    <rPh sb="19" eb="21">
      <t>ホウテイ</t>
    </rPh>
    <rPh sb="21" eb="26">
      <t>ジョウゲンテスウリョウ</t>
    </rPh>
    <rPh sb="27" eb="29">
      <t>サイダイ</t>
    </rPh>
    <rPh sb="32" eb="33">
      <t>ビ</t>
    </rPh>
    <rPh sb="37" eb="41">
      <t>ジシャブッケン</t>
    </rPh>
    <rPh sb="42" eb="44">
      <t>サイダイ</t>
    </rPh>
    <rPh sb="44" eb="46">
      <t>ムリョウ</t>
    </rPh>
    <phoneticPr fontId="1"/>
  </si>
  <si>
    <r>
      <t>右記</t>
    </r>
    <r>
      <rPr>
        <sz val="11"/>
        <color theme="5" tint="-0.499984740745262"/>
        <rFont val="游ゴシック"/>
        <family val="3"/>
        <charset val="128"/>
        <scheme val="minor"/>
      </rPr>
      <t>イラスト</t>
    </r>
    <rPh sb="0" eb="2">
      <t>ウキ</t>
    </rPh>
    <phoneticPr fontId="1"/>
  </si>
  <si>
    <t>背景画像：お客様ご自身の調査量が多いほど、仲介手数料の割引率が大きくなることを示すイラスト</t>
    <rPh sb="0" eb="4">
      <t>ハイケイガゾウ</t>
    </rPh>
    <rPh sb="6" eb="8">
      <t>キャクサマ</t>
    </rPh>
    <rPh sb="9" eb="11">
      <t>ジシン</t>
    </rPh>
    <rPh sb="12" eb="14">
      <t>チョウサ</t>
    </rPh>
    <rPh sb="14" eb="15">
      <t>リョウ</t>
    </rPh>
    <rPh sb="16" eb="17">
      <t>オオ</t>
    </rPh>
    <rPh sb="21" eb="26">
      <t>チュウカイテスウリョウ</t>
    </rPh>
    <rPh sb="27" eb="29">
      <t>ワリビキ</t>
    </rPh>
    <rPh sb="29" eb="30">
      <t>リツ</t>
    </rPh>
    <rPh sb="31" eb="32">
      <t>オオ</t>
    </rPh>
    <rPh sb="39" eb="40">
      <t>シメ</t>
    </rPh>
    <phoneticPr fontId="1"/>
  </si>
  <si>
    <t>背景画像：多額の仲介手数料割引が受けられることを示すイラスト</t>
    <rPh sb="0" eb="4">
      <t>ハイケイガゾウ</t>
    </rPh>
    <rPh sb="5" eb="7">
      <t>タガク</t>
    </rPh>
    <rPh sb="8" eb="13">
      <t>チュウカイテスウリョウ</t>
    </rPh>
    <rPh sb="13" eb="15">
      <t>ワリビキ</t>
    </rPh>
    <rPh sb="16" eb="17">
      <t>ウ</t>
    </rPh>
    <rPh sb="24" eb="25">
      <t>シメ</t>
    </rPh>
    <phoneticPr fontId="1"/>
  </si>
  <si>
    <r>
      <t>テロップ表示→
【</t>
    </r>
    <r>
      <rPr>
        <b/>
        <sz val="11"/>
        <color rgb="FF00B0F0"/>
        <rFont val="游ゴシック"/>
        <family val="3"/>
        <charset val="128"/>
        <scheme val="minor"/>
      </rPr>
      <t>◇あなたの1通のメールで、数十万円から数百万円ものコスト削減が可能となるかもしれません。
◇あなたの1通のメールで、あなたを経済的にサポートする物件が入手できるかもしれません。
◇お宝物件を安いコストで買いましょう！</t>
    </r>
    <r>
      <rPr>
        <sz val="11"/>
        <color theme="1"/>
        <rFont val="游ゴシック"/>
        <family val="2"/>
        <charset val="128"/>
        <scheme val="minor"/>
      </rPr>
      <t>】</t>
    </r>
    <rPh sb="4" eb="6">
      <t>ヒョウジ</t>
    </rPh>
    <rPh sb="100" eb="101">
      <t>タカラ</t>
    </rPh>
    <rPh sb="101" eb="103">
      <t>ブッケン</t>
    </rPh>
    <rPh sb="104" eb="105">
      <t>ヤス</t>
    </rPh>
    <rPh sb="110" eb="111">
      <t>カ</t>
    </rPh>
    <phoneticPr fontId="1"/>
  </si>
  <si>
    <t>そーなのね。だから、住むだけじゃなくて、それにプラスして、私たちの財産を増やしてくれるような家を見つければいいのね！
うちもコレクティブハウスに頼みましょうよ！</t>
    <rPh sb="10" eb="11">
      <t>ス</t>
    </rPh>
    <rPh sb="29" eb="30">
      <t>ワタシ</t>
    </rPh>
    <rPh sb="33" eb="35">
      <t>ザイサン</t>
    </rPh>
    <rPh sb="36" eb="37">
      <t>フ</t>
    </rPh>
    <rPh sb="46" eb="47">
      <t>イエ</t>
    </rPh>
    <rPh sb="48" eb="49">
      <t>ミ</t>
    </rPh>
    <rPh sb="72" eb="73">
      <t>タノ</t>
    </rPh>
    <phoneticPr fontId="1"/>
  </si>
  <si>
    <t>賃貸物件を探すOLの高木さん登場場面</t>
    <rPh sb="0" eb="4">
      <t>チンタイブッケン</t>
    </rPh>
    <rPh sb="5" eb="6">
      <t>サガ</t>
    </rPh>
    <rPh sb="10" eb="12">
      <t>タカギ</t>
    </rPh>
    <rPh sb="14" eb="16">
      <t>トウジョウ</t>
    </rPh>
    <rPh sb="16" eb="18">
      <t>バメン</t>
    </rPh>
    <phoneticPr fontId="1"/>
  </si>
  <si>
    <t>ナレーション（社員兼用）</t>
    <rPh sb="7" eb="9">
      <t>シャイン</t>
    </rPh>
    <rPh sb="9" eb="11">
      <t>ケンヨウ</t>
    </rPh>
    <phoneticPr fontId="1"/>
  </si>
  <si>
    <t>①右記の費用明細（対比）の掲示
②高木さんの喜ぶ様子</t>
    <rPh sb="9" eb="11">
      <t>タイヒ</t>
    </rPh>
    <rPh sb="13" eb="15">
      <t>ケイジ</t>
    </rPh>
    <rPh sb="17" eb="19">
      <t>タカギ</t>
    </rPh>
    <rPh sb="22" eb="23">
      <t>ヨロコ</t>
    </rPh>
    <rPh sb="24" eb="26">
      <t>ヨウス</t>
    </rPh>
    <phoneticPr fontId="1"/>
  </si>
  <si>
    <t>①高木さんがスマホを見ながら、賃貸物件を探している様子
②右記イラスト</t>
    <rPh sb="1" eb="3">
      <t>タカギ</t>
    </rPh>
    <rPh sb="10" eb="11">
      <t>ミ</t>
    </rPh>
    <rPh sb="15" eb="17">
      <t>チンタイ</t>
    </rPh>
    <rPh sb="17" eb="19">
      <t>ブッケン</t>
    </rPh>
    <rPh sb="20" eb="21">
      <t>サガ</t>
    </rPh>
    <rPh sb="25" eb="27">
      <t>ヨウス</t>
    </rPh>
    <rPh sb="29" eb="31">
      <t>ウキ</t>
    </rPh>
    <phoneticPr fontId="1"/>
  </si>
  <si>
    <t>背景画像：賃貸マンションのイラスト（賃貸文字あり）</t>
    <rPh sb="0" eb="4">
      <t>ハイケイガゾウ</t>
    </rPh>
    <rPh sb="5" eb="7">
      <t>チンタイ</t>
    </rPh>
    <rPh sb="18" eb="20">
      <t>チンタイ</t>
    </rPh>
    <rPh sb="20" eb="22">
      <t>モジ</t>
    </rPh>
    <phoneticPr fontId="1"/>
  </si>
  <si>
    <t>室内消毒は、必須ではないので、全部で457,510円？約8万円近く安いわ！
こんなにちがうの？この金額だったら、もっと安いところでなくて、このきれいなマンションにしたいわ！うれしー！</t>
    <rPh sb="0" eb="2">
      <t>シツナイ</t>
    </rPh>
    <rPh sb="2" eb="4">
      <t>ショウドク</t>
    </rPh>
    <rPh sb="6" eb="8">
      <t>ヒッス</t>
    </rPh>
    <rPh sb="15" eb="17">
      <t>ゼンブ</t>
    </rPh>
    <rPh sb="25" eb="26">
      <t>エン</t>
    </rPh>
    <rPh sb="27" eb="28">
      <t>ヤク</t>
    </rPh>
    <rPh sb="29" eb="31">
      <t>マンエン</t>
    </rPh>
    <rPh sb="31" eb="32">
      <t>チカ</t>
    </rPh>
    <rPh sb="33" eb="34">
      <t>ヤス</t>
    </rPh>
    <rPh sb="49" eb="51">
      <t>キンガク</t>
    </rPh>
    <rPh sb="59" eb="60">
      <t>ヤス</t>
    </rPh>
    <phoneticPr fontId="1"/>
  </si>
  <si>
    <t>(D)高杉さん（男性）</t>
    <rPh sb="3" eb="5">
      <t>タカスギ</t>
    </rPh>
    <rPh sb="8" eb="10">
      <t>ダンセイ</t>
    </rPh>
    <phoneticPr fontId="1"/>
  </si>
  <si>
    <t>(E)コレクティブハウス社員（男性）</t>
    <rPh sb="12" eb="14">
      <t>シャイン</t>
    </rPh>
    <rPh sb="13" eb="14">
      <t>ガイシャ</t>
    </rPh>
    <rPh sb="15" eb="17">
      <t>ダンセイ</t>
    </rPh>
    <phoneticPr fontId="1"/>
  </si>
  <si>
    <t>(F)高木さん（女性）</t>
    <rPh sb="3" eb="5">
      <t>タカギ</t>
    </rPh>
    <rPh sb="8" eb="10">
      <t>ジョセイ</t>
    </rPh>
    <phoneticPr fontId="1"/>
  </si>
  <si>
    <t>(A)ご主人（男性）</t>
    <rPh sb="4" eb="6">
      <t>シュジン</t>
    </rPh>
    <rPh sb="7" eb="9">
      <t>ダンセイ</t>
    </rPh>
    <phoneticPr fontId="1"/>
  </si>
  <si>
    <t>(B)奥様（女性）</t>
    <rPh sb="3" eb="5">
      <t>オクサマ</t>
    </rPh>
    <rPh sb="6" eb="8">
      <t>ジョセイ</t>
    </rPh>
    <phoneticPr fontId="1"/>
  </si>
  <si>
    <t>発声者5名分を1名で声色を変えて発声でも結構です。</t>
    <rPh sb="0" eb="3">
      <t>ハッセイシャ</t>
    </rPh>
    <rPh sb="4" eb="5">
      <t>メイ</t>
    </rPh>
    <rPh sb="5" eb="6">
      <t>ブン</t>
    </rPh>
    <rPh sb="8" eb="9">
      <t>メイ</t>
    </rPh>
    <rPh sb="10" eb="12">
      <t>コワイロ</t>
    </rPh>
    <rPh sb="13" eb="14">
      <t>カ</t>
    </rPh>
    <rPh sb="16" eb="18">
      <t>ハッセイ</t>
    </rPh>
    <rPh sb="20" eb="22">
      <t>ケッコウ</t>
    </rPh>
    <phoneticPr fontId="1"/>
  </si>
  <si>
    <t>&lt;セリフ：発生者の人数＞</t>
    <rPh sb="5" eb="8">
      <t>ハッセイシャ</t>
    </rPh>
    <rPh sb="9" eb="11">
      <t>ニンズウ</t>
    </rPh>
    <phoneticPr fontId="1"/>
  </si>
  <si>
    <t>①動画とセリフの全ての作成を1名様（1団体、1社）様に、ご依頼させて頂く形式</t>
    <rPh sb="1" eb="3">
      <t>ドウガ</t>
    </rPh>
    <rPh sb="8" eb="9">
      <t>スベ</t>
    </rPh>
    <rPh sb="11" eb="13">
      <t>サクセイ</t>
    </rPh>
    <rPh sb="15" eb="17">
      <t>メイサマ</t>
    </rPh>
    <rPh sb="19" eb="21">
      <t>ダンタイ</t>
    </rPh>
    <rPh sb="23" eb="24">
      <t>シャ</t>
    </rPh>
    <rPh sb="25" eb="26">
      <t>サマ</t>
    </rPh>
    <rPh sb="29" eb="31">
      <t>イライ</t>
    </rPh>
    <rPh sb="34" eb="35">
      <t>イタダ</t>
    </rPh>
    <rPh sb="36" eb="38">
      <t>ケイシキ</t>
    </rPh>
    <phoneticPr fontId="1"/>
  </si>
  <si>
    <t>②動画とセリフの作成を分割して、2件ご依頼させて頂く形式</t>
    <rPh sb="1" eb="3">
      <t>ドウガ</t>
    </rPh>
    <rPh sb="8" eb="10">
      <t>サクセイ</t>
    </rPh>
    <rPh sb="11" eb="13">
      <t>ブンカツ</t>
    </rPh>
    <rPh sb="17" eb="18">
      <t>ケン</t>
    </rPh>
    <rPh sb="19" eb="21">
      <t>イライ</t>
    </rPh>
    <rPh sb="24" eb="25">
      <t>イタダ</t>
    </rPh>
    <rPh sb="26" eb="28">
      <t>ケイシキ</t>
    </rPh>
    <phoneticPr fontId="1"/>
  </si>
  <si>
    <t>発声者5名をそれぞれ別の方でなく、男性3名分を1名で、女性2名分を1名で声色を変えて発生でも結構です。</t>
    <rPh sb="0" eb="3">
      <t>ハッセイシャ</t>
    </rPh>
    <rPh sb="4" eb="5">
      <t>メイ</t>
    </rPh>
    <rPh sb="10" eb="11">
      <t>ベツ</t>
    </rPh>
    <rPh sb="12" eb="13">
      <t>カタ</t>
    </rPh>
    <rPh sb="17" eb="19">
      <t>ダンセイ</t>
    </rPh>
    <rPh sb="20" eb="21">
      <t>メイ</t>
    </rPh>
    <rPh sb="21" eb="22">
      <t>ブン</t>
    </rPh>
    <rPh sb="24" eb="25">
      <t>メイ</t>
    </rPh>
    <rPh sb="27" eb="29">
      <t>ジョセイ</t>
    </rPh>
    <rPh sb="30" eb="31">
      <t>メイ</t>
    </rPh>
    <rPh sb="31" eb="32">
      <t>ブン</t>
    </rPh>
    <rPh sb="34" eb="35">
      <t>メイ</t>
    </rPh>
    <rPh sb="36" eb="38">
      <t>コワイロ</t>
    </rPh>
    <rPh sb="39" eb="40">
      <t>カ</t>
    </rPh>
    <rPh sb="42" eb="44">
      <t>ハッセイ</t>
    </rPh>
    <rPh sb="46" eb="48">
      <t>ケッコウ</t>
    </rPh>
    <phoneticPr fontId="1"/>
  </si>
  <si>
    <t>（発声者5名が必須でなく、）</t>
    <rPh sb="1" eb="4">
      <t>ハッセイシャ</t>
    </rPh>
    <rPh sb="5" eb="6">
      <t>メイ</t>
    </rPh>
    <rPh sb="7" eb="9">
      <t>ヒッス</t>
    </rPh>
    <phoneticPr fontId="1"/>
  </si>
  <si>
    <t>&lt;発注方法：2種考慮中＞</t>
    <rPh sb="1" eb="3">
      <t>ハッチュウ</t>
    </rPh>
    <rPh sb="3" eb="5">
      <t>ホウホウ</t>
    </rPh>
    <rPh sb="7" eb="8">
      <t>シュ</t>
    </rPh>
    <rPh sb="8" eb="10">
      <t>コウリョ</t>
    </rPh>
    <rPh sb="10" eb="11">
      <t>チュウ</t>
    </rPh>
    <phoneticPr fontId="1"/>
  </si>
  <si>
    <t>セリフ発声者</t>
    <rPh sb="3" eb="5">
      <t>ハッセイ</t>
    </rPh>
    <rPh sb="5" eb="6">
      <t>シャ</t>
    </rPh>
    <phoneticPr fontId="1"/>
  </si>
  <si>
    <t>背景画像（写真orイラスト）：新築住宅</t>
    <rPh sb="0" eb="2">
      <t>ハイケイ</t>
    </rPh>
    <rPh sb="2" eb="4">
      <t>ガゾウ</t>
    </rPh>
    <rPh sb="5" eb="7">
      <t>シャシン</t>
    </rPh>
    <rPh sb="15" eb="17">
      <t>シンチク</t>
    </rPh>
    <rPh sb="17" eb="19">
      <t>ジュウタク</t>
    </rPh>
    <phoneticPr fontId="1"/>
  </si>
  <si>
    <t>背景画像（写真orイラスト）：スーパー、小学校</t>
    <rPh sb="0" eb="2">
      <t>ハイケイ</t>
    </rPh>
    <rPh sb="2" eb="4">
      <t>ガゾウ</t>
    </rPh>
    <rPh sb="20" eb="23">
      <t>ショウガッコウ</t>
    </rPh>
    <phoneticPr fontId="1"/>
  </si>
  <si>
    <t>背景画像（写真orイラスト）：公園、ブランコ</t>
    <rPh sb="0" eb="2">
      <t>ハイケイ</t>
    </rPh>
    <rPh sb="2" eb="4">
      <t>ガゾウ</t>
    </rPh>
    <rPh sb="15" eb="17">
      <t>コウエン</t>
    </rPh>
    <phoneticPr fontId="1"/>
  </si>
  <si>
    <t>背景画像（写真orイラスト）：一棟マンションと「満室」の文字</t>
    <rPh sb="0" eb="2">
      <t>ハイケイ</t>
    </rPh>
    <rPh sb="2" eb="4">
      <t>ガゾウ</t>
    </rPh>
    <rPh sb="15" eb="17">
      <t>イットウ</t>
    </rPh>
    <rPh sb="24" eb="26">
      <t>マンシツ</t>
    </rPh>
    <rPh sb="28" eb="30">
      <t>モジ</t>
    </rPh>
    <phoneticPr fontId="1"/>
  </si>
  <si>
    <t>背景画像（写真orイラスト）：給与支払い</t>
    <rPh sb="15" eb="17">
      <t>キュウヨ</t>
    </rPh>
    <rPh sb="17" eb="19">
      <t>シハラ</t>
    </rPh>
    <phoneticPr fontId="1"/>
  </si>
  <si>
    <t>背景画像（写真orイラスト）顧客を社用車に乗せる</t>
    <rPh sb="14" eb="16">
      <t>コキャク</t>
    </rPh>
    <rPh sb="17" eb="20">
      <t>シャヨウシャ</t>
    </rPh>
    <rPh sb="21" eb="22">
      <t>ノ</t>
    </rPh>
    <phoneticPr fontId="1"/>
  </si>
  <si>
    <t>①社員の説明している様子
②4つの重要論点のテロップ再掲</t>
    <rPh sb="1" eb="3">
      <t>シャイン</t>
    </rPh>
    <rPh sb="4" eb="6">
      <t>セツメイ</t>
    </rPh>
    <rPh sb="10" eb="12">
      <t>ヨウス</t>
    </rPh>
    <rPh sb="17" eb="21">
      <t>ジュウヨウロンテン</t>
    </rPh>
    <rPh sb="26" eb="28">
      <t>サイケイ</t>
    </rPh>
    <phoneticPr fontId="1"/>
  </si>
  <si>
    <t>高井さん一家と高杉さん（計4名）、飛び上がって喜ぶ（ガッツポーズなど）</t>
    <rPh sb="12" eb="13">
      <t>ケイ</t>
    </rPh>
    <rPh sb="14" eb="15">
      <t>メイ</t>
    </rPh>
    <rPh sb="17" eb="18">
      <t>ト</t>
    </rPh>
    <rPh sb="19" eb="20">
      <t>ア</t>
    </rPh>
    <rPh sb="23" eb="24">
      <t>ヨロコ</t>
    </rPh>
    <phoneticPr fontId="1"/>
  </si>
  <si>
    <t>あなたの1通のメールで、数十万円から数百万円ものコスト削減が可能となるかもしれません。
あなたの1通のメールで、あなたを経済的にサポートする物件が入手できるかもしれません。
どうせ買うならお宝となり得る物件を安い手数料で買いましょう。
お問い合わせをお待ちしております。</t>
    <rPh sb="49" eb="50">
      <t>ツウ</t>
    </rPh>
    <rPh sb="60" eb="63">
      <t>ケイザイテキ</t>
    </rPh>
    <rPh sb="70" eb="72">
      <t>ブッケン</t>
    </rPh>
    <rPh sb="73" eb="75">
      <t>ニュウシュ</t>
    </rPh>
    <rPh sb="90" eb="91">
      <t>カ</t>
    </rPh>
    <rPh sb="95" eb="96">
      <t>タカラ</t>
    </rPh>
    <rPh sb="99" eb="100">
      <t>ウ</t>
    </rPh>
    <rPh sb="101" eb="103">
      <t>ブッケン</t>
    </rPh>
    <rPh sb="104" eb="105">
      <t>ヤス</t>
    </rPh>
    <rPh sb="106" eb="109">
      <t>テスウリョウ</t>
    </rPh>
    <rPh sb="110" eb="111">
      <t>カ</t>
    </rPh>
    <rPh sb="119" eb="120">
      <t>ト</t>
    </rPh>
    <rPh sb="121" eb="122">
      <t>ア</t>
    </rPh>
    <rPh sb="126" eb="127">
      <t>マ</t>
    </rPh>
    <phoneticPr fontId="1"/>
  </si>
  <si>
    <t>勤め先の日本橋に通い易い沿線の賃貸マンションにしたいなーと思ってるけど、できればきれいなマンションがいいなー、（スマホ見ながら）これ良さそう！だけど月額賃料9万8千円プラス共益費6千円かー？たかいわねー。
入居費用は、礼金1か月、敷金1か月、火災保険に賃料保証会社への支払、それに仲介手数料・・・</t>
    <rPh sb="0" eb="1">
      <t>ツト</t>
    </rPh>
    <rPh sb="2" eb="3">
      <t>サキ</t>
    </rPh>
    <rPh sb="4" eb="7">
      <t>ニホンバシ</t>
    </rPh>
    <rPh sb="8" eb="9">
      <t>カヨ</t>
    </rPh>
    <rPh sb="10" eb="11">
      <t>ヤス</t>
    </rPh>
    <rPh sb="12" eb="14">
      <t>エンセン</t>
    </rPh>
    <rPh sb="15" eb="17">
      <t>チンタイ</t>
    </rPh>
    <rPh sb="29" eb="30">
      <t>オモ</t>
    </rPh>
    <rPh sb="59" eb="60">
      <t>ミ</t>
    </rPh>
    <rPh sb="66" eb="67">
      <t>ヨ</t>
    </rPh>
    <rPh sb="74" eb="76">
      <t>ゲツガク</t>
    </rPh>
    <rPh sb="76" eb="78">
      <t>チンリョウ</t>
    </rPh>
    <rPh sb="79" eb="80">
      <t>マン</t>
    </rPh>
    <rPh sb="81" eb="82">
      <t>セン</t>
    </rPh>
    <rPh sb="86" eb="89">
      <t>キョウエキヒ</t>
    </rPh>
    <rPh sb="90" eb="92">
      <t>センエン</t>
    </rPh>
    <rPh sb="103" eb="105">
      <t>ニュウキョ</t>
    </rPh>
    <rPh sb="105" eb="107">
      <t>ヒヨウ</t>
    </rPh>
    <rPh sb="109" eb="111">
      <t>レイキン</t>
    </rPh>
    <rPh sb="113" eb="114">
      <t>ゲツ</t>
    </rPh>
    <rPh sb="115" eb="117">
      <t>シキキン</t>
    </rPh>
    <rPh sb="119" eb="120">
      <t>ゲツ</t>
    </rPh>
    <rPh sb="121" eb="123">
      <t>カサイ</t>
    </rPh>
    <rPh sb="123" eb="125">
      <t>ホケン</t>
    </rPh>
    <rPh sb="126" eb="128">
      <t>チンリョウ</t>
    </rPh>
    <rPh sb="128" eb="130">
      <t>ホショウ</t>
    </rPh>
    <rPh sb="130" eb="132">
      <t>カイシャ</t>
    </rPh>
    <rPh sb="134" eb="136">
      <t>シハラ</t>
    </rPh>
    <rPh sb="140" eb="142">
      <t>チュウカイ</t>
    </rPh>
    <rPh sb="142" eb="145">
      <t>テスウリョウ</t>
    </rPh>
    <phoneticPr fontId="1"/>
  </si>
  <si>
    <t>動画説明趣旨が曲がらなければ、制作者様のアイデアで、各場面の画像やセリフのアレンジや単純化、簡単化もOKです。（セリフや画像にこだわっていません）</t>
    <rPh sb="0" eb="2">
      <t>ドウガ</t>
    </rPh>
    <rPh sb="2" eb="4">
      <t>セツメイ</t>
    </rPh>
    <rPh sb="4" eb="6">
      <t>シュシ</t>
    </rPh>
    <rPh sb="7" eb="8">
      <t>マ</t>
    </rPh>
    <rPh sb="15" eb="18">
      <t>セイサクシャ</t>
    </rPh>
    <rPh sb="18" eb="19">
      <t>サマ</t>
    </rPh>
    <rPh sb="26" eb="27">
      <t>カク</t>
    </rPh>
    <rPh sb="27" eb="29">
      <t>バメン</t>
    </rPh>
    <rPh sb="30" eb="32">
      <t>ガゾウ</t>
    </rPh>
    <rPh sb="42" eb="45">
      <t>タンジュンカ</t>
    </rPh>
    <rPh sb="46" eb="49">
      <t>カンタンカ</t>
    </rPh>
    <rPh sb="60" eb="62">
      <t>ガゾウ</t>
    </rPh>
    <phoneticPr fontId="1"/>
  </si>
  <si>
    <t>＜動画スペック等＞</t>
    <rPh sb="1" eb="3">
      <t>ドウガ</t>
    </rPh>
    <rPh sb="7" eb="8">
      <t>トウ</t>
    </rPh>
    <phoneticPr fontId="1"/>
  </si>
  <si>
    <t>こんにちは！皆さん、高額な物件と高額な諸経費にお悩みですね。私は不動産の売買や賃借を仲介致しますコレクティブハウスの社員です。</t>
    <rPh sb="6" eb="7">
      <t>ミナ</t>
    </rPh>
    <rPh sb="10" eb="12">
      <t>コウガク</t>
    </rPh>
    <rPh sb="13" eb="15">
      <t>ブッケン</t>
    </rPh>
    <rPh sb="16" eb="18">
      <t>コウガク</t>
    </rPh>
    <rPh sb="19" eb="22">
      <t>ショケイヒ</t>
    </rPh>
    <rPh sb="24" eb="25">
      <t>ナヤ</t>
    </rPh>
    <rPh sb="30" eb="31">
      <t>ワタシ</t>
    </rPh>
    <rPh sb="32" eb="35">
      <t>フドウサン</t>
    </rPh>
    <rPh sb="36" eb="38">
      <t>バイバイ</t>
    </rPh>
    <rPh sb="39" eb="41">
      <t>チンシャク</t>
    </rPh>
    <rPh sb="42" eb="44">
      <t>チュウカイ</t>
    </rPh>
    <rPh sb="44" eb="45">
      <t>イタ</t>
    </rPh>
    <rPh sb="58" eb="60">
      <t>シャイン</t>
    </rPh>
    <phoneticPr fontId="1"/>
  </si>
  <si>
    <t>早速ですが、物件購入時を例に皆様にご説明させて頂きます。
通常、不動産会社は、</t>
    <rPh sb="0" eb="2">
      <t>サッソク</t>
    </rPh>
    <rPh sb="6" eb="8">
      <t>ブッケン</t>
    </rPh>
    <rPh sb="8" eb="10">
      <t>コウニュウ</t>
    </rPh>
    <rPh sb="10" eb="11">
      <t>ジ</t>
    </rPh>
    <rPh sb="12" eb="13">
      <t>レイ</t>
    </rPh>
    <rPh sb="14" eb="16">
      <t>ミナサマ</t>
    </rPh>
    <rPh sb="18" eb="20">
      <t>セツメイ</t>
    </rPh>
    <rPh sb="23" eb="24">
      <t>イタダ</t>
    </rPh>
    <rPh sb="29" eb="31">
      <t>ツウジョウ</t>
    </rPh>
    <rPh sb="32" eb="35">
      <t>フドウサン</t>
    </rPh>
    <rPh sb="35" eb="37">
      <t>カイシャ</t>
    </rPh>
    <phoneticPr fontId="1"/>
  </si>
  <si>
    <r>
      <t xml:space="preserve">テロップ表示→
</t>
    </r>
    <r>
      <rPr>
        <b/>
        <sz val="11"/>
        <color rgb="FF0070C0"/>
        <rFont val="游ゴシック"/>
        <family val="3"/>
        <charset val="128"/>
        <scheme val="minor"/>
      </rPr>
      <t xml:space="preserve">【＜仲介手数料無料のからくり＞
</t>
    </r>
    <r>
      <rPr>
        <b/>
        <i/>
        <sz val="11"/>
        <color rgb="FF0070C0"/>
        <rFont val="游ゴシック"/>
        <family val="3"/>
        <charset val="128"/>
        <scheme val="minor"/>
      </rPr>
      <t>第一に！</t>
    </r>
    <r>
      <rPr>
        <sz val="11"/>
        <color rgb="FF0070C0"/>
        <rFont val="游ゴシック"/>
        <family val="3"/>
        <charset val="128"/>
        <scheme val="minor"/>
      </rPr>
      <t xml:space="preserve">条件を満たした限られた物件のみ。】
</t>
    </r>
    <r>
      <rPr>
        <sz val="11"/>
        <rFont val="游ゴシック"/>
        <family val="3"/>
        <charset val="128"/>
        <scheme val="minor"/>
      </rPr>
      <t>＆右記イラスト表示</t>
    </r>
    <r>
      <rPr>
        <b/>
        <sz val="11"/>
        <color rgb="FF0070C0"/>
        <rFont val="游ゴシック"/>
        <family val="3"/>
        <charset val="128"/>
        <scheme val="minor"/>
      </rPr>
      <t xml:space="preserve">
</t>
    </r>
    <r>
      <rPr>
        <sz val="11"/>
        <color theme="1"/>
        <rFont val="游ゴシック"/>
        <family val="2"/>
        <charset val="128"/>
        <scheme val="minor"/>
      </rPr>
      <t xml:space="preserve">
</t>
    </r>
    <rPh sb="4" eb="6">
      <t>ヒョウジ</t>
    </rPh>
    <rPh sb="10" eb="12">
      <t>チュウカイ</t>
    </rPh>
    <rPh sb="12" eb="15">
      <t>テスウリョウ</t>
    </rPh>
    <rPh sb="15" eb="17">
      <t>ムリョウ</t>
    </rPh>
    <rPh sb="24" eb="26">
      <t>ダイイチ</t>
    </rPh>
    <rPh sb="28" eb="30">
      <t>ジョウケン</t>
    </rPh>
    <rPh sb="31" eb="32">
      <t>ミ</t>
    </rPh>
    <rPh sb="35" eb="36">
      <t>カギ</t>
    </rPh>
    <rPh sb="39" eb="41">
      <t>ブッケン</t>
    </rPh>
    <rPh sb="47" eb="49">
      <t>ウキ</t>
    </rPh>
    <rPh sb="53" eb="55">
      <t>ヒョウジ</t>
    </rPh>
    <phoneticPr fontId="1"/>
  </si>
  <si>
    <r>
      <t xml:space="preserve">テロップ表示→
</t>
    </r>
    <r>
      <rPr>
        <b/>
        <sz val="11"/>
        <color rgb="FF0070C0"/>
        <rFont val="游ゴシック"/>
        <family val="3"/>
        <charset val="128"/>
        <scheme val="minor"/>
      </rPr>
      <t>【</t>
    </r>
    <r>
      <rPr>
        <b/>
        <i/>
        <sz val="11"/>
        <color rgb="FF0070C0"/>
        <rFont val="游ゴシック"/>
        <family val="3"/>
        <charset val="128"/>
        <scheme val="minor"/>
      </rPr>
      <t>第三に！</t>
    </r>
    <r>
      <rPr>
        <sz val="11"/>
        <color rgb="FF0070C0"/>
        <rFont val="游ゴシック"/>
        <family val="3"/>
        <charset val="128"/>
        <scheme val="minor"/>
      </rPr>
      <t>仲介手数料が無料でも、物件価格が割高ということも。</t>
    </r>
    <r>
      <rPr>
        <b/>
        <sz val="11"/>
        <color rgb="FF0070C0"/>
        <rFont val="游ゴシック"/>
        <family val="3"/>
        <charset val="128"/>
        <scheme val="minor"/>
      </rPr>
      <t xml:space="preserve">】
</t>
    </r>
    <r>
      <rPr>
        <sz val="11"/>
        <rFont val="游ゴシック"/>
        <family val="3"/>
        <charset val="128"/>
        <scheme val="minor"/>
      </rPr>
      <t>＆右記棒グラフ表示</t>
    </r>
    <r>
      <rPr>
        <sz val="11"/>
        <color theme="1"/>
        <rFont val="游ゴシック"/>
        <family val="2"/>
        <charset val="128"/>
        <scheme val="minor"/>
      </rPr>
      <t xml:space="preserve">
</t>
    </r>
    <rPh sb="4" eb="6">
      <t>ヒョウジ</t>
    </rPh>
    <rPh sb="9" eb="11">
      <t>ダイサン</t>
    </rPh>
    <rPh sb="13" eb="15">
      <t>チュウカイ</t>
    </rPh>
    <rPh sb="15" eb="18">
      <t>テスウリョウ</t>
    </rPh>
    <rPh sb="19" eb="21">
      <t>ムリョウ</t>
    </rPh>
    <rPh sb="24" eb="26">
      <t>ブッケン</t>
    </rPh>
    <rPh sb="26" eb="28">
      <t>カカク</t>
    </rPh>
    <rPh sb="29" eb="31">
      <t>ワリダカ</t>
    </rPh>
    <rPh sb="41" eb="43">
      <t>ウキ</t>
    </rPh>
    <rPh sb="47" eb="49">
      <t>ヒョウジ</t>
    </rPh>
    <phoneticPr fontId="1"/>
  </si>
  <si>
    <r>
      <t xml:space="preserve">テロップ表示→
</t>
    </r>
    <r>
      <rPr>
        <sz val="11"/>
        <color rgb="FF0070C0"/>
        <rFont val="游ゴシック"/>
        <family val="3"/>
        <charset val="128"/>
        <scheme val="minor"/>
      </rPr>
      <t>【</t>
    </r>
    <r>
      <rPr>
        <b/>
        <sz val="11"/>
        <color rgb="FF0070C0"/>
        <rFont val="游ゴシック"/>
        <family val="3"/>
        <charset val="128"/>
        <scheme val="minor"/>
      </rPr>
      <t>＜不動産購入時の4つの重要論点＞</t>
    </r>
    <r>
      <rPr>
        <sz val="11"/>
        <color rgb="FF0070C0"/>
        <rFont val="游ゴシック"/>
        <family val="3"/>
        <charset val="128"/>
        <scheme val="minor"/>
      </rPr>
      <t xml:space="preserve">
①ご自身の希望条件を満たしているか？（駅近、閑静、自然災害に強い、ローン金額など）
②評価損益はいくらか？（物件評価額と購入代金の差額）
③保有コストはいくらか？（管理費、修繕費の予想）
④購入に掛かる費用はいくらか？
</t>
    </r>
    <r>
      <rPr>
        <sz val="11"/>
        <color rgb="FFFF0000"/>
        <rFont val="游ゴシック"/>
        <family val="3"/>
        <charset val="128"/>
        <scheme val="minor"/>
      </rPr>
      <t>◇一世一代の買い物は人生の質を左右します！！◇</t>
    </r>
    <r>
      <rPr>
        <sz val="11"/>
        <color rgb="FF0070C0"/>
        <rFont val="游ゴシック"/>
        <family val="3"/>
        <charset val="128"/>
        <scheme val="minor"/>
      </rPr>
      <t>】</t>
    </r>
    <r>
      <rPr>
        <sz val="11"/>
        <color theme="1"/>
        <rFont val="游ゴシック"/>
        <family val="2"/>
        <charset val="128"/>
        <scheme val="minor"/>
      </rPr>
      <t xml:space="preserve">
</t>
    </r>
    <rPh sb="10" eb="13">
      <t>フドウサン</t>
    </rPh>
    <rPh sb="13" eb="15">
      <t>コウニュウ</t>
    </rPh>
    <rPh sb="15" eb="16">
      <t>ジ</t>
    </rPh>
    <rPh sb="20" eb="22">
      <t>ジュウヨウ</t>
    </rPh>
    <rPh sb="22" eb="24">
      <t>ロンテン</t>
    </rPh>
    <rPh sb="28" eb="30">
      <t>ジシン</t>
    </rPh>
    <rPh sb="31" eb="33">
      <t>キボウ</t>
    </rPh>
    <rPh sb="33" eb="35">
      <t>ジョウケン</t>
    </rPh>
    <rPh sb="36" eb="37">
      <t>ミ</t>
    </rPh>
    <rPh sb="45" eb="47">
      <t>エキチカ</t>
    </rPh>
    <rPh sb="48" eb="50">
      <t>カンセイ</t>
    </rPh>
    <rPh sb="51" eb="53">
      <t>シゼン</t>
    </rPh>
    <rPh sb="53" eb="55">
      <t>サイガイ</t>
    </rPh>
    <rPh sb="56" eb="57">
      <t>ツヨ</t>
    </rPh>
    <rPh sb="62" eb="64">
      <t>キンガク</t>
    </rPh>
    <rPh sb="69" eb="71">
      <t>ヒョウカ</t>
    </rPh>
    <rPh sb="71" eb="73">
      <t>ソンエキ</t>
    </rPh>
    <rPh sb="80" eb="82">
      <t>ブッケン</t>
    </rPh>
    <rPh sb="82" eb="84">
      <t>ヒョウカ</t>
    </rPh>
    <rPh sb="84" eb="85">
      <t>ガク</t>
    </rPh>
    <rPh sb="86" eb="88">
      <t>コウニュウ</t>
    </rPh>
    <rPh sb="88" eb="90">
      <t>ダイキン</t>
    </rPh>
    <rPh sb="91" eb="93">
      <t>サガク</t>
    </rPh>
    <rPh sb="96" eb="98">
      <t>ホユウ</t>
    </rPh>
    <rPh sb="108" eb="111">
      <t>カンリヒ</t>
    </rPh>
    <rPh sb="112" eb="115">
      <t>シュウゼンヒ</t>
    </rPh>
    <rPh sb="116" eb="118">
      <t>ヨソウ</t>
    </rPh>
    <rPh sb="121" eb="123">
      <t>コウニュウ</t>
    </rPh>
    <rPh sb="124" eb="125">
      <t>カ</t>
    </rPh>
    <rPh sb="127" eb="129">
      <t>ヒヨウ</t>
    </rPh>
    <rPh sb="138" eb="142">
      <t>イッセイイチダイ</t>
    </rPh>
    <rPh sb="143" eb="144">
      <t>カ</t>
    </rPh>
    <rPh sb="145" eb="146">
      <t>モノ</t>
    </rPh>
    <rPh sb="147" eb="149">
      <t>ジンセイ</t>
    </rPh>
    <rPh sb="150" eb="151">
      <t>シツ</t>
    </rPh>
    <rPh sb="152" eb="154">
      <t>サユウ</t>
    </rPh>
    <phoneticPr fontId="1"/>
  </si>
  <si>
    <t>ふーん、そーなんですね。だから簡単に言うと、どうせマイホームを買うなら、私たちの希望条件に合っていて、購入代金にくらべた評価価値ができるだけ高い物件ということね。更に住んでいくうちにかかってくる管理費や修理費用も少ない方が生活に余裕ができるし、買う時の購入手数料が安ければ、もっといいっていうことね。決して、表面上の手数料の安さだけで選ぶべきでない！ってことね。</t>
    <rPh sb="31" eb="32">
      <t>カ</t>
    </rPh>
    <rPh sb="36" eb="37">
      <t>ワタシ</t>
    </rPh>
    <rPh sb="40" eb="42">
      <t>キボウ</t>
    </rPh>
    <rPh sb="42" eb="44">
      <t>ジョウケン</t>
    </rPh>
    <rPh sb="45" eb="46">
      <t>ア</t>
    </rPh>
    <rPh sb="51" eb="55">
      <t>コウニュウダイキン</t>
    </rPh>
    <rPh sb="70" eb="71">
      <t>タカ</t>
    </rPh>
    <rPh sb="72" eb="74">
      <t>ブッケン</t>
    </rPh>
    <rPh sb="81" eb="82">
      <t>サラ</t>
    </rPh>
    <rPh sb="83" eb="84">
      <t>ス</t>
    </rPh>
    <rPh sb="97" eb="99">
      <t>カンリ</t>
    </rPh>
    <rPh sb="99" eb="100">
      <t>ヒ</t>
    </rPh>
    <rPh sb="101" eb="103">
      <t>シュウリ</t>
    </rPh>
    <rPh sb="103" eb="105">
      <t>ヒヨウ</t>
    </rPh>
    <rPh sb="106" eb="107">
      <t>スク</t>
    </rPh>
    <rPh sb="109" eb="110">
      <t>ホウ</t>
    </rPh>
    <rPh sb="111" eb="113">
      <t>セイカツ</t>
    </rPh>
    <rPh sb="114" eb="116">
      <t>ヨユウ</t>
    </rPh>
    <rPh sb="122" eb="123">
      <t>カ</t>
    </rPh>
    <rPh sb="124" eb="125">
      <t>トキ</t>
    </rPh>
    <rPh sb="126" eb="128">
      <t>コウニュウ</t>
    </rPh>
    <rPh sb="128" eb="131">
      <t>テスウリョウ</t>
    </rPh>
    <rPh sb="132" eb="133">
      <t>ヤス</t>
    </rPh>
    <rPh sb="150" eb="151">
      <t>ケッ</t>
    </rPh>
    <rPh sb="154" eb="157">
      <t>ヒョウメンジョウ</t>
    </rPh>
    <rPh sb="158" eb="161">
      <t>テスウリョウ</t>
    </rPh>
    <rPh sb="162" eb="163">
      <t>ヤス</t>
    </rPh>
    <rPh sb="167" eb="168">
      <t>エラ</t>
    </rPh>
    <phoneticPr fontId="1"/>
  </si>
  <si>
    <t>＜入居初期費用明細（お部屋借りるとき）＞</t>
    <rPh sb="1" eb="3">
      <t>ニュウキョ</t>
    </rPh>
    <rPh sb="3" eb="7">
      <t>ショキヒヨウ</t>
    </rPh>
    <rPh sb="7" eb="9">
      <t>メイサイ</t>
    </rPh>
    <rPh sb="11" eb="13">
      <t>ヘヤ</t>
    </rPh>
    <rPh sb="13" eb="14">
      <t>カ</t>
    </rPh>
    <phoneticPr fontId="1"/>
  </si>
  <si>
    <t>＜入居初期費用明細(対比、お部屋借りるとき）＞</t>
    <rPh sb="1" eb="3">
      <t>ニュウキョ</t>
    </rPh>
    <rPh sb="3" eb="7">
      <t>ショキヒヨウ</t>
    </rPh>
    <rPh sb="7" eb="9">
      <t>メイサイ</t>
    </rPh>
    <rPh sb="10" eb="12">
      <t>タイヒ</t>
    </rPh>
    <rPh sb="14" eb="16">
      <t>ヘヤ</t>
    </rPh>
    <rPh sb="16" eb="17">
      <t>カ</t>
    </rPh>
    <phoneticPr fontId="1"/>
  </si>
  <si>
    <t>BGM：明るい感じであれば結構で、あまりこだわりません。</t>
    <rPh sb="4" eb="5">
      <t>アカ</t>
    </rPh>
    <rPh sb="7" eb="8">
      <t>カン</t>
    </rPh>
    <rPh sb="13" eb="15">
      <t>ケッコウ</t>
    </rPh>
    <phoneticPr fontId="1"/>
  </si>
  <si>
    <t>Vyond等でも、マンガ動画でも、種別はこだわりなく、広告としての訴求力があれば、どんな形式でもOKです。</t>
    <rPh sb="5" eb="6">
      <t>トウ</t>
    </rPh>
    <rPh sb="12" eb="14">
      <t>ドウガ</t>
    </rPh>
    <rPh sb="17" eb="19">
      <t>シュベツ</t>
    </rPh>
    <rPh sb="27" eb="29">
      <t>コウコク</t>
    </rPh>
    <rPh sb="33" eb="36">
      <t>ソキュウリョク</t>
    </rPh>
    <rPh sb="44" eb="46">
      <t>ケイシキ</t>
    </rPh>
    <phoneticPr fontId="1"/>
  </si>
  <si>
    <t>youtube等にも、ホームページ(PC&amp;スマホ_レスポンシブ対応）にも載せるのに、問題とならないサイズ。（例えば、1280px × 720px）</t>
    <rPh sb="7" eb="8">
      <t>トウ</t>
    </rPh>
    <rPh sb="31" eb="33">
      <t>タイオウ</t>
    </rPh>
    <rPh sb="36" eb="37">
      <t>ノ</t>
    </rPh>
    <rPh sb="42" eb="44">
      <t>モンダイ</t>
    </rPh>
    <rPh sb="54" eb="55">
      <t>タト</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</si>
</sst>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円&quot;"/>
    <numFmt numFmtId="177" formatCode="#,##0&quot;万円&quot;"/>
  </numFmts>
  <fonts count="21" x14ac:knownFonts="1">
    <font>
      <sz val="11"/>
      <color theme="1"/>
      <name val="游ゴシック"/>
      <family val="2"/>
      <charset val="128"/>
      <scheme val="minor"/>
    </font>
    <font>
      <sz val="6"/>
      <name val="游ゴシック"/>
      <family val="2"/>
      <charset val="128"/>
      <scheme val="minor"/>
    </font>
    <font>
      <b/>
      <sz val="11"/>
      <color theme="1"/>
      <name val="游ゴシック"/>
      <family val="3"/>
      <charset val="128"/>
      <scheme val="minor"/>
    </font>
    <font>
      <b/>
      <sz val="11"/>
      <color theme="9" tint="-0.249977111117893"/>
      <name val="游ゴシック"/>
      <family val="3"/>
      <charset val="128"/>
      <scheme val="minor"/>
    </font>
    <font>
      <b/>
      <sz val="11"/>
      <color rgb="FF002060"/>
      <name val="游ゴシック"/>
      <family val="3"/>
      <charset val="128"/>
      <scheme val="minor"/>
    </font>
    <font>
      <sz val="11"/>
      <color theme="1"/>
      <name val="游ゴシック"/>
      <family val="3"/>
      <charset val="128"/>
      <scheme val="minor"/>
    </font>
    <font>
      <sz val="11"/>
      <color rgb="FF0070C0"/>
      <name val="游ゴシック"/>
      <family val="3"/>
      <charset val="128"/>
      <scheme val="minor"/>
    </font>
    <font>
      <b/>
      <sz val="11"/>
      <color rgb="FF0070C0"/>
      <name val="游ゴシック"/>
      <family val="3"/>
      <charset val="128"/>
      <scheme val="minor"/>
    </font>
    <font>
      <b/>
      <i/>
      <sz val="11"/>
      <color rgb="FF0070C0"/>
      <name val="游ゴシック"/>
      <family val="3"/>
      <charset val="128"/>
      <scheme val="minor"/>
    </font>
    <font>
      <sz val="8"/>
      <color theme="1"/>
      <name val="游ゴシック"/>
      <family val="2"/>
      <charset val="128"/>
      <scheme val="minor"/>
    </font>
    <font>
      <sz val="11"/>
      <name val="游ゴシック"/>
      <family val="3"/>
      <charset val="128"/>
      <scheme val="minor"/>
    </font>
    <font>
      <sz val="11"/>
      <color theme="5" tint="-0.499984740745262"/>
      <name val="游ゴシック"/>
      <family val="3"/>
      <charset val="128"/>
      <scheme val="minor"/>
    </font>
    <font>
      <b/>
      <sz val="14"/>
      <color theme="1"/>
      <name val="游ゴシック"/>
      <family val="3"/>
      <charset val="128"/>
      <scheme val="minor"/>
    </font>
    <font>
      <b/>
      <sz val="11"/>
      <color rgb="FF00B0F0"/>
      <name val="游ゴシック"/>
      <family val="3"/>
      <charset val="128"/>
      <scheme val="minor"/>
    </font>
    <font>
      <b/>
      <sz val="11"/>
      <name val="游ゴシック"/>
      <family val="3"/>
      <charset val="128"/>
      <scheme val="minor"/>
    </font>
    <font>
      <b/>
      <sz val="11"/>
      <color theme="5" tint="-0.499984740745262"/>
      <name val="游ゴシック"/>
      <family val="3"/>
      <charset val="128"/>
      <scheme val="minor"/>
    </font>
    <font>
      <sz val="9"/>
      <color theme="1"/>
      <name val="游ゴシック"/>
      <family val="3"/>
      <charset val="128"/>
      <scheme val="minor"/>
    </font>
    <font>
      <sz val="11"/>
      <color rgb="FF00B0F0"/>
      <name val="游ゴシック"/>
      <family val="3"/>
      <charset val="128"/>
      <scheme val="minor"/>
    </font>
    <font>
      <b/>
      <sz val="12"/>
      <color theme="1"/>
      <name val="游ゴシック"/>
      <family val="3"/>
      <charset val="128"/>
      <scheme val="minor"/>
    </font>
    <font>
      <sz val="10"/>
      <color theme="1"/>
      <name val="游ゴシック"/>
      <family val="2"/>
      <charset val="128"/>
      <scheme val="minor"/>
    </font>
    <font>
      <sz val="11"/>
      <color rgb="FFFF0000"/>
      <name val="游ゴシック"/>
      <family val="3"/>
      <charset val="128"/>
      <scheme val="minor"/>
    </font>
  </fonts>
  <fills count="13">
    <fill>
      <patternFill patternType="none"/>
    </fill>
    <fill>
      <patternFill patternType="gray125"/>
    </fill>
    <fill>
      <patternFill patternType="solid">
        <fgColor theme="8" tint="0.39997558519241921"/>
        <bgColor indexed="64"/>
      </patternFill>
    </fill>
    <fill>
      <patternFill patternType="solid">
        <fgColor rgb="FFFFFFCC"/>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7" tint="0.59999389629810485"/>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rgb="FFFFFF99"/>
        <bgColor indexed="64"/>
      </patternFill>
    </fill>
    <fill>
      <patternFill patternType="solid">
        <fgColor rgb="FFF3FC7C"/>
        <bgColor indexed="64"/>
      </patternFill>
    </fill>
    <fill>
      <patternFill patternType="solid">
        <fgColor rgb="FFFFCCFF"/>
        <bgColor indexed="64"/>
      </patternFill>
    </fill>
    <fill>
      <patternFill patternType="solid">
        <fgColor theme="0" tint="-4.9989318521683403E-2"/>
        <bgColor indexed="64"/>
      </patternFill>
    </fill>
  </fills>
  <borders count="44">
    <border>
      <left/>
      <right/>
      <top/>
      <bottom/>
      <diagonal/>
    </border>
    <border>
      <left style="medium">
        <color auto="1"/>
      </left>
      <right style="hair">
        <color auto="1"/>
      </right>
      <top style="medium">
        <color auto="1"/>
      </top>
      <bottom style="hair">
        <color auto="1"/>
      </bottom>
      <diagonal/>
    </border>
    <border>
      <left style="hair">
        <color auto="1"/>
      </left>
      <right style="hair">
        <color auto="1"/>
      </right>
      <top style="medium">
        <color auto="1"/>
      </top>
      <bottom style="hair">
        <color auto="1"/>
      </bottom>
      <diagonal/>
    </border>
    <border>
      <left style="hair">
        <color auto="1"/>
      </left>
      <right style="medium">
        <color auto="1"/>
      </right>
      <top style="medium">
        <color auto="1"/>
      </top>
      <bottom style="hair">
        <color auto="1"/>
      </bottom>
      <diagonal/>
    </border>
    <border>
      <left style="medium">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medium">
        <color auto="1"/>
      </right>
      <top style="hair">
        <color auto="1"/>
      </top>
      <bottom style="hair">
        <color auto="1"/>
      </bottom>
      <diagonal/>
    </border>
    <border>
      <left style="medium">
        <color auto="1"/>
      </left>
      <right style="hair">
        <color auto="1"/>
      </right>
      <top style="hair">
        <color auto="1"/>
      </top>
      <bottom style="medium">
        <color auto="1"/>
      </bottom>
      <diagonal/>
    </border>
    <border>
      <left style="hair">
        <color auto="1"/>
      </left>
      <right style="hair">
        <color auto="1"/>
      </right>
      <top style="hair">
        <color auto="1"/>
      </top>
      <bottom style="medium">
        <color auto="1"/>
      </bottom>
      <diagonal/>
    </border>
    <border>
      <left style="hair">
        <color auto="1"/>
      </left>
      <right style="medium">
        <color auto="1"/>
      </right>
      <top style="hair">
        <color auto="1"/>
      </top>
      <bottom style="medium">
        <color auto="1"/>
      </bottom>
      <diagonal/>
    </border>
    <border>
      <left style="medium">
        <color auto="1"/>
      </left>
      <right style="hair">
        <color auto="1"/>
      </right>
      <top style="medium">
        <color auto="1"/>
      </top>
      <bottom style="medium">
        <color auto="1"/>
      </bottom>
      <diagonal/>
    </border>
    <border>
      <left style="hair">
        <color auto="1"/>
      </left>
      <right style="hair">
        <color auto="1"/>
      </right>
      <top style="medium">
        <color auto="1"/>
      </top>
      <bottom style="medium">
        <color auto="1"/>
      </bottom>
      <diagonal/>
    </border>
    <border>
      <left style="hair">
        <color auto="1"/>
      </left>
      <right style="medium">
        <color auto="1"/>
      </right>
      <top style="medium">
        <color auto="1"/>
      </top>
      <bottom style="medium">
        <color auto="1"/>
      </bottom>
      <diagonal/>
    </border>
    <border>
      <left style="medium">
        <color auto="1"/>
      </left>
      <right/>
      <top style="hair">
        <color auto="1"/>
      </top>
      <bottom style="hair">
        <color auto="1"/>
      </bottom>
      <diagonal/>
    </border>
    <border>
      <left style="medium">
        <color auto="1"/>
      </left>
      <right/>
      <top style="hair">
        <color auto="1"/>
      </top>
      <bottom style="medium">
        <color auto="1"/>
      </bottom>
      <diagonal/>
    </border>
    <border>
      <left style="medium">
        <color auto="1"/>
      </left>
      <right style="dotted">
        <color auto="1"/>
      </right>
      <top style="medium">
        <color auto="1"/>
      </top>
      <bottom style="dotted">
        <color auto="1"/>
      </bottom>
      <diagonal/>
    </border>
    <border>
      <left style="dotted">
        <color auto="1"/>
      </left>
      <right style="dotted">
        <color auto="1"/>
      </right>
      <top style="medium">
        <color auto="1"/>
      </top>
      <bottom style="dotted">
        <color auto="1"/>
      </bottom>
      <diagonal/>
    </border>
    <border>
      <left style="dotted">
        <color auto="1"/>
      </left>
      <right style="medium">
        <color auto="1"/>
      </right>
      <top style="medium">
        <color auto="1"/>
      </top>
      <bottom style="dotted">
        <color auto="1"/>
      </bottom>
      <diagonal/>
    </border>
    <border>
      <left style="medium">
        <color auto="1"/>
      </left>
      <right style="dotted">
        <color auto="1"/>
      </right>
      <top style="dotted">
        <color auto="1"/>
      </top>
      <bottom style="dotted">
        <color auto="1"/>
      </bottom>
      <diagonal/>
    </border>
    <border>
      <left style="dotted">
        <color auto="1"/>
      </left>
      <right style="dotted">
        <color auto="1"/>
      </right>
      <top style="dotted">
        <color auto="1"/>
      </top>
      <bottom style="dotted">
        <color auto="1"/>
      </bottom>
      <diagonal/>
    </border>
    <border>
      <left style="dotted">
        <color auto="1"/>
      </left>
      <right style="medium">
        <color auto="1"/>
      </right>
      <top style="dotted">
        <color auto="1"/>
      </top>
      <bottom style="dotted">
        <color auto="1"/>
      </bottom>
      <diagonal/>
    </border>
    <border>
      <left style="medium">
        <color auto="1"/>
      </left>
      <right/>
      <top style="medium">
        <color auto="1"/>
      </top>
      <bottom style="dotted">
        <color auto="1"/>
      </bottom>
      <diagonal/>
    </border>
    <border>
      <left style="medium">
        <color auto="1"/>
      </left>
      <right style="dotted">
        <color auto="1"/>
      </right>
      <top/>
      <bottom style="dotted">
        <color auto="1"/>
      </bottom>
      <diagonal/>
    </border>
    <border>
      <left style="dotted">
        <color auto="1"/>
      </left>
      <right style="dotted">
        <color auto="1"/>
      </right>
      <top/>
      <bottom style="dotted">
        <color auto="1"/>
      </bottom>
      <diagonal/>
    </border>
    <border>
      <left style="dotted">
        <color auto="1"/>
      </left>
      <right style="medium">
        <color auto="1"/>
      </right>
      <top/>
      <bottom style="dotted">
        <color auto="1"/>
      </bottom>
      <diagonal/>
    </border>
    <border>
      <left style="medium">
        <color auto="1"/>
      </left>
      <right style="dotted">
        <color auto="1"/>
      </right>
      <top style="medium">
        <color auto="1"/>
      </top>
      <bottom style="medium">
        <color auto="1"/>
      </bottom>
      <diagonal/>
    </border>
    <border>
      <left style="dotted">
        <color auto="1"/>
      </left>
      <right style="dotted">
        <color auto="1"/>
      </right>
      <top style="medium">
        <color auto="1"/>
      </top>
      <bottom style="medium">
        <color auto="1"/>
      </bottom>
      <diagonal/>
    </border>
    <border>
      <left style="dotted">
        <color auto="1"/>
      </left>
      <right style="medium">
        <color auto="1"/>
      </right>
      <top style="medium">
        <color auto="1"/>
      </top>
      <bottom style="medium">
        <color auto="1"/>
      </bottom>
      <diagonal/>
    </border>
    <border>
      <left style="medium">
        <color auto="1"/>
      </left>
      <right style="dotted">
        <color auto="1"/>
      </right>
      <top style="dotted">
        <color auto="1"/>
      </top>
      <bottom/>
      <diagonal/>
    </border>
    <border>
      <left style="dotted">
        <color auto="1"/>
      </left>
      <right style="dotted">
        <color auto="1"/>
      </right>
      <top style="dotted">
        <color auto="1"/>
      </top>
      <bottom/>
      <diagonal/>
    </border>
    <border>
      <left style="dotted">
        <color auto="1"/>
      </left>
      <right style="medium">
        <color auto="1"/>
      </right>
      <top style="dotted">
        <color auto="1"/>
      </top>
      <bottom/>
      <diagonal/>
    </border>
    <border>
      <left style="medium">
        <color auto="1"/>
      </left>
      <right style="medium">
        <color auto="1"/>
      </right>
      <top style="hair">
        <color auto="1"/>
      </top>
      <bottom style="hair">
        <color auto="1"/>
      </bottom>
      <diagonal/>
    </border>
    <border>
      <left style="medium">
        <color auto="1"/>
      </left>
      <right style="medium">
        <color auto="1"/>
      </right>
      <top style="hair">
        <color auto="1"/>
      </top>
      <bottom style="medium">
        <color auto="1"/>
      </bottom>
      <diagonal/>
    </border>
    <border>
      <left/>
      <right/>
      <top style="hair">
        <color auto="1"/>
      </top>
      <bottom style="hair">
        <color auto="1"/>
      </bottom>
      <diagonal/>
    </border>
    <border>
      <left/>
      <right style="medium">
        <color auto="1"/>
      </right>
      <top style="hair">
        <color auto="1"/>
      </top>
      <bottom style="hair">
        <color auto="1"/>
      </bottom>
      <diagonal/>
    </border>
    <border>
      <left/>
      <right/>
      <top style="hair">
        <color auto="1"/>
      </top>
      <bottom style="medium">
        <color auto="1"/>
      </bottom>
      <diagonal/>
    </border>
    <border>
      <left/>
      <right style="medium">
        <color auto="1"/>
      </right>
      <top style="hair">
        <color auto="1"/>
      </top>
      <bottom style="medium">
        <color auto="1"/>
      </bottom>
      <diagonal/>
    </border>
    <border>
      <left style="medium">
        <color auto="1"/>
      </left>
      <right style="medium">
        <color auto="1"/>
      </right>
      <top/>
      <bottom style="hair">
        <color auto="1"/>
      </bottom>
      <diagonal/>
    </border>
    <border>
      <left style="medium">
        <color auto="1"/>
      </left>
      <right/>
      <top/>
      <bottom style="hair">
        <color auto="1"/>
      </bottom>
      <diagonal/>
    </border>
    <border>
      <left/>
      <right/>
      <top/>
      <bottom style="hair">
        <color auto="1"/>
      </bottom>
      <diagonal/>
    </border>
    <border>
      <left/>
      <right style="medium">
        <color auto="1"/>
      </right>
      <top/>
      <bottom style="hair">
        <color auto="1"/>
      </bottom>
      <diagonal/>
    </border>
    <border>
      <left style="medium">
        <color auto="1"/>
      </left>
      <right style="medium">
        <color auto="1"/>
      </right>
      <top style="medium">
        <color auto="1"/>
      </top>
      <bottom style="dotted">
        <color auto="1"/>
      </bottom>
      <diagonal/>
    </border>
    <border>
      <left/>
      <right/>
      <top style="medium">
        <color auto="1"/>
      </top>
      <bottom style="dotted">
        <color auto="1"/>
      </bottom>
      <diagonal/>
    </border>
    <border>
      <left/>
      <right style="medium">
        <color auto="1"/>
      </right>
      <top style="medium">
        <color auto="1"/>
      </top>
      <bottom style="dotted">
        <color auto="1"/>
      </bottom>
      <diagonal/>
    </border>
  </borders>
  <cellStyleXfs count="1">
    <xf numFmtId="0" fontId="0" fillId="0" borderId="0">
      <alignment vertical="center"/>
    </xf>
  </cellStyleXfs>
  <cellXfs count="107">
    <xf numFmtId="0" fontId="0" fillId="0" borderId="0" xfId="0">
      <alignment vertical="center"/>
    </xf>
    <xf numFmtId="0" fontId="0" fillId="0" borderId="0" xfId="0" applyAlignment="1">
      <alignment vertical="center" wrapText="1"/>
    </xf>
    <xf numFmtId="0" fontId="0" fillId="0" borderId="0" xfId="0" applyAlignment="1">
      <alignment vertical="center" wrapText="1"/>
    </xf>
    <xf numFmtId="0" fontId="2" fillId="0" borderId="0" xfId="0" applyFont="1" applyAlignment="1">
      <alignment horizontal="center" vertical="center" wrapText="1"/>
    </xf>
    <xf numFmtId="0" fontId="0" fillId="0" borderId="0" xfId="0" applyAlignment="1">
      <alignment vertical="center" wrapText="1"/>
    </xf>
    <xf numFmtId="0" fontId="0" fillId="0" borderId="0" xfId="0" applyAlignment="1">
      <alignment vertical="center" wrapText="1"/>
    </xf>
    <xf numFmtId="176" fontId="0" fillId="0" borderId="0" xfId="0" applyNumberFormat="1">
      <alignment vertical="center"/>
    </xf>
    <xf numFmtId="0" fontId="0" fillId="0" borderId="0" xfId="0" applyAlignment="1">
      <alignment vertical="center" wrapText="1"/>
    </xf>
    <xf numFmtId="0" fontId="9" fillId="0" borderId="0" xfId="0" applyFont="1" applyAlignment="1">
      <alignment vertical="center" wrapText="1"/>
    </xf>
    <xf numFmtId="0" fontId="5" fillId="0" borderId="0" xfId="0" applyFont="1" applyAlignment="1">
      <alignment vertical="top" wrapText="1"/>
    </xf>
    <xf numFmtId="0" fontId="0" fillId="0" borderId="0" xfId="0" applyAlignment="1">
      <alignment vertical="center" wrapText="1"/>
    </xf>
    <xf numFmtId="0" fontId="0" fillId="4" borderId="0" xfId="0" applyFill="1">
      <alignment vertical="center"/>
    </xf>
    <xf numFmtId="0" fontId="0" fillId="7" borderId="0" xfId="0" applyFill="1">
      <alignment vertical="center"/>
    </xf>
    <xf numFmtId="0" fontId="0" fillId="5" borderId="0" xfId="0" applyFill="1">
      <alignment vertical="center"/>
    </xf>
    <xf numFmtId="0" fontId="12" fillId="0" borderId="0" xfId="0" applyFont="1">
      <alignment vertical="center"/>
    </xf>
    <xf numFmtId="0" fontId="0" fillId="0" borderId="0" xfId="0" applyAlignment="1">
      <alignment vertical="center" wrapText="1"/>
    </xf>
    <xf numFmtId="0" fontId="0" fillId="0" borderId="0" xfId="0" applyAlignment="1">
      <alignment vertical="top" wrapText="1"/>
    </xf>
    <xf numFmtId="0" fontId="0" fillId="0" borderId="0" xfId="0" applyAlignment="1">
      <alignment vertical="center" wrapText="1"/>
    </xf>
    <xf numFmtId="0" fontId="0" fillId="0" borderId="2" xfId="0" applyFill="1" applyBorder="1">
      <alignment vertical="center"/>
    </xf>
    <xf numFmtId="176" fontId="0" fillId="0" borderId="3" xfId="0" applyNumberFormat="1" applyFill="1" applyBorder="1">
      <alignment vertical="center"/>
    </xf>
    <xf numFmtId="0" fontId="0" fillId="0" borderId="5" xfId="0" applyFill="1" applyBorder="1">
      <alignment vertical="center"/>
    </xf>
    <xf numFmtId="176" fontId="0" fillId="0" borderId="6" xfId="0" applyNumberFormat="1" applyFill="1" applyBorder="1">
      <alignment vertical="center"/>
    </xf>
    <xf numFmtId="0" fontId="0" fillId="0" borderId="8" xfId="0" applyFill="1" applyBorder="1">
      <alignment vertical="center"/>
    </xf>
    <xf numFmtId="176" fontId="0" fillId="0" borderId="9" xfId="0" applyNumberFormat="1" applyFill="1" applyBorder="1">
      <alignment vertical="center"/>
    </xf>
    <xf numFmtId="176" fontId="2" fillId="8" borderId="10" xfId="0" applyNumberFormat="1" applyFont="1" applyFill="1" applyBorder="1" applyAlignment="1">
      <alignment vertical="center" wrapText="1"/>
    </xf>
    <xf numFmtId="0" fontId="0" fillId="0" borderId="11" xfId="0" applyFill="1" applyBorder="1">
      <alignment vertical="center"/>
    </xf>
    <xf numFmtId="176" fontId="0" fillId="0" borderId="12" xfId="0" applyNumberFormat="1" applyFill="1" applyBorder="1">
      <alignment vertical="center"/>
    </xf>
    <xf numFmtId="0" fontId="0" fillId="0" borderId="2" xfId="0" applyBorder="1">
      <alignment vertical="center"/>
    </xf>
    <xf numFmtId="176" fontId="0" fillId="0" borderId="3" xfId="0" applyNumberFormat="1" applyBorder="1">
      <alignment vertical="center"/>
    </xf>
    <xf numFmtId="0" fontId="0" fillId="0" borderId="5" xfId="0" applyBorder="1">
      <alignment vertical="center"/>
    </xf>
    <xf numFmtId="176" fontId="0" fillId="0" borderId="6" xfId="0" applyNumberFormat="1" applyBorder="1">
      <alignment vertical="center"/>
    </xf>
    <xf numFmtId="0" fontId="0" fillId="0" borderId="8" xfId="0" applyBorder="1">
      <alignment vertical="center"/>
    </xf>
    <xf numFmtId="176" fontId="0" fillId="0" borderId="9" xfId="0" applyNumberFormat="1" applyBorder="1">
      <alignment vertical="center"/>
    </xf>
    <xf numFmtId="0" fontId="2" fillId="0" borderId="0" xfId="0" applyFont="1">
      <alignment vertical="center"/>
    </xf>
    <xf numFmtId="0" fontId="0" fillId="0" borderId="11" xfId="0" applyBorder="1">
      <alignment vertical="center"/>
    </xf>
    <xf numFmtId="176" fontId="0" fillId="0" borderId="12" xfId="0" applyNumberFormat="1" applyBorder="1">
      <alignment vertical="center"/>
    </xf>
    <xf numFmtId="177" fontId="0" fillId="0" borderId="0" xfId="0" applyNumberFormat="1">
      <alignment vertical="center"/>
    </xf>
    <xf numFmtId="0" fontId="0" fillId="0" borderId="0" xfId="0" applyAlignment="1">
      <alignment vertical="center" wrapText="1"/>
    </xf>
    <xf numFmtId="0" fontId="0" fillId="0" borderId="0" xfId="0" applyAlignment="1">
      <alignment vertical="top" wrapText="1"/>
    </xf>
    <xf numFmtId="0" fontId="0" fillId="0" borderId="0" xfId="0" applyAlignment="1">
      <alignment vertical="center" wrapText="1"/>
    </xf>
    <xf numFmtId="0" fontId="0" fillId="0" borderId="0" xfId="0" applyAlignment="1">
      <alignment vertical="top" wrapText="1"/>
    </xf>
    <xf numFmtId="176" fontId="2" fillId="0" borderId="0" xfId="0" applyNumberFormat="1" applyFont="1">
      <alignment vertical="center"/>
    </xf>
    <xf numFmtId="176" fontId="0" fillId="3" borderId="17" xfId="0" applyNumberFormat="1" applyFill="1" applyBorder="1">
      <alignment vertical="center"/>
    </xf>
    <xf numFmtId="176" fontId="0" fillId="3" borderId="20" xfId="0" applyNumberFormat="1" applyFill="1" applyBorder="1">
      <alignment vertical="center"/>
    </xf>
    <xf numFmtId="176" fontId="0" fillId="3" borderId="19" xfId="0" applyNumberFormat="1" applyFill="1" applyBorder="1">
      <alignment vertical="center"/>
    </xf>
    <xf numFmtId="176" fontId="0" fillId="4" borderId="20" xfId="0" applyNumberFormat="1" applyFill="1" applyBorder="1">
      <alignment vertical="center"/>
    </xf>
    <xf numFmtId="176" fontId="0" fillId="3" borderId="23" xfId="0" applyNumberFormat="1" applyFill="1" applyBorder="1">
      <alignment vertical="center"/>
    </xf>
    <xf numFmtId="176" fontId="0" fillId="4" borderId="24" xfId="0" applyNumberFormat="1" applyFill="1" applyBorder="1">
      <alignment vertical="center"/>
    </xf>
    <xf numFmtId="176" fontId="2" fillId="3" borderId="26" xfId="0" applyNumberFormat="1" applyFont="1" applyFill="1" applyBorder="1">
      <alignment vertical="center"/>
    </xf>
    <xf numFmtId="176" fontId="3" fillId="4" borderId="27" xfId="0" applyNumberFormat="1" applyFont="1" applyFill="1" applyBorder="1">
      <alignment vertical="center"/>
    </xf>
    <xf numFmtId="176" fontId="0" fillId="3" borderId="29" xfId="0" applyNumberFormat="1" applyFill="1" applyBorder="1">
      <alignment vertical="center"/>
    </xf>
    <xf numFmtId="176" fontId="0" fillId="4" borderId="30" xfId="0" applyNumberFormat="1" applyFill="1" applyBorder="1">
      <alignment vertical="center"/>
    </xf>
    <xf numFmtId="176" fontId="18" fillId="10" borderId="26" xfId="0" applyNumberFormat="1" applyFont="1" applyFill="1" applyBorder="1">
      <alignment vertical="center"/>
    </xf>
    <xf numFmtId="176" fontId="18" fillId="2" borderId="27" xfId="0" applyNumberFormat="1" applyFont="1" applyFill="1" applyBorder="1">
      <alignment vertical="center"/>
    </xf>
    <xf numFmtId="176" fontId="0" fillId="3" borderId="30" xfId="0" applyNumberFormat="1" applyFill="1" applyBorder="1">
      <alignment vertical="center"/>
    </xf>
    <xf numFmtId="176" fontId="18" fillId="10" borderId="27" xfId="0" applyNumberFormat="1" applyFont="1" applyFill="1" applyBorder="1">
      <alignment vertical="center"/>
    </xf>
    <xf numFmtId="176" fontId="19" fillId="0" borderId="0" xfId="0" applyNumberFormat="1" applyFont="1">
      <alignment vertical="center"/>
    </xf>
    <xf numFmtId="0" fontId="0" fillId="8" borderId="0" xfId="0" applyFill="1">
      <alignment vertical="center"/>
    </xf>
    <xf numFmtId="0" fontId="0" fillId="0" borderId="31" xfId="0" applyFill="1" applyBorder="1">
      <alignment vertical="center"/>
    </xf>
    <xf numFmtId="0" fontId="0" fillId="0" borderId="32" xfId="0" applyFill="1" applyBorder="1">
      <alignment vertical="center"/>
    </xf>
    <xf numFmtId="0" fontId="0" fillId="0" borderId="13" xfId="0" applyBorder="1">
      <alignment vertical="center"/>
    </xf>
    <xf numFmtId="0" fontId="0" fillId="0" borderId="33" xfId="0" applyBorder="1">
      <alignment vertical="center"/>
    </xf>
    <xf numFmtId="0" fontId="0" fillId="0" borderId="34" xfId="0" applyBorder="1">
      <alignment vertical="center"/>
    </xf>
    <xf numFmtId="0" fontId="0" fillId="0" borderId="14" xfId="0" applyBorder="1">
      <alignment vertical="center"/>
    </xf>
    <xf numFmtId="0" fontId="0" fillId="0" borderId="35" xfId="0" applyBorder="1">
      <alignment vertical="center"/>
    </xf>
    <xf numFmtId="0" fontId="0" fillId="0" borderId="36" xfId="0" applyBorder="1">
      <alignment vertical="center"/>
    </xf>
    <xf numFmtId="0" fontId="0" fillId="0" borderId="37" xfId="0" applyFill="1" applyBorder="1">
      <alignment vertical="center"/>
    </xf>
    <xf numFmtId="0" fontId="0" fillId="0" borderId="38" xfId="0" applyBorder="1">
      <alignment vertical="center"/>
    </xf>
    <xf numFmtId="0" fontId="0" fillId="0" borderId="39" xfId="0" applyBorder="1">
      <alignment vertical="center"/>
    </xf>
    <xf numFmtId="0" fontId="0" fillId="0" borderId="40" xfId="0" applyBorder="1">
      <alignment vertical="center"/>
    </xf>
    <xf numFmtId="0" fontId="0" fillId="0" borderId="41" xfId="0" applyBorder="1" applyAlignment="1"/>
    <xf numFmtId="0" fontId="0" fillId="0" borderId="0" xfId="0" applyAlignment="1">
      <alignment wrapText="1"/>
    </xf>
    <xf numFmtId="0" fontId="0" fillId="0" borderId="0" xfId="0" applyAlignment="1">
      <alignment vertical="center" wrapText="1"/>
    </xf>
    <xf numFmtId="0" fontId="0" fillId="0" borderId="0" xfId="0" applyAlignment="1">
      <alignment vertical="top"/>
    </xf>
    <xf numFmtId="0" fontId="2" fillId="12" borderId="0" xfId="0" applyFont="1" applyFill="1" applyAlignment="1">
      <alignment horizontal="center" vertical="center" wrapText="1"/>
    </xf>
    <xf numFmtId="0" fontId="0" fillId="12" borderId="0" xfId="0" applyFill="1" applyAlignment="1">
      <alignment vertical="center" wrapText="1"/>
    </xf>
    <xf numFmtId="0" fontId="0" fillId="12" borderId="0" xfId="0" applyFill="1">
      <alignment vertical="center"/>
    </xf>
    <xf numFmtId="0" fontId="0" fillId="4" borderId="0" xfId="0" applyFill="1" applyAlignment="1">
      <alignment vertical="center" wrapText="1"/>
    </xf>
    <xf numFmtId="0" fontId="0" fillId="0" borderId="21" xfId="0" applyBorder="1" applyAlignment="1">
      <alignment horizontal="center"/>
    </xf>
    <xf numFmtId="0" fontId="0" fillId="0" borderId="42" xfId="0" applyBorder="1" applyAlignment="1">
      <alignment horizontal="center"/>
    </xf>
    <xf numFmtId="0" fontId="0" fillId="0" borderId="43" xfId="0" applyBorder="1" applyAlignment="1">
      <alignment horizontal="center"/>
    </xf>
    <xf numFmtId="0" fontId="0" fillId="0" borderId="0" xfId="0" applyAlignment="1">
      <alignment vertical="center" wrapText="1"/>
    </xf>
    <xf numFmtId="0" fontId="0" fillId="12" borderId="0" xfId="0" applyFill="1" applyAlignment="1">
      <alignment vertical="center" wrapText="1"/>
    </xf>
    <xf numFmtId="0" fontId="2" fillId="5" borderId="0" xfId="0" applyFont="1" applyFill="1" applyAlignment="1">
      <alignment horizontal="center" vertical="center" wrapText="1"/>
    </xf>
    <xf numFmtId="0" fontId="2" fillId="6" borderId="0" xfId="0" applyFont="1" applyFill="1" applyAlignment="1">
      <alignment horizontal="center" vertical="center" wrapText="1"/>
    </xf>
    <xf numFmtId="0" fontId="2" fillId="4" borderId="0" xfId="0" applyFont="1" applyFill="1" applyAlignment="1">
      <alignment horizontal="center" vertical="center" wrapText="1"/>
    </xf>
    <xf numFmtId="0" fontId="0" fillId="0" borderId="0" xfId="0" applyAlignment="1">
      <alignment horizontal="center" vertical="center" wrapText="1"/>
    </xf>
    <xf numFmtId="0" fontId="0" fillId="0" borderId="0" xfId="0" applyAlignment="1">
      <alignment vertical="top" wrapText="1"/>
    </xf>
    <xf numFmtId="0" fontId="2" fillId="11" borderId="0" xfId="0" applyFont="1" applyFill="1" applyAlignment="1">
      <alignment horizontal="center" vertical="center" wrapText="1"/>
    </xf>
    <xf numFmtId="0" fontId="0" fillId="0" borderId="28" xfId="0" applyBorder="1" applyAlignment="1">
      <alignment vertical="center"/>
    </xf>
    <xf numFmtId="0" fontId="0" fillId="0" borderId="29" xfId="0" applyBorder="1" applyAlignment="1">
      <alignment vertical="center"/>
    </xf>
    <xf numFmtId="0" fontId="2" fillId="0" borderId="25" xfId="0" applyFont="1" applyFill="1" applyBorder="1" applyAlignment="1">
      <alignment vertical="center"/>
    </xf>
    <xf numFmtId="0" fontId="2" fillId="0" borderId="26" xfId="0" applyFont="1" applyFill="1" applyBorder="1" applyAlignment="1">
      <alignment vertical="center"/>
    </xf>
    <xf numFmtId="0" fontId="0" fillId="0" borderId="25" xfId="0" applyBorder="1" applyAlignment="1">
      <alignment vertical="center"/>
    </xf>
    <xf numFmtId="0" fontId="0" fillId="0" borderId="26" xfId="0" applyBorder="1" applyAlignment="1">
      <alignment vertical="center"/>
    </xf>
    <xf numFmtId="0" fontId="0" fillId="0" borderId="22" xfId="0" applyBorder="1" applyAlignment="1">
      <alignment vertical="center"/>
    </xf>
    <xf numFmtId="0" fontId="0" fillId="0" borderId="23" xfId="0" applyBorder="1" applyAlignment="1">
      <alignment vertical="center"/>
    </xf>
    <xf numFmtId="0" fontId="0" fillId="0" borderId="18" xfId="0" applyBorder="1" applyAlignment="1">
      <alignment vertical="center"/>
    </xf>
    <xf numFmtId="0" fontId="0" fillId="0" borderId="19" xfId="0" applyBorder="1" applyAlignment="1">
      <alignment vertical="center"/>
    </xf>
    <xf numFmtId="176" fontId="2" fillId="4" borderId="1" xfId="0" applyNumberFormat="1" applyFont="1" applyFill="1" applyBorder="1" applyAlignment="1">
      <alignment vertical="center" wrapText="1"/>
    </xf>
    <xf numFmtId="0" fontId="2" fillId="4" borderId="4" xfId="0" applyFont="1" applyFill="1" applyBorder="1" applyAlignment="1">
      <alignment vertical="center" wrapText="1"/>
    </xf>
    <xf numFmtId="0" fontId="2" fillId="4" borderId="7" xfId="0" applyFont="1" applyFill="1" applyBorder="1" applyAlignment="1">
      <alignment vertical="center" wrapText="1"/>
    </xf>
    <xf numFmtId="176" fontId="2" fillId="9" borderId="1" xfId="0" applyNumberFormat="1" applyFont="1" applyFill="1" applyBorder="1" applyAlignment="1">
      <alignment vertical="center" wrapText="1"/>
    </xf>
    <xf numFmtId="0" fontId="2" fillId="9" borderId="4" xfId="0" applyFont="1" applyFill="1" applyBorder="1" applyAlignment="1">
      <alignment vertical="center" wrapText="1"/>
    </xf>
    <xf numFmtId="0" fontId="2" fillId="9" borderId="7" xfId="0" applyFont="1" applyFill="1" applyBorder="1" applyAlignment="1">
      <alignment vertical="center" wrapText="1"/>
    </xf>
    <xf numFmtId="0" fontId="0" fillId="0" borderId="15" xfId="0" applyBorder="1" applyAlignment="1">
      <alignment vertical="center"/>
    </xf>
    <xf numFmtId="0" fontId="0" fillId="0" borderId="16" xfId="0" applyBorder="1" applyAlignment="1">
      <alignment vertical="center"/>
    </xf>
  </cellXfs>
  <cellStyles count="1">
    <cellStyle name="標準" xfId="0" builtinId="0"/>
  </cellStyles>
  <dxfs count="0"/>
  <tableStyles count="0" defaultTableStyle="TableStyleMedium2" defaultPivotStyle="PivotStyleLight16"/>
  <colors>
    <mruColors>
      <color rgb="FFFFCCFF"/>
      <color rgb="FFF3FC7C"/>
      <color rgb="FFEDF880"/>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ja-JP" altLang="en-US">
                <a:solidFill>
                  <a:srgbClr val="0070C0"/>
                </a:solidFill>
              </a:rPr>
              <a:t>「仲介手数料無料の</a:t>
            </a:r>
            <a:r>
              <a:rPr lang="en-US" altLang="ja-JP">
                <a:solidFill>
                  <a:srgbClr val="0070C0"/>
                </a:solidFill>
              </a:rPr>
              <a:t>A</a:t>
            </a:r>
            <a:r>
              <a:rPr lang="ja-JP" altLang="en-US">
                <a:solidFill>
                  <a:srgbClr val="0070C0"/>
                </a:solidFill>
              </a:rPr>
              <a:t>社物件」</a:t>
            </a:r>
            <a:r>
              <a:rPr lang="ja-JP" altLang="en-US"/>
              <a:t>と</a:t>
            </a:r>
            <a:r>
              <a:rPr lang="ja-JP" altLang="en-US">
                <a:solidFill>
                  <a:schemeClr val="accent2">
                    <a:lumMod val="75000"/>
                  </a:schemeClr>
                </a:solidFill>
              </a:rPr>
              <a:t>「無料でない</a:t>
            </a:r>
            <a:r>
              <a:rPr lang="en-US" altLang="ja-JP">
                <a:solidFill>
                  <a:schemeClr val="accent2">
                    <a:lumMod val="75000"/>
                  </a:schemeClr>
                </a:solidFill>
              </a:rPr>
              <a:t>B</a:t>
            </a:r>
            <a:r>
              <a:rPr lang="ja-JP" altLang="en-US">
                <a:solidFill>
                  <a:schemeClr val="accent2">
                    <a:lumMod val="75000"/>
                  </a:schemeClr>
                </a:solidFill>
              </a:rPr>
              <a:t>社物件」</a:t>
            </a:r>
            <a:r>
              <a:rPr lang="ja-JP" altLang="en-US"/>
              <a:t>がほぼ同等で、下の価格設定の場合、あなたならどちらを選びますか？</a:t>
            </a:r>
            <a:endParaRPr lang="en-US" altLang="ja-JP"/>
          </a:p>
        </c:rich>
      </c:tx>
      <c:layout>
        <c:manualLayout>
          <c:xMode val="edge"/>
          <c:yMode val="edge"/>
          <c:x val="7.8659850283574265E-2"/>
          <c:y val="4.975124378109453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ja-JP"/>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21213117408934962"/>
          <c:y val="0.22684086131024669"/>
          <c:w val="0.74382809968254271"/>
          <c:h val="0.49894151290790145"/>
        </c:manualLayout>
      </c:layout>
      <c:bar3DChart>
        <c:barDir val="col"/>
        <c:grouping val="clustered"/>
        <c:varyColors val="0"/>
        <c:ser>
          <c:idx val="0"/>
          <c:order val="0"/>
          <c:tx>
            <c:strRef>
              <c:f>コスト図等!$H$42</c:f>
              <c:strCache>
                <c:ptCount val="1"/>
                <c:pt idx="0">
                  <c:v>A社仲介物件</c:v>
                </c:pt>
              </c:strCache>
            </c:strRef>
          </c:tx>
          <c:spPr>
            <a:solidFill>
              <a:schemeClr val="accent1"/>
            </a:solidFill>
            <a:ln>
              <a:noFill/>
            </a:ln>
            <a:effectLst/>
            <a:sp3d/>
          </c:spPr>
          <c:invertIfNegative val="0"/>
          <c:cat>
            <c:strRef>
              <c:f>コスト図等!$G$43:$G$45</c:f>
              <c:strCache>
                <c:ptCount val="3"/>
                <c:pt idx="0">
                  <c:v>物件価格</c:v>
                </c:pt>
                <c:pt idx="1">
                  <c:v>仲介手数料</c:v>
                </c:pt>
                <c:pt idx="2">
                  <c:v>合計</c:v>
                </c:pt>
              </c:strCache>
            </c:strRef>
          </c:cat>
          <c:val>
            <c:numRef>
              <c:f>コスト図等!$H$43:$H$45</c:f>
              <c:numCache>
                <c:formatCode>#,##0"万円"</c:formatCode>
                <c:ptCount val="3"/>
                <c:pt idx="0">
                  <c:v>59800000</c:v>
                </c:pt>
                <c:pt idx="1">
                  <c:v>0</c:v>
                </c:pt>
                <c:pt idx="2">
                  <c:v>59800000</c:v>
                </c:pt>
              </c:numCache>
            </c:numRef>
          </c:val>
          <c:extLst>
            <c:ext xmlns:c16="http://schemas.microsoft.com/office/drawing/2014/chart" uri="{C3380CC4-5D6E-409C-BE32-E72D297353CC}">
              <c16:uniqueId val="{00000000-7C84-4301-84EC-3073FB400339}"/>
            </c:ext>
          </c:extLst>
        </c:ser>
        <c:ser>
          <c:idx val="1"/>
          <c:order val="1"/>
          <c:tx>
            <c:strRef>
              <c:f>コスト図等!$I$42</c:f>
              <c:strCache>
                <c:ptCount val="1"/>
                <c:pt idx="0">
                  <c:v>B社仲介物件</c:v>
                </c:pt>
              </c:strCache>
            </c:strRef>
          </c:tx>
          <c:spPr>
            <a:solidFill>
              <a:schemeClr val="accent2"/>
            </a:solidFill>
            <a:ln>
              <a:noFill/>
            </a:ln>
            <a:effectLst/>
            <a:sp3d/>
          </c:spPr>
          <c:invertIfNegative val="0"/>
          <c:cat>
            <c:strRef>
              <c:f>コスト図等!$G$43:$G$45</c:f>
              <c:strCache>
                <c:ptCount val="3"/>
                <c:pt idx="0">
                  <c:v>物件価格</c:v>
                </c:pt>
                <c:pt idx="1">
                  <c:v>仲介手数料</c:v>
                </c:pt>
                <c:pt idx="2">
                  <c:v>合計</c:v>
                </c:pt>
              </c:strCache>
            </c:strRef>
          </c:cat>
          <c:val>
            <c:numRef>
              <c:f>コスト図等!$I$43:$I$45</c:f>
              <c:numCache>
                <c:formatCode>#,##0"万円"</c:formatCode>
                <c:ptCount val="3"/>
                <c:pt idx="0">
                  <c:v>55000000</c:v>
                </c:pt>
                <c:pt idx="1">
                  <c:v>1710000</c:v>
                </c:pt>
                <c:pt idx="2">
                  <c:v>56710000</c:v>
                </c:pt>
              </c:numCache>
            </c:numRef>
          </c:val>
          <c:extLst>
            <c:ext xmlns:c16="http://schemas.microsoft.com/office/drawing/2014/chart" uri="{C3380CC4-5D6E-409C-BE32-E72D297353CC}">
              <c16:uniqueId val="{00000001-7C84-4301-84EC-3073FB400339}"/>
            </c:ext>
          </c:extLst>
        </c:ser>
        <c:dLbls>
          <c:showLegendKey val="0"/>
          <c:showVal val="0"/>
          <c:showCatName val="0"/>
          <c:showSerName val="0"/>
          <c:showPercent val="0"/>
          <c:showBubbleSize val="0"/>
        </c:dLbls>
        <c:gapWidth val="150"/>
        <c:shape val="box"/>
        <c:axId val="1036741951"/>
        <c:axId val="1036744447"/>
        <c:axId val="0"/>
      </c:bar3DChart>
      <c:catAx>
        <c:axId val="1036741951"/>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1036744447"/>
        <c:crosses val="autoZero"/>
        <c:auto val="1"/>
        <c:lblAlgn val="ctr"/>
        <c:lblOffset val="100"/>
        <c:noMultiLvlLbl val="0"/>
      </c:catAx>
      <c:valAx>
        <c:axId val="1036744447"/>
        <c:scaling>
          <c:orientation val="minMax"/>
        </c:scaling>
        <c:delete val="0"/>
        <c:axPos val="l"/>
        <c:majorGridlines>
          <c:spPr>
            <a:ln w="9525" cap="flat" cmpd="sng" algn="ctr">
              <a:solidFill>
                <a:schemeClr val="tx1">
                  <a:lumMod val="15000"/>
                  <a:lumOff val="85000"/>
                </a:schemeClr>
              </a:solidFill>
              <a:round/>
            </a:ln>
            <a:effectLst/>
          </c:spPr>
        </c:majorGridlines>
        <c:numFmt formatCode="#,##0&quot;万円&quot;"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1036741951"/>
        <c:crosses val="autoZero"/>
        <c:crossBetween val="between"/>
        <c:dispUnits>
          <c:builtInUnit val="tenThousands"/>
          <c:dispUnitsLbl>
            <c:layout>
              <c:manualLayout>
                <c:xMode val="edge"/>
                <c:yMode val="edge"/>
                <c:x val="0.13113941161242984"/>
                <c:y val="0.21571434167743958"/>
              </c:manualLayout>
            </c:layout>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支払金額</a:t>
                  </a:r>
                </a:p>
              </c:rich>
            </c:tx>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dispUnitsLbl>
        </c:dispUnits>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300" b="0" i="0" u="none" strike="noStrike" kern="1200" spc="0" baseline="0">
                <a:solidFill>
                  <a:schemeClr val="tx1">
                    <a:lumMod val="65000"/>
                    <a:lumOff val="35000"/>
                  </a:schemeClr>
                </a:solidFill>
                <a:latin typeface="+mn-lt"/>
                <a:ea typeface="+mn-ea"/>
                <a:cs typeface="+mn-cs"/>
              </a:defRPr>
            </a:pPr>
            <a:r>
              <a:rPr lang="ja-JP" altLang="en-US" sz="1300">
                <a:solidFill>
                  <a:srgbClr val="0070C0"/>
                </a:solidFill>
              </a:rPr>
              <a:t>「仲介手数料無料の</a:t>
            </a:r>
            <a:r>
              <a:rPr lang="en-US" altLang="ja-JP" sz="1300">
                <a:solidFill>
                  <a:srgbClr val="0070C0"/>
                </a:solidFill>
              </a:rPr>
              <a:t>A</a:t>
            </a:r>
            <a:r>
              <a:rPr lang="ja-JP" altLang="en-US" sz="1300">
                <a:solidFill>
                  <a:srgbClr val="0070C0"/>
                </a:solidFill>
              </a:rPr>
              <a:t>社物件」</a:t>
            </a:r>
            <a:r>
              <a:rPr lang="ja-JP" altLang="en-US" sz="1300"/>
              <a:t>と</a:t>
            </a:r>
            <a:r>
              <a:rPr lang="ja-JP" altLang="en-US" sz="1300">
                <a:solidFill>
                  <a:schemeClr val="accent2">
                    <a:lumMod val="75000"/>
                  </a:schemeClr>
                </a:solidFill>
              </a:rPr>
              <a:t>「無料でない</a:t>
            </a:r>
            <a:r>
              <a:rPr lang="en-US" altLang="ja-JP" sz="1300">
                <a:solidFill>
                  <a:schemeClr val="accent2">
                    <a:lumMod val="75000"/>
                  </a:schemeClr>
                </a:solidFill>
              </a:rPr>
              <a:t>B</a:t>
            </a:r>
            <a:r>
              <a:rPr lang="ja-JP" altLang="en-US" sz="1300">
                <a:solidFill>
                  <a:schemeClr val="accent2">
                    <a:lumMod val="75000"/>
                  </a:schemeClr>
                </a:solidFill>
              </a:rPr>
              <a:t>社物件」</a:t>
            </a:r>
            <a:r>
              <a:rPr lang="ja-JP" altLang="en-US" sz="1300"/>
              <a:t>がほぼ同等で、下の価格設定の場合、あなたならどちらを選びますか？</a:t>
            </a:r>
            <a:endParaRPr lang="en-US" altLang="ja-JP" sz="1300"/>
          </a:p>
        </c:rich>
      </c:tx>
      <c:layout>
        <c:manualLayout>
          <c:xMode val="edge"/>
          <c:yMode val="edge"/>
          <c:x val="0.1065413473349256"/>
          <c:y val="4.975124378109453E-2"/>
        </c:manualLayout>
      </c:layout>
      <c:overlay val="0"/>
      <c:spPr>
        <a:noFill/>
        <a:ln>
          <a:noFill/>
        </a:ln>
        <a:effectLst/>
      </c:spPr>
      <c:txPr>
        <a:bodyPr rot="0" spcFirstLastPara="1" vertOverflow="ellipsis" vert="horz" wrap="square" anchor="ctr" anchorCtr="1"/>
        <a:lstStyle/>
        <a:p>
          <a:pPr>
            <a:defRPr sz="1300" b="0" i="0" u="none" strike="noStrike" kern="1200" spc="0" baseline="0">
              <a:solidFill>
                <a:schemeClr val="tx1">
                  <a:lumMod val="65000"/>
                  <a:lumOff val="35000"/>
                </a:schemeClr>
              </a:solidFill>
              <a:latin typeface="+mn-lt"/>
              <a:ea typeface="+mn-ea"/>
              <a:cs typeface="+mn-cs"/>
            </a:defRPr>
          </a:pPr>
          <a:endParaRPr lang="ja-JP"/>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21213117408934962"/>
          <c:y val="0.22684086131024669"/>
          <c:w val="0.74382809968254271"/>
          <c:h val="0.49894151290790145"/>
        </c:manualLayout>
      </c:layout>
      <c:bar3DChart>
        <c:barDir val="col"/>
        <c:grouping val="clustered"/>
        <c:varyColors val="0"/>
        <c:ser>
          <c:idx val="0"/>
          <c:order val="0"/>
          <c:tx>
            <c:strRef>
              <c:f>コスト図等!$H$42</c:f>
              <c:strCache>
                <c:ptCount val="1"/>
                <c:pt idx="0">
                  <c:v>A社仲介物件</c:v>
                </c:pt>
              </c:strCache>
            </c:strRef>
          </c:tx>
          <c:spPr>
            <a:solidFill>
              <a:schemeClr val="accent1"/>
            </a:solidFill>
            <a:ln>
              <a:noFill/>
            </a:ln>
            <a:effectLst/>
            <a:sp3d/>
          </c:spPr>
          <c:invertIfNegative val="0"/>
          <c:cat>
            <c:strRef>
              <c:f>コスト図等!$G$43:$G$45</c:f>
              <c:strCache>
                <c:ptCount val="3"/>
                <c:pt idx="0">
                  <c:v>物件価格</c:v>
                </c:pt>
                <c:pt idx="1">
                  <c:v>仲介手数料</c:v>
                </c:pt>
                <c:pt idx="2">
                  <c:v>合計</c:v>
                </c:pt>
              </c:strCache>
            </c:strRef>
          </c:cat>
          <c:val>
            <c:numRef>
              <c:f>コスト図等!$H$43:$H$45</c:f>
              <c:numCache>
                <c:formatCode>#,##0"万円"</c:formatCode>
                <c:ptCount val="3"/>
                <c:pt idx="0">
                  <c:v>59800000</c:v>
                </c:pt>
                <c:pt idx="1">
                  <c:v>0</c:v>
                </c:pt>
                <c:pt idx="2">
                  <c:v>59800000</c:v>
                </c:pt>
              </c:numCache>
            </c:numRef>
          </c:val>
          <c:extLst>
            <c:ext xmlns:c16="http://schemas.microsoft.com/office/drawing/2014/chart" uri="{C3380CC4-5D6E-409C-BE32-E72D297353CC}">
              <c16:uniqueId val="{00000000-617B-4F38-8903-A55029E7EB0E}"/>
            </c:ext>
          </c:extLst>
        </c:ser>
        <c:ser>
          <c:idx val="1"/>
          <c:order val="1"/>
          <c:tx>
            <c:strRef>
              <c:f>コスト図等!$I$42</c:f>
              <c:strCache>
                <c:ptCount val="1"/>
                <c:pt idx="0">
                  <c:v>B社仲介物件</c:v>
                </c:pt>
              </c:strCache>
            </c:strRef>
          </c:tx>
          <c:spPr>
            <a:solidFill>
              <a:schemeClr val="accent2"/>
            </a:solidFill>
            <a:ln>
              <a:noFill/>
            </a:ln>
            <a:effectLst/>
            <a:sp3d/>
          </c:spPr>
          <c:invertIfNegative val="0"/>
          <c:cat>
            <c:strRef>
              <c:f>コスト図等!$G$43:$G$45</c:f>
              <c:strCache>
                <c:ptCount val="3"/>
                <c:pt idx="0">
                  <c:v>物件価格</c:v>
                </c:pt>
                <c:pt idx="1">
                  <c:v>仲介手数料</c:v>
                </c:pt>
                <c:pt idx="2">
                  <c:v>合計</c:v>
                </c:pt>
              </c:strCache>
            </c:strRef>
          </c:cat>
          <c:val>
            <c:numRef>
              <c:f>コスト図等!$I$43:$I$45</c:f>
              <c:numCache>
                <c:formatCode>#,##0"万円"</c:formatCode>
                <c:ptCount val="3"/>
                <c:pt idx="0">
                  <c:v>55000000</c:v>
                </c:pt>
                <c:pt idx="1">
                  <c:v>1710000</c:v>
                </c:pt>
                <c:pt idx="2">
                  <c:v>56710000</c:v>
                </c:pt>
              </c:numCache>
            </c:numRef>
          </c:val>
          <c:extLst>
            <c:ext xmlns:c16="http://schemas.microsoft.com/office/drawing/2014/chart" uri="{C3380CC4-5D6E-409C-BE32-E72D297353CC}">
              <c16:uniqueId val="{00000001-617B-4F38-8903-A55029E7EB0E}"/>
            </c:ext>
          </c:extLst>
        </c:ser>
        <c:dLbls>
          <c:showLegendKey val="0"/>
          <c:showVal val="0"/>
          <c:showCatName val="0"/>
          <c:showSerName val="0"/>
          <c:showPercent val="0"/>
          <c:showBubbleSize val="0"/>
        </c:dLbls>
        <c:gapWidth val="150"/>
        <c:shape val="box"/>
        <c:axId val="1036741951"/>
        <c:axId val="1036744447"/>
        <c:axId val="0"/>
      </c:bar3DChart>
      <c:catAx>
        <c:axId val="1036741951"/>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1036744447"/>
        <c:crosses val="autoZero"/>
        <c:auto val="1"/>
        <c:lblAlgn val="ctr"/>
        <c:lblOffset val="100"/>
        <c:noMultiLvlLbl val="0"/>
      </c:catAx>
      <c:valAx>
        <c:axId val="1036744447"/>
        <c:scaling>
          <c:orientation val="minMax"/>
        </c:scaling>
        <c:delete val="0"/>
        <c:axPos val="l"/>
        <c:majorGridlines>
          <c:spPr>
            <a:ln w="9525" cap="flat" cmpd="sng" algn="ctr">
              <a:solidFill>
                <a:schemeClr val="tx1">
                  <a:lumMod val="15000"/>
                  <a:lumOff val="85000"/>
                </a:schemeClr>
              </a:solidFill>
              <a:round/>
            </a:ln>
            <a:effectLst/>
          </c:spPr>
        </c:majorGridlines>
        <c:numFmt formatCode="#,##0&quot;万円&quot;"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1036741951"/>
        <c:crosses val="autoZero"/>
        <c:crossBetween val="between"/>
        <c:dispUnits>
          <c:builtInUnit val="tenThousands"/>
          <c:dispUnitsLbl>
            <c:layout>
              <c:manualLayout>
                <c:xMode val="edge"/>
                <c:yMode val="edge"/>
                <c:x val="0.13113941161242984"/>
                <c:y val="0.21571434167743958"/>
              </c:manualLayout>
            </c:layout>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支払金額</a:t>
                  </a:r>
                </a:p>
              </c:rich>
            </c:tx>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dispUnitsLbl>
        </c:dispUnits>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3.emf"/></Relationships>
</file>

<file path=xl/drawings/_rels/drawing3.xml.rels><?xml version="1.0" encoding="UTF-8" standalone="yes"?>
<Relationships xmlns="http://schemas.openxmlformats.org/package/2006/relationships"><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2" Type="http://schemas.openxmlformats.org/officeDocument/2006/relationships/image" Target="../media/image6.emf"/><Relationship Id="rId1" Type="http://schemas.openxmlformats.org/officeDocument/2006/relationships/image" Target="../media/image5.emf"/></Relationships>
</file>

<file path=xl/drawings/_rels/drawing5.xml.rels><?xml version="1.0" encoding="UTF-8" standalone="yes"?>
<Relationships xmlns="http://schemas.openxmlformats.org/package/2006/relationships"><Relationship Id="rId1" Type="http://schemas.openxmlformats.org/officeDocument/2006/relationships/chart" Target="../charts/chart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4.emf"/></Relationships>
</file>

<file path=xl/drawings/_rels/vmlDrawing3.vml.rels><?xml version="1.0" encoding="UTF-8" standalone="yes"?>
<Relationships xmlns="http://schemas.openxmlformats.org/package/2006/relationships"><Relationship Id="rId2" Type="http://schemas.openxmlformats.org/officeDocument/2006/relationships/image" Target="../media/image8.emf"/><Relationship Id="rId1" Type="http://schemas.openxmlformats.org/officeDocument/2006/relationships/image" Target="../media/image7.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314326</xdr:colOff>
          <xdr:row>7</xdr:row>
          <xdr:rowOff>38101</xdr:rowOff>
        </xdr:from>
        <xdr:to>
          <xdr:col>4</xdr:col>
          <xdr:colOff>3867150</xdr:colOff>
          <xdr:row>17</xdr:row>
          <xdr:rowOff>139276</xdr:rowOff>
        </xdr:to>
        <xdr:pic>
          <xdr:nvPicPr>
            <xdr:cNvPr id="4" name="図 3">
              <a:extLst>
                <a:ext uri="{FF2B5EF4-FFF2-40B4-BE49-F238E27FC236}">
                  <a16:creationId xmlns:a16="http://schemas.microsoft.com/office/drawing/2014/main" id="{D0046E15-8024-4E80-A31C-F24238C120BF}"/>
                </a:ext>
              </a:extLst>
            </xdr:cNvPr>
            <xdr:cNvPicPr>
              <a:picLocks noChangeAspect="1" noChangeArrowheads="1"/>
              <a:extLst>
                <a:ext uri="{84589F7E-364E-4C9E-8A38-B11213B215E9}">
                  <a14:cameraTool cellRange="コスト図等!$B$3:$D$18" spid="_x0000_s2167"/>
                </a:ext>
              </a:extLst>
            </xdr:cNvPicPr>
          </xdr:nvPicPr>
          <xdr:blipFill>
            <a:blip xmlns:r="http://schemas.openxmlformats.org/officeDocument/2006/relationships" r:embed="rId1"/>
            <a:srcRect/>
            <a:stretch>
              <a:fillRect/>
            </a:stretch>
          </xdr:blipFill>
          <xdr:spPr bwMode="auto">
            <a:xfrm>
              <a:off x="9829801" y="2895601"/>
              <a:ext cx="3552824" cy="3196800"/>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295275</xdr:colOff>
          <xdr:row>4</xdr:row>
          <xdr:rowOff>38099</xdr:rowOff>
        </xdr:from>
        <xdr:to>
          <xdr:col>4</xdr:col>
          <xdr:colOff>4250133</xdr:colOff>
          <xdr:row>15</xdr:row>
          <xdr:rowOff>0</xdr:rowOff>
        </xdr:to>
        <xdr:pic>
          <xdr:nvPicPr>
            <xdr:cNvPr id="3" name="図 2">
              <a:extLst>
                <a:ext uri="{FF2B5EF4-FFF2-40B4-BE49-F238E27FC236}">
                  <a16:creationId xmlns:a16="http://schemas.microsoft.com/office/drawing/2014/main" id="{98B4B199-4312-4FBB-8A12-AE0ABEEE9362}"/>
                </a:ext>
              </a:extLst>
            </xdr:cNvPr>
            <xdr:cNvPicPr>
              <a:picLocks noChangeAspect="1" noChangeArrowheads="1"/>
              <a:extLst>
                <a:ext uri="{84589F7E-364E-4C9E-8A38-B11213B215E9}">
                  <a14:cameraTool cellRange="コスト図等!$B$22:$D$37" spid="_x0000_s3189"/>
                </a:ext>
              </a:extLst>
            </xdr:cNvPicPr>
          </xdr:nvPicPr>
          <xdr:blipFill>
            <a:blip xmlns:r="http://schemas.openxmlformats.org/officeDocument/2006/relationships" r:embed="rId1"/>
            <a:srcRect/>
            <a:stretch>
              <a:fillRect/>
            </a:stretch>
          </xdr:blipFill>
          <xdr:spPr bwMode="auto">
            <a:xfrm>
              <a:off x="9410700" y="1943099"/>
              <a:ext cx="3954858" cy="3533776"/>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4</xdr:col>
      <xdr:colOff>4210050</xdr:colOff>
      <xdr:row>9</xdr:row>
      <xdr:rowOff>733425</xdr:rowOff>
    </xdr:from>
    <xdr:to>
      <xdr:col>14</xdr:col>
      <xdr:colOff>176214</xdr:colOff>
      <xdr:row>13</xdr:row>
      <xdr:rowOff>866775</xdr:rowOff>
    </xdr:to>
    <xdr:graphicFrame macro="">
      <xdr:nvGraphicFramePr>
        <xdr:cNvPr id="12" name="グラフ 11">
          <a:extLst>
            <a:ext uri="{FF2B5EF4-FFF2-40B4-BE49-F238E27FC236}">
              <a16:creationId xmlns:a16="http://schemas.microsoft.com/office/drawing/2014/main" id="{0B6ED25A-C3F2-472D-9F82-2199DA1A97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85725</xdr:colOff>
      <xdr:row>3</xdr:row>
      <xdr:rowOff>200026</xdr:rowOff>
    </xdr:from>
    <xdr:to>
      <xdr:col>5</xdr:col>
      <xdr:colOff>114300</xdr:colOff>
      <xdr:row>5</xdr:row>
      <xdr:rowOff>219076</xdr:rowOff>
    </xdr:to>
    <xdr:sp macro="" textlink="">
      <xdr:nvSpPr>
        <xdr:cNvPr id="2" name="テキスト ボックス 1">
          <a:extLst>
            <a:ext uri="{FF2B5EF4-FFF2-40B4-BE49-F238E27FC236}">
              <a16:creationId xmlns:a16="http://schemas.microsoft.com/office/drawing/2014/main" id="{DEE682BE-07A9-4D02-AFC5-4D8A054DC8CD}"/>
            </a:ext>
          </a:extLst>
        </xdr:cNvPr>
        <xdr:cNvSpPr txBox="1"/>
      </xdr:nvSpPr>
      <xdr:spPr>
        <a:xfrm>
          <a:off x="10782300" y="1866901"/>
          <a:ext cx="4267200" cy="14097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t>＜物件購入時の不動産会社業務＞</a:t>
          </a:r>
          <a:endParaRPr kumimoji="1" lang="en-US" altLang="ja-JP" sz="1100" b="1"/>
        </a:p>
        <a:p>
          <a:r>
            <a:rPr kumimoji="1" lang="ja-JP" altLang="en-US" sz="1100"/>
            <a:t>登記、公図、地積測量図、建物図面、平面図、測量、建築制限、防火規制、建築基準法、都市計画、土壌汚染、災害区域、接道状況、ライフライン、周辺環境、交通アクセス、不動産評価、インスペクション、耐震診断、銀行等ローン申込、税金、価格交渉等</a:t>
          </a:r>
        </a:p>
      </xdr:txBody>
    </xdr:sp>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85725</xdr:colOff>
          <xdr:row>3</xdr:row>
          <xdr:rowOff>657225</xdr:rowOff>
        </xdr:from>
        <xdr:to>
          <xdr:col>4</xdr:col>
          <xdr:colOff>3800475</xdr:colOff>
          <xdr:row>5</xdr:row>
          <xdr:rowOff>1181100</xdr:rowOff>
        </xdr:to>
        <xdr:pic>
          <xdr:nvPicPr>
            <xdr:cNvPr id="23" name="図 22">
              <a:extLst>
                <a:ext uri="{FF2B5EF4-FFF2-40B4-BE49-F238E27FC236}">
                  <a16:creationId xmlns:a16="http://schemas.microsoft.com/office/drawing/2014/main" id="{835A69C2-410F-4D76-8926-F1902759704D}"/>
                </a:ext>
              </a:extLst>
            </xdr:cNvPr>
            <xdr:cNvPicPr>
              <a:picLocks noChangeAspect="1" noChangeArrowheads="1"/>
              <a:extLst>
                <a:ext uri="{84589F7E-364E-4C9E-8A38-B11213B215E9}">
                  <a14:cameraTool cellRange="コスト図等!$E$62:$G$71" spid="_x0000_s8327"/>
                </a:ext>
              </a:extLst>
            </xdr:cNvPicPr>
          </xdr:nvPicPr>
          <xdr:blipFill>
            <a:blip xmlns:r="http://schemas.openxmlformats.org/officeDocument/2006/relationships" r:embed="rId1"/>
            <a:srcRect/>
            <a:stretch>
              <a:fillRect/>
            </a:stretch>
          </xdr:blipFill>
          <xdr:spPr bwMode="auto">
            <a:xfrm>
              <a:off x="10763250" y="1133475"/>
              <a:ext cx="3714750" cy="242887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104775</xdr:colOff>
          <xdr:row>7</xdr:row>
          <xdr:rowOff>66675</xdr:rowOff>
        </xdr:from>
        <xdr:to>
          <xdr:col>5</xdr:col>
          <xdr:colOff>419100</xdr:colOff>
          <xdr:row>9</xdr:row>
          <xdr:rowOff>1552575</xdr:rowOff>
        </xdr:to>
        <xdr:pic>
          <xdr:nvPicPr>
            <xdr:cNvPr id="25" name="図 24">
              <a:extLst>
                <a:ext uri="{FF2B5EF4-FFF2-40B4-BE49-F238E27FC236}">
                  <a16:creationId xmlns:a16="http://schemas.microsoft.com/office/drawing/2014/main" id="{1EAE40DB-8178-4023-8CBB-15DC9CF7984B}"/>
                </a:ext>
              </a:extLst>
            </xdr:cNvPr>
            <xdr:cNvPicPr>
              <a:picLocks noChangeAspect="1" noChangeArrowheads="1"/>
              <a:extLst>
                <a:ext uri="{84589F7E-364E-4C9E-8A38-B11213B215E9}">
                  <a14:cameraTool cellRange="コスト図等!$E$75:$H$86" spid="_x0000_s8328"/>
                </a:ext>
              </a:extLst>
            </xdr:cNvPicPr>
          </xdr:nvPicPr>
          <xdr:blipFill>
            <a:blip xmlns:r="http://schemas.openxmlformats.org/officeDocument/2006/relationships" r:embed="rId2"/>
            <a:srcRect/>
            <a:stretch>
              <a:fillRect/>
            </a:stretch>
          </xdr:blipFill>
          <xdr:spPr bwMode="auto">
            <a:xfrm>
              <a:off x="10782300" y="4114800"/>
              <a:ext cx="5114925" cy="2914650"/>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xdr:from>
      <xdr:col>1</xdr:col>
      <xdr:colOff>80960</xdr:colOff>
      <xdr:row>41</xdr:row>
      <xdr:rowOff>209550</xdr:rowOff>
    </xdr:from>
    <xdr:to>
      <xdr:col>5</xdr:col>
      <xdr:colOff>485774</xdr:colOff>
      <xdr:row>57</xdr:row>
      <xdr:rowOff>228600</xdr:rowOff>
    </xdr:to>
    <xdr:graphicFrame macro="">
      <xdr:nvGraphicFramePr>
        <xdr:cNvPr id="2" name="グラフ 1">
          <a:extLst>
            <a:ext uri="{FF2B5EF4-FFF2-40B4-BE49-F238E27FC236}">
              <a16:creationId xmlns:a16="http://schemas.microsoft.com/office/drawing/2014/main" id="{70163C0E-FCAC-45E1-A5A7-0AE48A0F009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F1426C-12E8-4172-998A-58F106DF6413}">
  <dimension ref="A1:J29"/>
  <sheetViews>
    <sheetView tabSelected="1" workbookViewId="0">
      <selection activeCell="B32" sqref="B32"/>
    </sheetView>
  </sheetViews>
  <sheetFormatPr defaultRowHeight="18.75" x14ac:dyDescent="0.4"/>
  <cols>
    <col min="2" max="2" width="6.875" customWidth="1"/>
    <col min="3" max="3" width="36.25" customWidth="1"/>
    <col min="4" max="4" width="30.375" customWidth="1"/>
    <col min="5" max="5" width="9.75" customWidth="1"/>
  </cols>
  <sheetData>
    <row r="1" spans="1:10" ht="24" x14ac:dyDescent="0.4">
      <c r="A1" s="14" t="s">
        <v>214</v>
      </c>
    </row>
    <row r="2" spans="1:10" x14ac:dyDescent="0.4">
      <c r="B2" t="s">
        <v>210</v>
      </c>
    </row>
    <row r="3" spans="1:10" x14ac:dyDescent="0.4">
      <c r="B3" t="s">
        <v>211</v>
      </c>
    </row>
    <row r="4" spans="1:10" ht="19.5" thickBot="1" x14ac:dyDescent="0.45"/>
    <row r="5" spans="1:10" ht="24" x14ac:dyDescent="0.4">
      <c r="A5" s="14" t="s">
        <v>174</v>
      </c>
      <c r="E5" s="70" t="s">
        <v>175</v>
      </c>
      <c r="F5" s="78" t="s">
        <v>169</v>
      </c>
      <c r="G5" s="79"/>
      <c r="H5" s="79"/>
      <c r="I5" s="79"/>
      <c r="J5" s="80"/>
    </row>
    <row r="6" spans="1:10" x14ac:dyDescent="0.4">
      <c r="C6" s="77" t="s">
        <v>2</v>
      </c>
      <c r="D6" s="11" t="s">
        <v>206</v>
      </c>
      <c r="E6" s="66" t="s">
        <v>176</v>
      </c>
      <c r="F6" s="67" t="s">
        <v>163</v>
      </c>
      <c r="G6" s="68"/>
      <c r="H6" s="68" t="s">
        <v>165</v>
      </c>
      <c r="I6" s="68" t="s">
        <v>167</v>
      </c>
      <c r="J6" s="69"/>
    </row>
    <row r="7" spans="1:10" x14ac:dyDescent="0.4">
      <c r="C7" s="77"/>
      <c r="D7" s="11" t="s">
        <v>207</v>
      </c>
      <c r="E7" s="58" t="s">
        <v>176</v>
      </c>
      <c r="F7" s="60" t="s">
        <v>163</v>
      </c>
      <c r="G7" s="61"/>
      <c r="H7" s="61" t="s">
        <v>165</v>
      </c>
      <c r="I7" s="61" t="s">
        <v>167</v>
      </c>
      <c r="J7" s="62"/>
    </row>
    <row r="8" spans="1:10" x14ac:dyDescent="0.4">
      <c r="C8" s="77"/>
      <c r="D8" s="11" t="s">
        <v>62</v>
      </c>
      <c r="E8" s="58" t="s">
        <v>177</v>
      </c>
      <c r="F8" s="60" t="s">
        <v>163</v>
      </c>
      <c r="G8" s="61"/>
      <c r="H8" s="61" t="s">
        <v>165</v>
      </c>
      <c r="I8" s="61" t="s">
        <v>167</v>
      </c>
      <c r="J8" s="62"/>
    </row>
    <row r="9" spans="1:10" x14ac:dyDescent="0.4">
      <c r="C9" s="12" t="s">
        <v>0</v>
      </c>
      <c r="D9" s="12" t="s">
        <v>203</v>
      </c>
      <c r="E9" s="58" t="s">
        <v>176</v>
      </c>
      <c r="F9" s="60"/>
      <c r="G9" s="61" t="s">
        <v>164</v>
      </c>
      <c r="H9" s="61" t="s">
        <v>165</v>
      </c>
      <c r="I9" s="61" t="s">
        <v>167</v>
      </c>
      <c r="J9" s="62"/>
    </row>
    <row r="10" spans="1:10" x14ac:dyDescent="0.4">
      <c r="C10" s="13" t="s">
        <v>63</v>
      </c>
      <c r="D10" s="13" t="s">
        <v>204</v>
      </c>
      <c r="E10" s="58" t="s">
        <v>176</v>
      </c>
      <c r="F10" s="60"/>
      <c r="G10" s="61"/>
      <c r="H10" s="61" t="s">
        <v>165</v>
      </c>
      <c r="I10" s="61" t="s">
        <v>167</v>
      </c>
      <c r="J10" s="62" t="s">
        <v>168</v>
      </c>
    </row>
    <row r="11" spans="1:10" ht="19.5" thickBot="1" x14ac:dyDescent="0.45">
      <c r="C11" s="57" t="s">
        <v>166</v>
      </c>
      <c r="D11" s="57" t="s">
        <v>205</v>
      </c>
      <c r="E11" s="59" t="s">
        <v>176</v>
      </c>
      <c r="F11" s="63"/>
      <c r="G11" s="64"/>
      <c r="H11" s="64"/>
      <c r="I11" s="64"/>
      <c r="J11" s="65" t="s">
        <v>168</v>
      </c>
    </row>
    <row r="13" spans="1:10" ht="24" x14ac:dyDescent="0.4">
      <c r="A13" s="14" t="s">
        <v>178</v>
      </c>
    </row>
    <row r="14" spans="1:10" x14ac:dyDescent="0.4">
      <c r="B14" t="s">
        <v>64</v>
      </c>
      <c r="C14" t="s">
        <v>76</v>
      </c>
    </row>
    <row r="15" spans="1:10" x14ac:dyDescent="0.4">
      <c r="B15" t="s">
        <v>65</v>
      </c>
      <c r="C15" t="s">
        <v>77</v>
      </c>
    </row>
    <row r="16" spans="1:10" x14ac:dyDescent="0.4">
      <c r="B16" t="s">
        <v>66</v>
      </c>
      <c r="C16" t="s">
        <v>170</v>
      </c>
    </row>
    <row r="17" spans="1:3" x14ac:dyDescent="0.4">
      <c r="B17" t="s">
        <v>67</v>
      </c>
      <c r="C17" t="s">
        <v>171</v>
      </c>
    </row>
    <row r="18" spans="1:3" x14ac:dyDescent="0.4">
      <c r="B18" t="s">
        <v>172</v>
      </c>
      <c r="C18" t="s">
        <v>173</v>
      </c>
    </row>
    <row r="20" spans="1:3" ht="24" x14ac:dyDescent="0.4">
      <c r="A20" s="14" t="s">
        <v>209</v>
      </c>
    </row>
    <row r="21" spans="1:3" x14ac:dyDescent="0.4">
      <c r="B21" t="s">
        <v>213</v>
      </c>
    </row>
    <row r="22" spans="1:3" x14ac:dyDescent="0.4">
      <c r="B22" t="s">
        <v>212</v>
      </c>
    </row>
    <row r="23" spans="1:3" x14ac:dyDescent="0.4">
      <c r="B23" t="s">
        <v>208</v>
      </c>
    </row>
    <row r="25" spans="1:3" ht="24" x14ac:dyDescent="0.4">
      <c r="A25" s="14" t="s">
        <v>227</v>
      </c>
    </row>
    <row r="26" spans="1:3" x14ac:dyDescent="0.4">
      <c r="B26" t="s">
        <v>238</v>
      </c>
    </row>
    <row r="27" spans="1:3" x14ac:dyDescent="0.4">
      <c r="B27" t="s">
        <v>226</v>
      </c>
    </row>
    <row r="28" spans="1:3" x14ac:dyDescent="0.4">
      <c r="B28" t="s">
        <v>236</v>
      </c>
    </row>
    <row r="29" spans="1:3" x14ac:dyDescent="0.4">
      <c r="B29" t="s">
        <v>237</v>
      </c>
    </row>
  </sheetData>
  <mergeCells count="2">
    <mergeCell ref="C6:C8"/>
    <mergeCell ref="F5:J5"/>
  </mergeCells>
  <phoneticPr fontId="1"/>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F35D5E-7E87-41A5-AE79-1BAFBE1DD5AC}">
  <dimension ref="B1:E17"/>
  <sheetViews>
    <sheetView workbookViewId="0"/>
  </sheetViews>
  <sheetFormatPr defaultRowHeight="18.75" x14ac:dyDescent="0.4"/>
  <cols>
    <col min="1" max="1" width="5.125" customWidth="1"/>
    <col min="2" max="2" width="36.375" style="2" customWidth="1"/>
    <col min="3" max="3" width="16.75" style="2" customWidth="1"/>
    <col min="4" max="4" width="66.625" style="2" customWidth="1"/>
    <col min="5" max="5" width="66.875" customWidth="1"/>
  </cols>
  <sheetData>
    <row r="1" spans="2:5" x14ac:dyDescent="0.4">
      <c r="B1" s="83" t="s">
        <v>113</v>
      </c>
      <c r="C1" s="83"/>
      <c r="D1" s="83"/>
      <c r="E1" s="83"/>
    </row>
    <row r="2" spans="2:5" x14ac:dyDescent="0.4">
      <c r="B2" s="3" t="s">
        <v>11</v>
      </c>
      <c r="C2" s="74" t="s">
        <v>215</v>
      </c>
      <c r="D2" s="3" t="s">
        <v>5</v>
      </c>
      <c r="E2" s="3" t="s">
        <v>180</v>
      </c>
    </row>
    <row r="3" spans="2:5" ht="37.5" x14ac:dyDescent="0.4">
      <c r="B3" s="2" t="s">
        <v>45</v>
      </c>
      <c r="C3" s="75" t="s">
        <v>179</v>
      </c>
      <c r="D3" s="2" t="s">
        <v>118</v>
      </c>
    </row>
    <row r="4" spans="2:5" ht="37.5" x14ac:dyDescent="0.4">
      <c r="B4" s="2" t="s">
        <v>146</v>
      </c>
      <c r="C4" s="75" t="s">
        <v>22</v>
      </c>
      <c r="D4" s="2" t="s">
        <v>112</v>
      </c>
      <c r="E4" s="17" t="s">
        <v>216</v>
      </c>
    </row>
    <row r="5" spans="2:5" ht="37.5" x14ac:dyDescent="0.4">
      <c r="B5" s="2" t="s">
        <v>87</v>
      </c>
      <c r="C5" s="75" t="s">
        <v>25</v>
      </c>
      <c r="D5" s="2" t="s">
        <v>83</v>
      </c>
      <c r="E5" s="17" t="s">
        <v>217</v>
      </c>
    </row>
    <row r="6" spans="2:5" ht="37.5" x14ac:dyDescent="0.4">
      <c r="B6" s="2" t="s">
        <v>86</v>
      </c>
      <c r="C6" s="75" t="s">
        <v>22</v>
      </c>
      <c r="D6" s="2" t="s">
        <v>84</v>
      </c>
      <c r="E6" s="17" t="s">
        <v>218</v>
      </c>
    </row>
    <row r="7" spans="2:5" ht="37.5" x14ac:dyDescent="0.4">
      <c r="B7" s="4" t="s">
        <v>48</v>
      </c>
      <c r="C7" s="75" t="s">
        <v>25</v>
      </c>
      <c r="D7" s="2" t="s">
        <v>85</v>
      </c>
    </row>
    <row r="8" spans="2:5" ht="37.5" x14ac:dyDescent="0.4">
      <c r="B8" s="81" t="s">
        <v>46</v>
      </c>
      <c r="C8" s="82" t="s">
        <v>22</v>
      </c>
      <c r="D8" s="2" t="s">
        <v>117</v>
      </c>
    </row>
    <row r="9" spans="2:5" x14ac:dyDescent="0.4">
      <c r="B9" s="81"/>
      <c r="C9" s="82"/>
      <c r="D9" s="2" t="s">
        <v>116</v>
      </c>
    </row>
    <row r="10" spans="2:5" x14ac:dyDescent="0.4">
      <c r="B10" s="81" t="s">
        <v>132</v>
      </c>
      <c r="C10" s="82"/>
      <c r="D10" s="2" t="s">
        <v>114</v>
      </c>
    </row>
    <row r="11" spans="2:5" x14ac:dyDescent="0.4">
      <c r="B11" s="81"/>
      <c r="C11" s="82"/>
      <c r="D11" s="2" t="s">
        <v>181</v>
      </c>
    </row>
    <row r="12" spans="2:5" x14ac:dyDescent="0.4">
      <c r="B12" s="81"/>
      <c r="C12" s="82"/>
      <c r="D12" s="2" t="s">
        <v>130</v>
      </c>
    </row>
    <row r="13" spans="2:5" x14ac:dyDescent="0.4">
      <c r="B13" s="81"/>
      <c r="C13" s="82"/>
      <c r="D13" s="2" t="s">
        <v>131</v>
      </c>
    </row>
    <row r="14" spans="2:5" ht="37.5" x14ac:dyDescent="0.4">
      <c r="B14" s="4" t="s">
        <v>46</v>
      </c>
      <c r="C14" s="75" t="s">
        <v>22</v>
      </c>
      <c r="D14" s="2" t="s">
        <v>115</v>
      </c>
    </row>
    <row r="15" spans="2:5" ht="37.5" x14ac:dyDescent="0.4">
      <c r="B15" s="4" t="s">
        <v>47</v>
      </c>
      <c r="C15" s="75" t="s">
        <v>25</v>
      </c>
      <c r="D15" s="2" t="s">
        <v>119</v>
      </c>
    </row>
    <row r="16" spans="2:5" x14ac:dyDescent="0.4">
      <c r="B16" s="2" t="s">
        <v>13</v>
      </c>
    </row>
    <row r="17" spans="2:2" x14ac:dyDescent="0.4">
      <c r="B17" s="8" t="s">
        <v>49</v>
      </c>
    </row>
  </sheetData>
  <mergeCells count="4">
    <mergeCell ref="B10:B13"/>
    <mergeCell ref="B8:B9"/>
    <mergeCell ref="C8:C13"/>
    <mergeCell ref="B1:E1"/>
  </mergeCells>
  <phoneticPr fontId="1"/>
  <pageMargins left="0.7" right="0.7" top="0.75" bottom="0.75" header="0.3" footer="0.3"/>
  <pageSetup paperSize="9" orientation="landscape" horizontalDpi="4294967293" verticalDpi="0"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189FBF-93BF-4180-99EC-EE2A783EA21F}">
  <dimension ref="B1:E15"/>
  <sheetViews>
    <sheetView workbookViewId="0">
      <selection activeCell="E4" sqref="E4"/>
    </sheetView>
  </sheetViews>
  <sheetFormatPr defaultRowHeight="18.75" x14ac:dyDescent="0.4"/>
  <cols>
    <col min="1" max="1" width="2.875" customWidth="1"/>
    <col min="2" max="2" width="39.375" style="4" customWidth="1"/>
    <col min="3" max="3" width="22.125" style="1" customWidth="1"/>
    <col min="4" max="4" width="55.25" style="1" customWidth="1"/>
    <col min="5" max="5" width="56.75" customWidth="1"/>
  </cols>
  <sheetData>
    <row r="1" spans="2:5" x14ac:dyDescent="0.4">
      <c r="B1" s="84" t="s">
        <v>42</v>
      </c>
      <c r="C1" s="84"/>
      <c r="D1" s="84"/>
      <c r="E1" s="84"/>
    </row>
    <row r="2" spans="2:5" x14ac:dyDescent="0.4">
      <c r="B2" s="3" t="s">
        <v>11</v>
      </c>
      <c r="C2" s="74" t="s">
        <v>215</v>
      </c>
      <c r="D2" s="3" t="s">
        <v>5</v>
      </c>
      <c r="E2" s="3" t="s">
        <v>180</v>
      </c>
    </row>
    <row r="3" spans="2:5" ht="56.25" x14ac:dyDescent="0.4">
      <c r="B3" s="4" t="s">
        <v>38</v>
      </c>
      <c r="C3" s="75" t="s">
        <v>179</v>
      </c>
      <c r="D3" s="1" t="s">
        <v>6</v>
      </c>
      <c r="E3" t="s">
        <v>182</v>
      </c>
    </row>
    <row r="4" spans="2:5" ht="56.25" x14ac:dyDescent="0.4">
      <c r="B4" s="4" t="s">
        <v>50</v>
      </c>
      <c r="C4" s="75" t="s">
        <v>14</v>
      </c>
      <c r="D4" s="1" t="s">
        <v>16</v>
      </c>
      <c r="E4" s="17" t="s">
        <v>219</v>
      </c>
    </row>
    <row r="5" spans="2:5" ht="37.5" x14ac:dyDescent="0.4">
      <c r="B5" s="4" t="s">
        <v>15</v>
      </c>
      <c r="C5" s="75" t="s">
        <v>14</v>
      </c>
      <c r="D5" s="4" t="s">
        <v>39</v>
      </c>
    </row>
    <row r="6" spans="2:5" ht="37.5" x14ac:dyDescent="0.4">
      <c r="B6" s="4" t="s">
        <v>40</v>
      </c>
      <c r="C6" s="75" t="s">
        <v>14</v>
      </c>
      <c r="D6" s="1" t="s">
        <v>7</v>
      </c>
    </row>
    <row r="7" spans="2:5" x14ac:dyDescent="0.4">
      <c r="B7" s="81" t="s">
        <v>133</v>
      </c>
      <c r="C7" s="82" t="s">
        <v>18</v>
      </c>
      <c r="D7" t="s">
        <v>134</v>
      </c>
    </row>
    <row r="8" spans="2:5" ht="18.75" customHeight="1" x14ac:dyDescent="0.4">
      <c r="B8" s="81"/>
      <c r="C8" s="82"/>
      <c r="D8" t="s">
        <v>135</v>
      </c>
    </row>
    <row r="9" spans="2:5" x14ac:dyDescent="0.4">
      <c r="B9" s="81"/>
      <c r="C9" s="82"/>
      <c r="D9" s="1" t="s">
        <v>136</v>
      </c>
    </row>
    <row r="10" spans="2:5" x14ac:dyDescent="0.4">
      <c r="B10" s="81"/>
      <c r="C10" s="82"/>
      <c r="D10" t="s">
        <v>137</v>
      </c>
    </row>
    <row r="11" spans="2:5" x14ac:dyDescent="0.4">
      <c r="B11" s="81"/>
      <c r="C11" s="82"/>
      <c r="D11" s="1" t="s">
        <v>138</v>
      </c>
    </row>
    <row r="12" spans="2:5" x14ac:dyDescent="0.4">
      <c r="B12" s="81"/>
      <c r="C12" s="82"/>
      <c r="D12" t="s">
        <v>139</v>
      </c>
    </row>
    <row r="13" spans="2:5" ht="56.25" x14ac:dyDescent="0.4">
      <c r="B13" s="4" t="s">
        <v>19</v>
      </c>
      <c r="C13" s="75" t="s">
        <v>3</v>
      </c>
      <c r="D13" s="1" t="s">
        <v>8</v>
      </c>
      <c r="E13" s="71"/>
    </row>
    <row r="14" spans="2:5" x14ac:dyDescent="0.4">
      <c r="B14" s="1" t="s">
        <v>4</v>
      </c>
    </row>
    <row r="15" spans="2:5" x14ac:dyDescent="0.4">
      <c r="B15" s="8" t="s">
        <v>68</v>
      </c>
      <c r="D15"/>
    </row>
  </sheetData>
  <mergeCells count="3">
    <mergeCell ref="C7:C12"/>
    <mergeCell ref="B7:B12"/>
    <mergeCell ref="B1:E1"/>
  </mergeCells>
  <phoneticPr fontId="1"/>
  <pageMargins left="0.7" right="0.7" top="0.75" bottom="0.75" header="0.3" footer="0.3"/>
  <drawing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B4CA60-874F-4475-9B74-C776EDF8A8B0}">
  <dimension ref="B1:E22"/>
  <sheetViews>
    <sheetView workbookViewId="0"/>
  </sheetViews>
  <sheetFormatPr defaultRowHeight="18.75" x14ac:dyDescent="0.4"/>
  <cols>
    <col min="1" max="1" width="3.125" customWidth="1"/>
    <col min="2" max="2" width="50" style="39" customWidth="1"/>
    <col min="3" max="3" width="11.625" style="39" customWidth="1"/>
    <col min="4" max="4" width="76.875" style="39" customWidth="1"/>
    <col min="5" max="5" width="55.625" style="39" customWidth="1"/>
  </cols>
  <sheetData>
    <row r="1" spans="2:5" x14ac:dyDescent="0.4">
      <c r="B1" s="85" t="s">
        <v>43</v>
      </c>
      <c r="C1" s="86"/>
      <c r="D1" s="86"/>
      <c r="E1" s="86"/>
    </row>
    <row r="2" spans="2:5" ht="36" x14ac:dyDescent="0.4">
      <c r="B2" s="3" t="s">
        <v>11</v>
      </c>
      <c r="C2" s="74" t="s">
        <v>215</v>
      </c>
      <c r="D2" s="3" t="s">
        <v>5</v>
      </c>
      <c r="E2" s="3" t="s">
        <v>180</v>
      </c>
    </row>
    <row r="3" spans="2:5" ht="93.75" x14ac:dyDescent="0.4">
      <c r="B3" s="39" t="s">
        <v>183</v>
      </c>
      <c r="C3" s="75" t="s">
        <v>20</v>
      </c>
      <c r="D3" s="39" t="s">
        <v>228</v>
      </c>
    </row>
    <row r="4" spans="2:5" ht="37.5" x14ac:dyDescent="0.4">
      <c r="B4" s="39" t="s">
        <v>184</v>
      </c>
      <c r="C4" s="75" t="s">
        <v>21</v>
      </c>
      <c r="D4" s="39" t="s">
        <v>229</v>
      </c>
    </row>
    <row r="5" spans="2:5" ht="72" customHeight="1" x14ac:dyDescent="0.4">
      <c r="B5" s="39" t="s">
        <v>9</v>
      </c>
      <c r="C5" s="75" t="s">
        <v>21</v>
      </c>
      <c r="D5" s="39" t="s">
        <v>185</v>
      </c>
    </row>
    <row r="6" spans="2:5" x14ac:dyDescent="0.4">
      <c r="B6" s="39" t="s">
        <v>51</v>
      </c>
      <c r="C6" s="75" t="s">
        <v>21</v>
      </c>
      <c r="D6" s="87" t="s">
        <v>186</v>
      </c>
    </row>
    <row r="7" spans="2:5" x14ac:dyDescent="0.4">
      <c r="B7" s="39" t="s">
        <v>52</v>
      </c>
      <c r="C7" s="75"/>
      <c r="D7" s="87"/>
      <c r="E7" s="39" t="s">
        <v>220</v>
      </c>
    </row>
    <row r="8" spans="2:5" ht="19.5" customHeight="1" x14ac:dyDescent="0.4">
      <c r="B8" s="39" t="s">
        <v>53</v>
      </c>
      <c r="C8" s="75"/>
      <c r="D8" s="87"/>
      <c r="E8" s="72" t="s">
        <v>221</v>
      </c>
    </row>
    <row r="9" spans="2:5" ht="75" x14ac:dyDescent="0.4">
      <c r="B9" s="39" t="s">
        <v>55</v>
      </c>
      <c r="C9" s="75"/>
      <c r="D9" s="87"/>
    </row>
    <row r="10" spans="2:5" ht="75" x14ac:dyDescent="0.4">
      <c r="B10" s="39" t="s">
        <v>78</v>
      </c>
      <c r="C10" s="75" t="s">
        <v>21</v>
      </c>
      <c r="D10" s="40" t="s">
        <v>54</v>
      </c>
    </row>
    <row r="11" spans="2:5" ht="78.75" customHeight="1" x14ac:dyDescent="0.4">
      <c r="B11" s="40" t="s">
        <v>230</v>
      </c>
      <c r="C11" s="75" t="s">
        <v>148</v>
      </c>
      <c r="D11" s="87" t="s">
        <v>79</v>
      </c>
      <c r="E11" s="40" t="s">
        <v>187</v>
      </c>
    </row>
    <row r="12" spans="2:5" ht="57.75" customHeight="1" x14ac:dyDescent="0.4">
      <c r="B12" s="40" t="s">
        <v>69</v>
      </c>
      <c r="C12" s="75"/>
      <c r="D12" s="87"/>
    </row>
    <row r="13" spans="2:5" ht="79.5" customHeight="1" x14ac:dyDescent="0.4">
      <c r="B13" s="40" t="s">
        <v>231</v>
      </c>
      <c r="C13" s="75"/>
      <c r="D13" s="87"/>
    </row>
    <row r="14" spans="2:5" ht="150" x14ac:dyDescent="0.4">
      <c r="B14" s="9" t="s">
        <v>188</v>
      </c>
      <c r="C14" s="75" t="s">
        <v>21</v>
      </c>
      <c r="D14" s="40" t="s">
        <v>88</v>
      </c>
      <c r="E14" s="40" t="s">
        <v>189</v>
      </c>
    </row>
    <row r="15" spans="2:5" ht="409.5" customHeight="1" x14ac:dyDescent="0.4">
      <c r="B15" s="40" t="s">
        <v>232</v>
      </c>
      <c r="C15" s="75" t="s">
        <v>148</v>
      </c>
      <c r="D15" s="40" t="s">
        <v>147</v>
      </c>
      <c r="E15" s="40" t="s">
        <v>190</v>
      </c>
    </row>
    <row r="16" spans="2:5" ht="75" x14ac:dyDescent="0.4">
      <c r="B16" s="39" t="s">
        <v>23</v>
      </c>
      <c r="C16" s="75" t="s">
        <v>22</v>
      </c>
      <c r="D16" s="39" t="s">
        <v>89</v>
      </c>
    </row>
    <row r="17" spans="2:4" ht="37.5" x14ac:dyDescent="0.4">
      <c r="B17" s="39" t="s">
        <v>56</v>
      </c>
      <c r="C17" s="75" t="s">
        <v>25</v>
      </c>
      <c r="D17" s="39" t="s">
        <v>80</v>
      </c>
    </row>
    <row r="18" spans="2:4" ht="255" customHeight="1" x14ac:dyDescent="0.4">
      <c r="B18" s="39" t="s">
        <v>60</v>
      </c>
      <c r="C18" s="75" t="s">
        <v>1</v>
      </c>
      <c r="D18" s="40" t="s">
        <v>90</v>
      </c>
    </row>
    <row r="19" spans="2:4" ht="93.75" x14ac:dyDescent="0.4">
      <c r="B19" s="39" t="s">
        <v>57</v>
      </c>
      <c r="C19" s="75" t="s">
        <v>25</v>
      </c>
      <c r="D19" s="39" t="s">
        <v>233</v>
      </c>
    </row>
    <row r="20" spans="2:4" x14ac:dyDescent="0.4">
      <c r="B20" s="39" t="s">
        <v>58</v>
      </c>
      <c r="C20" s="75"/>
    </row>
    <row r="21" spans="2:4" ht="37.5" x14ac:dyDescent="0.4">
      <c r="B21" s="39" t="s">
        <v>222</v>
      </c>
      <c r="C21" s="75" t="s">
        <v>148</v>
      </c>
      <c r="D21" s="39" t="s">
        <v>61</v>
      </c>
    </row>
    <row r="22" spans="2:4" x14ac:dyDescent="0.4">
      <c r="B22" s="8" t="s">
        <v>91</v>
      </c>
    </row>
  </sheetData>
  <mergeCells count="3">
    <mergeCell ref="B1:E1"/>
    <mergeCell ref="D11:D13"/>
    <mergeCell ref="D6:D9"/>
  </mergeCells>
  <phoneticPr fontId="1"/>
  <pageMargins left="0.7" right="0.7" top="0.75" bottom="0.75" header="0.3" footer="0.3"/>
  <pageSetup paperSize="9" orientation="portrait" horizontalDpi="4294967293"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43F186-5621-4424-8D72-C64B873370E1}">
  <dimension ref="B1:E15"/>
  <sheetViews>
    <sheetView workbookViewId="0"/>
  </sheetViews>
  <sheetFormatPr defaultRowHeight="18.75" x14ac:dyDescent="0.4"/>
  <cols>
    <col min="1" max="1" width="3.125" customWidth="1"/>
    <col min="2" max="2" width="49.375" style="5" customWidth="1"/>
    <col min="3" max="3" width="14.75" style="5" customWidth="1"/>
    <col min="4" max="4" width="58.375" style="5" customWidth="1"/>
    <col min="5" max="5" width="29.5" customWidth="1"/>
  </cols>
  <sheetData>
    <row r="1" spans="2:5" x14ac:dyDescent="0.4">
      <c r="B1" s="85" t="s">
        <v>44</v>
      </c>
      <c r="C1" s="85"/>
      <c r="D1" s="85"/>
      <c r="E1" s="85"/>
    </row>
    <row r="2" spans="2:5" x14ac:dyDescent="0.4">
      <c r="B2" s="3" t="s">
        <v>11</v>
      </c>
      <c r="C2" s="74" t="s">
        <v>215</v>
      </c>
      <c r="D2" s="3" t="s">
        <v>5</v>
      </c>
      <c r="E2" s="3" t="s">
        <v>180</v>
      </c>
    </row>
    <row r="3" spans="2:5" ht="93.75" x14ac:dyDescent="0.4">
      <c r="B3" s="5" t="s">
        <v>70</v>
      </c>
      <c r="C3" s="75" t="s">
        <v>21</v>
      </c>
      <c r="D3" s="5" t="s">
        <v>149</v>
      </c>
    </row>
    <row r="4" spans="2:5" ht="82.5" customHeight="1" x14ac:dyDescent="0.4">
      <c r="B4" s="5" t="s">
        <v>192</v>
      </c>
      <c r="C4" s="75" t="s">
        <v>21</v>
      </c>
      <c r="D4" s="5" t="s">
        <v>82</v>
      </c>
      <c r="E4" s="72" t="s">
        <v>193</v>
      </c>
    </row>
    <row r="5" spans="2:5" ht="56.25" x14ac:dyDescent="0.4">
      <c r="B5" s="5" t="s">
        <v>71</v>
      </c>
      <c r="C5" s="75" t="s">
        <v>21</v>
      </c>
      <c r="D5" s="5" t="s">
        <v>41</v>
      </c>
    </row>
    <row r="6" spans="2:5" ht="74.25" x14ac:dyDescent="0.4">
      <c r="B6" s="5" t="s">
        <v>72</v>
      </c>
      <c r="C6" s="75" t="s">
        <v>21</v>
      </c>
      <c r="D6" s="5" t="s">
        <v>10</v>
      </c>
    </row>
    <row r="7" spans="2:5" ht="37.5" x14ac:dyDescent="0.4">
      <c r="B7" s="5" t="s">
        <v>73</v>
      </c>
      <c r="C7" s="75" t="s">
        <v>21</v>
      </c>
      <c r="D7" s="5" t="s">
        <v>12</v>
      </c>
    </row>
    <row r="8" spans="2:5" ht="112.5" x14ac:dyDescent="0.4">
      <c r="B8" s="10" t="s">
        <v>191</v>
      </c>
      <c r="C8" s="75" t="s">
        <v>21</v>
      </c>
      <c r="D8" s="5" t="s">
        <v>152</v>
      </c>
      <c r="E8" s="40" t="s">
        <v>194</v>
      </c>
    </row>
    <row r="9" spans="2:5" ht="37.5" x14ac:dyDescent="0.4">
      <c r="B9" s="10" t="s">
        <v>223</v>
      </c>
      <c r="C9" s="75" t="s">
        <v>21</v>
      </c>
      <c r="D9" s="10" t="s">
        <v>92</v>
      </c>
    </row>
    <row r="10" spans="2:5" ht="165.75" customHeight="1" x14ac:dyDescent="0.4">
      <c r="B10" s="5" t="s">
        <v>93</v>
      </c>
      <c r="C10" s="75" t="s">
        <v>21</v>
      </c>
      <c r="D10" s="5" t="s">
        <v>150</v>
      </c>
    </row>
    <row r="11" spans="2:5" ht="129.75" customHeight="1" x14ac:dyDescent="0.4">
      <c r="B11" s="5" t="s">
        <v>195</v>
      </c>
      <c r="C11" s="75" t="s">
        <v>21</v>
      </c>
      <c r="D11" s="5" t="s">
        <v>224</v>
      </c>
    </row>
    <row r="12" spans="2:5" ht="56.25" customHeight="1" x14ac:dyDescent="0.4">
      <c r="B12" s="5" t="s">
        <v>24</v>
      </c>
      <c r="C12" s="75" t="s">
        <v>25</v>
      </c>
      <c r="D12" s="7" t="s">
        <v>196</v>
      </c>
    </row>
    <row r="13" spans="2:5" ht="36.75" customHeight="1" x14ac:dyDescent="0.4">
      <c r="B13" s="7" t="s">
        <v>59</v>
      </c>
      <c r="C13" s="75" t="s">
        <v>1</v>
      </c>
      <c r="D13" s="7" t="s">
        <v>151</v>
      </c>
    </row>
    <row r="14" spans="2:5" ht="114" customHeight="1" x14ac:dyDescent="0.4">
      <c r="B14" s="5" t="s">
        <v>74</v>
      </c>
      <c r="C14" s="75" t="s">
        <v>21</v>
      </c>
      <c r="D14" s="5" t="s">
        <v>81</v>
      </c>
    </row>
    <row r="15" spans="2:5" x14ac:dyDescent="0.4">
      <c r="B15" s="8" t="s">
        <v>75</v>
      </c>
    </row>
  </sheetData>
  <mergeCells count="1">
    <mergeCell ref="B1:E1"/>
  </mergeCells>
  <phoneticPr fontId="1"/>
  <pageMargins left="0.7" right="0.7" top="0.75" bottom="0.75" header="0.3" footer="0.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AD908E-BF55-4945-BAC6-6E9C9768194D}">
  <dimension ref="B1:E10"/>
  <sheetViews>
    <sheetView workbookViewId="0"/>
  </sheetViews>
  <sheetFormatPr defaultRowHeight="18.75" x14ac:dyDescent="0.4"/>
  <cols>
    <col min="1" max="1" width="2.875" customWidth="1"/>
    <col min="2" max="2" width="31.75" style="15" customWidth="1"/>
    <col min="3" max="3" width="23.375" style="15" customWidth="1"/>
    <col min="4" max="4" width="82.125" style="15" customWidth="1"/>
    <col min="5" max="5" width="63" customWidth="1"/>
  </cols>
  <sheetData>
    <row r="1" spans="2:5" x14ac:dyDescent="0.4">
      <c r="B1" s="88" t="s">
        <v>197</v>
      </c>
      <c r="C1" s="88"/>
      <c r="D1" s="88"/>
      <c r="E1" s="88"/>
    </row>
    <row r="2" spans="2:5" x14ac:dyDescent="0.4">
      <c r="B2" s="3" t="s">
        <v>11</v>
      </c>
      <c r="C2" s="74" t="s">
        <v>215</v>
      </c>
      <c r="D2" s="3" t="s">
        <v>5</v>
      </c>
      <c r="E2" s="3" t="s">
        <v>180</v>
      </c>
    </row>
    <row r="3" spans="2:5" x14ac:dyDescent="0.4">
      <c r="B3" s="81" t="s">
        <v>200</v>
      </c>
      <c r="C3" s="76" t="s">
        <v>198</v>
      </c>
      <c r="D3" s="15" t="s">
        <v>26</v>
      </c>
    </row>
    <row r="4" spans="2:5" ht="93.75" x14ac:dyDescent="0.4">
      <c r="B4" s="81"/>
      <c r="C4" s="75" t="s">
        <v>27</v>
      </c>
      <c r="D4" s="15" t="s">
        <v>225</v>
      </c>
      <c r="E4" s="73" t="s">
        <v>201</v>
      </c>
    </row>
    <row r="5" spans="2:5" ht="56.25" x14ac:dyDescent="0.4">
      <c r="B5" s="15" t="s">
        <v>17</v>
      </c>
      <c r="C5" s="75" t="s">
        <v>27</v>
      </c>
      <c r="D5" s="15" t="s">
        <v>156</v>
      </c>
    </row>
    <row r="6" spans="2:5" ht="93.75" x14ac:dyDescent="0.4">
      <c r="B6" s="15" t="s">
        <v>28</v>
      </c>
      <c r="C6" s="75" t="s">
        <v>27</v>
      </c>
      <c r="D6" s="15" t="s">
        <v>160</v>
      </c>
    </row>
    <row r="7" spans="2:5" ht="37.5" x14ac:dyDescent="0.4">
      <c r="B7" s="15" t="s">
        <v>161</v>
      </c>
      <c r="C7" s="75" t="s">
        <v>20</v>
      </c>
      <c r="D7" s="15" t="s">
        <v>29</v>
      </c>
    </row>
    <row r="8" spans="2:5" ht="56.25" x14ac:dyDescent="0.4">
      <c r="B8" s="15" t="s">
        <v>157</v>
      </c>
      <c r="C8" s="75" t="s">
        <v>27</v>
      </c>
      <c r="D8" s="37" t="s">
        <v>158</v>
      </c>
    </row>
    <row r="9" spans="2:5" ht="56.25" x14ac:dyDescent="0.4">
      <c r="B9" s="37" t="s">
        <v>199</v>
      </c>
      <c r="C9" s="75" t="s">
        <v>27</v>
      </c>
      <c r="D9" s="38" t="s">
        <v>202</v>
      </c>
    </row>
    <row r="10" spans="2:5" ht="147" x14ac:dyDescent="0.4">
      <c r="B10" s="15" t="s">
        <v>94</v>
      </c>
      <c r="C10" s="75" t="s">
        <v>21</v>
      </c>
      <c r="D10" s="16" t="s">
        <v>162</v>
      </c>
    </row>
  </sheetData>
  <mergeCells count="2">
    <mergeCell ref="B1:E1"/>
    <mergeCell ref="B3:B4"/>
  </mergeCells>
  <phoneticPr fontId="1"/>
  <pageMargins left="0.7" right="0.7" top="0.75" bottom="0.75" header="0.3" footer="0.3"/>
  <pageSetup paperSize="9" orientation="portrait" horizontalDpi="0" verticalDpi="0" r:id="rId1"/>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901CBB-FE23-4726-B5D7-5C108B0658F3}">
  <dimension ref="B3:I86"/>
  <sheetViews>
    <sheetView workbookViewId="0"/>
  </sheetViews>
  <sheetFormatPr defaultRowHeight="18.75" x14ac:dyDescent="0.4"/>
  <cols>
    <col min="1" max="1" width="3.125" customWidth="1"/>
    <col min="2" max="2" width="16" style="6" customWidth="1"/>
    <col min="3" max="3" width="22.5" customWidth="1"/>
    <col min="4" max="4" width="21.25" style="6" customWidth="1"/>
    <col min="5" max="5" width="18.625" style="6" customWidth="1"/>
    <col min="6" max="6" width="13.875" customWidth="1"/>
    <col min="7" max="7" width="16.125" customWidth="1"/>
    <col min="8" max="8" width="18.375" customWidth="1"/>
    <col min="9" max="9" width="21.375" bestFit="1" customWidth="1"/>
    <col min="10" max="10" width="15.375" bestFit="1" customWidth="1"/>
    <col min="11" max="11" width="19.5" bestFit="1" customWidth="1"/>
  </cols>
  <sheetData>
    <row r="3" spans="2:5" ht="19.5" thickBot="1" x14ac:dyDescent="0.45">
      <c r="B3" s="33" t="s">
        <v>120</v>
      </c>
    </row>
    <row r="4" spans="2:5" x14ac:dyDescent="0.4">
      <c r="B4" s="99" t="s">
        <v>121</v>
      </c>
      <c r="C4" s="18" t="s">
        <v>95</v>
      </c>
      <c r="D4" s="19">
        <f>D5+D6</f>
        <v>70000000</v>
      </c>
    </row>
    <row r="5" spans="2:5" x14ac:dyDescent="0.4">
      <c r="B5" s="100"/>
      <c r="C5" s="20" t="s">
        <v>108</v>
      </c>
      <c r="D5" s="21">
        <v>45000000</v>
      </c>
    </row>
    <row r="6" spans="2:5" ht="19.5" thickBot="1" x14ac:dyDescent="0.45">
      <c r="B6" s="101"/>
      <c r="C6" s="22" t="s">
        <v>109</v>
      </c>
      <c r="D6" s="23">
        <v>25000000</v>
      </c>
    </row>
    <row r="7" spans="2:5" ht="37.5" customHeight="1" thickBot="1" x14ac:dyDescent="0.45">
      <c r="B7" s="24" t="s">
        <v>122</v>
      </c>
      <c r="C7" s="25" t="s">
        <v>101</v>
      </c>
      <c r="D7" s="26">
        <v>65000000</v>
      </c>
      <c r="E7" s="6" t="s">
        <v>111</v>
      </c>
    </row>
    <row r="8" spans="2:5" x14ac:dyDescent="0.4">
      <c r="B8" s="102" t="s">
        <v>123</v>
      </c>
      <c r="C8" s="27" t="s">
        <v>107</v>
      </c>
      <c r="D8" s="28">
        <f>60000+60000</f>
        <v>120000</v>
      </c>
    </row>
    <row r="9" spans="2:5" x14ac:dyDescent="0.4">
      <c r="B9" s="103"/>
      <c r="C9" s="29" t="s">
        <v>96</v>
      </c>
      <c r="D9" s="30">
        <v>33000</v>
      </c>
    </row>
    <row r="10" spans="2:5" x14ac:dyDescent="0.4">
      <c r="B10" s="103"/>
      <c r="C10" s="29" t="s">
        <v>97</v>
      </c>
      <c r="D10" s="30">
        <v>950000</v>
      </c>
    </row>
    <row r="11" spans="2:5" x14ac:dyDescent="0.4">
      <c r="B11" s="103"/>
      <c r="C11" s="29" t="s">
        <v>98</v>
      </c>
      <c r="D11" s="30">
        <v>150000</v>
      </c>
      <c r="E11" s="6" t="s">
        <v>110</v>
      </c>
    </row>
    <row r="12" spans="2:5" x14ac:dyDescent="0.4">
      <c r="B12" s="103"/>
      <c r="C12" s="29" t="s">
        <v>99</v>
      </c>
      <c r="D12" s="30">
        <f>D5*0.015+D6*0.003</f>
        <v>750000</v>
      </c>
    </row>
    <row r="13" spans="2:5" x14ac:dyDescent="0.4">
      <c r="B13" s="103"/>
      <c r="C13" s="29" t="s">
        <v>100</v>
      </c>
      <c r="D13" s="30">
        <f>D7*0.001</f>
        <v>65000</v>
      </c>
    </row>
    <row r="14" spans="2:5" x14ac:dyDescent="0.4">
      <c r="B14" s="103"/>
      <c r="C14" s="29" t="s">
        <v>102</v>
      </c>
      <c r="D14" s="30">
        <v>90000</v>
      </c>
    </row>
    <row r="15" spans="2:5" x14ac:dyDescent="0.4">
      <c r="B15" s="103"/>
      <c r="C15" s="29" t="s">
        <v>103</v>
      </c>
      <c r="D15" s="30">
        <f>D4*0.8*0.014*1/3</f>
        <v>261333.33333333334</v>
      </c>
    </row>
    <row r="16" spans="2:5" x14ac:dyDescent="0.4">
      <c r="B16" s="103"/>
      <c r="C16" s="29" t="s">
        <v>104</v>
      </c>
      <c r="D16" s="30">
        <f>D4*0.8*0.003*1/3</f>
        <v>56000</v>
      </c>
    </row>
    <row r="17" spans="2:5" x14ac:dyDescent="0.4">
      <c r="B17" s="103"/>
      <c r="C17" s="29" t="s">
        <v>105</v>
      </c>
      <c r="D17" s="30">
        <f>D4*0.03+60000</f>
        <v>2160000</v>
      </c>
    </row>
    <row r="18" spans="2:5" ht="19.5" thickBot="1" x14ac:dyDescent="0.45">
      <c r="B18" s="104"/>
      <c r="C18" s="31" t="s">
        <v>106</v>
      </c>
      <c r="D18" s="32">
        <f>D5*0.8*0.03+(D6-1000)*0.03</f>
        <v>1829970</v>
      </c>
    </row>
    <row r="19" spans="2:5" x14ac:dyDescent="0.4">
      <c r="D19" s="6">
        <f>SUM(D8:D18)</f>
        <v>6465303.333333334</v>
      </c>
    </row>
    <row r="22" spans="2:5" ht="19.5" thickBot="1" x14ac:dyDescent="0.45">
      <c r="B22" s="33" t="s">
        <v>129</v>
      </c>
    </row>
    <row r="23" spans="2:5" x14ac:dyDescent="0.4">
      <c r="B23" s="99" t="s">
        <v>124</v>
      </c>
      <c r="C23" s="27" t="s">
        <v>95</v>
      </c>
      <c r="D23" s="28">
        <f>D24+D25</f>
        <v>120000000</v>
      </c>
    </row>
    <row r="24" spans="2:5" x14ac:dyDescent="0.4">
      <c r="B24" s="100"/>
      <c r="C24" s="29" t="s">
        <v>108</v>
      </c>
      <c r="D24" s="30">
        <v>70000000</v>
      </c>
    </row>
    <row r="25" spans="2:5" ht="19.5" thickBot="1" x14ac:dyDescent="0.45">
      <c r="B25" s="101"/>
      <c r="C25" s="31" t="s">
        <v>109</v>
      </c>
      <c r="D25" s="32">
        <v>50000000</v>
      </c>
    </row>
    <row r="26" spans="2:5" ht="36.75" thickBot="1" x14ac:dyDescent="0.45">
      <c r="B26" s="24" t="s">
        <v>125</v>
      </c>
      <c r="C26" s="34" t="s">
        <v>101</v>
      </c>
      <c r="D26" s="35">
        <v>110000000</v>
      </c>
      <c r="E26" s="6" t="s">
        <v>111</v>
      </c>
    </row>
    <row r="27" spans="2:5" x14ac:dyDescent="0.4">
      <c r="B27" s="102" t="s">
        <v>126</v>
      </c>
      <c r="C27" s="27" t="s">
        <v>107</v>
      </c>
      <c r="D27" s="28">
        <f>100000+100000</f>
        <v>200000</v>
      </c>
    </row>
    <row r="28" spans="2:5" x14ac:dyDescent="0.4">
      <c r="B28" s="103"/>
      <c r="C28" s="29" t="s">
        <v>127</v>
      </c>
      <c r="D28" s="30">
        <v>55000</v>
      </c>
    </row>
    <row r="29" spans="2:5" x14ac:dyDescent="0.4">
      <c r="B29" s="103"/>
      <c r="C29" s="29" t="s">
        <v>128</v>
      </c>
      <c r="D29" s="30">
        <v>2400000</v>
      </c>
    </row>
    <row r="30" spans="2:5" x14ac:dyDescent="0.4">
      <c r="B30" s="103"/>
      <c r="C30" s="29" t="s">
        <v>98</v>
      </c>
      <c r="D30" s="30">
        <v>300000</v>
      </c>
      <c r="E30" s="6" t="s">
        <v>110</v>
      </c>
    </row>
    <row r="31" spans="2:5" x14ac:dyDescent="0.4">
      <c r="B31" s="103"/>
      <c r="C31" s="29" t="s">
        <v>99</v>
      </c>
      <c r="D31" s="30">
        <f>D24*0.015+D25*0.003</f>
        <v>1200000</v>
      </c>
    </row>
    <row r="32" spans="2:5" x14ac:dyDescent="0.4">
      <c r="B32" s="103"/>
      <c r="C32" s="29" t="s">
        <v>100</v>
      </c>
      <c r="D32" s="30">
        <f>D26*0.001</f>
        <v>110000</v>
      </c>
    </row>
    <row r="33" spans="2:9" x14ac:dyDescent="0.4">
      <c r="B33" s="103"/>
      <c r="C33" s="29" t="s">
        <v>102</v>
      </c>
      <c r="D33" s="30">
        <v>120000</v>
      </c>
    </row>
    <row r="34" spans="2:9" x14ac:dyDescent="0.4">
      <c r="B34" s="103"/>
      <c r="C34" s="29" t="s">
        <v>103</v>
      </c>
      <c r="D34" s="30">
        <f>D23*0.8*0.014*1/3</f>
        <v>448000</v>
      </c>
    </row>
    <row r="35" spans="2:9" x14ac:dyDescent="0.4">
      <c r="B35" s="103"/>
      <c r="C35" s="29" t="s">
        <v>104</v>
      </c>
      <c r="D35" s="30">
        <f>D23*0.8*0.003*1/3</f>
        <v>96000</v>
      </c>
    </row>
    <row r="36" spans="2:9" x14ac:dyDescent="0.4">
      <c r="B36" s="103"/>
      <c r="C36" s="29" t="s">
        <v>105</v>
      </c>
      <c r="D36" s="30">
        <f>D23*0.03+60000</f>
        <v>3660000</v>
      </c>
    </row>
    <row r="37" spans="2:9" ht="19.5" thickBot="1" x14ac:dyDescent="0.45">
      <c r="B37" s="104"/>
      <c r="C37" s="31" t="s">
        <v>106</v>
      </c>
      <c r="D37" s="32">
        <f>D24*0.8*0.03+(D25-1000)*0.03</f>
        <v>3179970</v>
      </c>
    </row>
    <row r="38" spans="2:9" x14ac:dyDescent="0.4">
      <c r="D38" s="6">
        <f>SUM(D27:D37)</f>
        <v>11768970</v>
      </c>
    </row>
    <row r="41" spans="2:9" x14ac:dyDescent="0.4">
      <c r="B41" s="6" t="s">
        <v>140</v>
      </c>
    </row>
    <row r="42" spans="2:9" x14ac:dyDescent="0.4">
      <c r="H42" t="s">
        <v>144</v>
      </c>
      <c r="I42" t="s">
        <v>145</v>
      </c>
    </row>
    <row r="43" spans="2:9" x14ac:dyDescent="0.4">
      <c r="G43" t="s">
        <v>141</v>
      </c>
      <c r="H43" s="36">
        <v>59800000</v>
      </c>
      <c r="I43" s="36">
        <v>55000000</v>
      </c>
    </row>
    <row r="44" spans="2:9" x14ac:dyDescent="0.4">
      <c r="G44" t="s">
        <v>142</v>
      </c>
      <c r="H44" s="36">
        <v>0</v>
      </c>
      <c r="I44" s="36">
        <f>I43*0.03+60000</f>
        <v>1710000</v>
      </c>
    </row>
    <row r="45" spans="2:9" x14ac:dyDescent="0.4">
      <c r="G45" t="s">
        <v>143</v>
      </c>
      <c r="H45" s="36">
        <f>H43+H44</f>
        <v>59800000</v>
      </c>
      <c r="I45" s="36">
        <f>I43+I44</f>
        <v>56710000</v>
      </c>
    </row>
    <row r="62" spans="5:7" ht="19.5" thickBot="1" x14ac:dyDescent="0.45">
      <c r="E62" s="41" t="s">
        <v>234</v>
      </c>
    </row>
    <row r="63" spans="5:7" x14ac:dyDescent="0.4">
      <c r="E63" s="105" t="s">
        <v>33</v>
      </c>
      <c r="F63" s="106"/>
      <c r="G63" s="42">
        <v>98000</v>
      </c>
    </row>
    <row r="64" spans="5:7" x14ac:dyDescent="0.4">
      <c r="E64" s="97" t="s">
        <v>34</v>
      </c>
      <c r="F64" s="98"/>
      <c r="G64" s="43">
        <v>98000</v>
      </c>
    </row>
    <row r="65" spans="5:8" x14ac:dyDescent="0.4">
      <c r="E65" s="97" t="s">
        <v>155</v>
      </c>
      <c r="F65" s="98"/>
      <c r="G65" s="43">
        <f>98000+6000</f>
        <v>104000</v>
      </c>
    </row>
    <row r="66" spans="5:8" x14ac:dyDescent="0.4">
      <c r="E66" s="97" t="s">
        <v>30</v>
      </c>
      <c r="F66" s="98"/>
      <c r="G66" s="43">
        <v>15000</v>
      </c>
    </row>
    <row r="67" spans="5:8" x14ac:dyDescent="0.4">
      <c r="E67" s="97" t="s">
        <v>31</v>
      </c>
      <c r="F67" s="98"/>
      <c r="G67" s="43">
        <v>49000</v>
      </c>
    </row>
    <row r="68" spans="5:8" x14ac:dyDescent="0.4">
      <c r="E68" s="97" t="s">
        <v>153</v>
      </c>
      <c r="F68" s="98"/>
      <c r="G68" s="43">
        <v>45000</v>
      </c>
    </row>
    <row r="69" spans="5:8" x14ac:dyDescent="0.4">
      <c r="E69" s="97" t="s">
        <v>154</v>
      </c>
      <c r="F69" s="98"/>
      <c r="G69" s="43">
        <v>20000</v>
      </c>
    </row>
    <row r="70" spans="5:8" ht="19.5" thickBot="1" x14ac:dyDescent="0.45">
      <c r="E70" s="89" t="s">
        <v>32</v>
      </c>
      <c r="F70" s="90"/>
      <c r="G70" s="54">
        <f>G63*1.1</f>
        <v>107800.00000000001</v>
      </c>
    </row>
    <row r="71" spans="5:8" ht="20.25" thickBot="1" x14ac:dyDescent="0.45">
      <c r="E71" s="91" t="s">
        <v>37</v>
      </c>
      <c r="F71" s="92"/>
      <c r="G71" s="55">
        <f>SUM(G63:G70)</f>
        <v>536800</v>
      </c>
    </row>
    <row r="75" spans="5:8" ht="19.5" thickBot="1" x14ac:dyDescent="0.45">
      <c r="E75" s="41" t="s">
        <v>235</v>
      </c>
      <c r="F75" s="6"/>
      <c r="G75" s="6"/>
    </row>
    <row r="76" spans="5:8" ht="19.5" thickBot="1" x14ac:dyDescent="0.45">
      <c r="E76" s="93"/>
      <c r="F76" s="94"/>
      <c r="G76" s="48" t="s">
        <v>35</v>
      </c>
      <c r="H76" s="49" t="s">
        <v>36</v>
      </c>
    </row>
    <row r="77" spans="5:8" x14ac:dyDescent="0.4">
      <c r="E77" s="95" t="s">
        <v>33</v>
      </c>
      <c r="F77" s="96"/>
      <c r="G77" s="46">
        <v>98000</v>
      </c>
      <c r="H77" s="47">
        <v>98000</v>
      </c>
    </row>
    <row r="78" spans="5:8" x14ac:dyDescent="0.4">
      <c r="E78" s="97" t="s">
        <v>34</v>
      </c>
      <c r="F78" s="98"/>
      <c r="G78" s="44">
        <v>98000</v>
      </c>
      <c r="H78" s="45">
        <v>98000</v>
      </c>
    </row>
    <row r="79" spans="5:8" x14ac:dyDescent="0.4">
      <c r="E79" s="97" t="s">
        <v>155</v>
      </c>
      <c r="F79" s="98"/>
      <c r="G79" s="44">
        <f>98000+6000</f>
        <v>104000</v>
      </c>
      <c r="H79" s="45">
        <v>104000</v>
      </c>
    </row>
    <row r="80" spans="5:8" x14ac:dyDescent="0.4">
      <c r="E80" s="97" t="s">
        <v>30</v>
      </c>
      <c r="F80" s="98"/>
      <c r="G80" s="44">
        <v>15000</v>
      </c>
      <c r="H80" s="45">
        <v>15000</v>
      </c>
    </row>
    <row r="81" spans="5:8" x14ac:dyDescent="0.4">
      <c r="E81" s="97" t="s">
        <v>31</v>
      </c>
      <c r="F81" s="98"/>
      <c r="G81" s="44">
        <v>49000</v>
      </c>
      <c r="H81" s="45">
        <v>49000</v>
      </c>
    </row>
    <row r="82" spans="5:8" x14ac:dyDescent="0.4">
      <c r="E82" s="97" t="s">
        <v>153</v>
      </c>
      <c r="F82" s="98"/>
      <c r="G82" s="44">
        <v>45000</v>
      </c>
      <c r="H82" s="45">
        <v>45000</v>
      </c>
    </row>
    <row r="83" spans="5:8" x14ac:dyDescent="0.4">
      <c r="E83" s="97" t="s">
        <v>154</v>
      </c>
      <c r="F83" s="98"/>
      <c r="G83" s="44">
        <v>20000</v>
      </c>
      <c r="H83" s="45">
        <v>0</v>
      </c>
    </row>
    <row r="84" spans="5:8" ht="19.5" thickBot="1" x14ac:dyDescent="0.45">
      <c r="E84" s="89" t="s">
        <v>32</v>
      </c>
      <c r="F84" s="90"/>
      <c r="G84" s="50">
        <f>G77*1.1</f>
        <v>107800.00000000001</v>
      </c>
      <c r="H84" s="51">
        <f>H77*0.45*1.1</f>
        <v>48510.000000000007</v>
      </c>
    </row>
    <row r="85" spans="5:8" ht="20.25" thickBot="1" x14ac:dyDescent="0.45">
      <c r="E85" s="91" t="s">
        <v>37</v>
      </c>
      <c r="F85" s="92"/>
      <c r="G85" s="52">
        <f>SUM(G77:G84)</f>
        <v>536800</v>
      </c>
      <c r="H85" s="53">
        <f>SUM(H77:H84)</f>
        <v>457510</v>
      </c>
    </row>
    <row r="86" spans="5:8" x14ac:dyDescent="0.4">
      <c r="E86" s="56" t="s">
        <v>159</v>
      </c>
    </row>
  </sheetData>
  <mergeCells count="23">
    <mergeCell ref="B4:B6"/>
    <mergeCell ref="B8:B18"/>
    <mergeCell ref="B23:B25"/>
    <mergeCell ref="B27:B37"/>
    <mergeCell ref="E63:F63"/>
    <mergeCell ref="E69:F69"/>
    <mergeCell ref="E70:F70"/>
    <mergeCell ref="E71:F71"/>
    <mergeCell ref="E64:F64"/>
    <mergeCell ref="E65:F65"/>
    <mergeCell ref="E66:F66"/>
    <mergeCell ref="E67:F67"/>
    <mergeCell ref="E68:F68"/>
    <mergeCell ref="E84:F84"/>
    <mergeCell ref="E85:F85"/>
    <mergeCell ref="E76:F76"/>
    <mergeCell ref="E77:F77"/>
    <mergeCell ref="E78:F78"/>
    <mergeCell ref="E79:F79"/>
    <mergeCell ref="E80:F80"/>
    <mergeCell ref="E81:F81"/>
    <mergeCell ref="E82:F82"/>
    <mergeCell ref="E83:F83"/>
  </mergeCells>
  <phoneticPr fontId="1"/>
  <pageMargins left="0.7" right="0.7" top="0.75" bottom="0.75" header="0.3" footer="0.3"/>
  <pageSetup paperSize="9" orientation="portrait" horizontalDpi="0"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7</vt:i4>
      </vt:variant>
    </vt:vector>
  </HeadingPairs>
  <TitlesOfParts>
    <vt:vector size="7" baseType="lpstr">
      <vt:lpstr>登場人物等</vt:lpstr>
      <vt:lpstr>場面1</vt:lpstr>
      <vt:lpstr>場面2</vt:lpstr>
      <vt:lpstr>場面3</vt:lpstr>
      <vt:lpstr>場面4</vt:lpstr>
      <vt:lpstr>場面5</vt:lpstr>
      <vt:lpstr>コスト図等</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chateau mon</dc:creator>
  <cp:lastModifiedBy>chateau mon</cp:lastModifiedBy>
  <dcterms:created xsi:type="dcterms:W3CDTF">2020-12-04T16:49:58Z</dcterms:created>
  <dcterms:modified xsi:type="dcterms:W3CDTF">2021-02-19T17:59:57Z</dcterms:modified>
</cp:coreProperties>
</file>