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rakku\Desktop\"/>
    </mc:Choice>
  </mc:AlternateContent>
  <xr:revisionPtr revIDLastSave="0" documentId="13_ncr:1_{616BD67F-FC7A-40A4-93DE-C2A274D1A4F9}" xr6:coauthVersionLast="45" xr6:coauthVersionMax="45" xr10:uidLastSave="{00000000-0000-0000-0000-000000000000}"/>
  <bookViews>
    <workbookView xWindow="-108" yWindow="-108" windowWidth="23256" windowHeight="12720" firstSheet="1" activeTab="1" xr2:uid="{00000000-000D-0000-FFFF-FFFF00000000}"/>
  </bookViews>
  <sheets>
    <sheet name="商品ページ管理" sheetId="7" r:id="rId1"/>
    <sheet name="商品別販売数（A・R・YS・Y） (修正中) 1014~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5" l="1"/>
  <c r="L6" i="15"/>
  <c r="Q6" i="15"/>
  <c r="V6" i="15"/>
  <c r="AA6" i="15"/>
  <c r="AF6" i="15"/>
  <c r="AK6" i="15"/>
  <c r="AP6" i="15"/>
  <c r="AU6" i="15"/>
  <c r="AZ6" i="15"/>
  <c r="BE6" i="15"/>
  <c r="BJ6" i="15"/>
  <c r="G7" i="15"/>
  <c r="L7" i="15"/>
  <c r="Q7" i="15"/>
  <c r="V7" i="15"/>
  <c r="AA7" i="15"/>
  <c r="AF7" i="15"/>
  <c r="AK7" i="15"/>
  <c r="AP7" i="15"/>
  <c r="AU7" i="15"/>
  <c r="AZ7" i="15"/>
  <c r="BE7" i="15"/>
  <c r="BJ7" i="15"/>
  <c r="BL7" i="15" l="1"/>
  <c r="BO7" i="15" s="1"/>
  <c r="BL6" i="15"/>
  <c r="BO6" i="15" s="1"/>
  <c r="BK7" i="15"/>
  <c r="BK6" i="15"/>
  <c r="BJ5" i="15"/>
  <c r="BE5" i="15"/>
  <c r="AZ5" i="15"/>
  <c r="AU5" i="15"/>
  <c r="AP5" i="15"/>
  <c r="AK5" i="15"/>
  <c r="AF5" i="15"/>
  <c r="AA5" i="15"/>
  <c r="V5" i="15"/>
  <c r="Q5" i="15"/>
  <c r="L5" i="15"/>
  <c r="G5" i="15"/>
  <c r="BM7" i="15" l="1"/>
  <c r="BM6" i="15"/>
  <c r="BL5" i="15"/>
  <c r="BO5" i="15" s="1"/>
  <c r="BK5" i="15"/>
  <c r="BM5" i="15" l="1"/>
</calcChain>
</file>

<file path=xl/sharedStrings.xml><?xml version="1.0" encoding="utf-8"?>
<sst xmlns="http://schemas.openxmlformats.org/spreadsheetml/2006/main" count="407" uniqueCount="142">
  <si>
    <t>詳細・セット内容</t>
  </si>
  <si>
    <t>メルカリ</t>
  </si>
  <si>
    <t>ヤフオク</t>
  </si>
  <si>
    <t>管理番号</t>
  </si>
  <si>
    <t>PC</t>
  </si>
  <si>
    <t>スマホ</t>
  </si>
  <si>
    <t>工具</t>
  </si>
  <si>
    <t>ステップドリル（Heart Price）3本</t>
  </si>
  <si>
    <t>k002</t>
  </si>
  <si>
    <t>○</t>
  </si>
  <si>
    <t>スパイラルドリル 3本</t>
  </si>
  <si>
    <t>k003</t>
  </si>
  <si>
    <t>HssCO スパイラルドリル 4-12mm</t>
  </si>
  <si>
    <t>k001-2</t>
  </si>
  <si>
    <t>HssCO スパイラルドリル 4-20mm</t>
  </si>
  <si>
    <t>k001-3</t>
  </si>
  <si>
    <t>HssCO スパイラルドリル 4-32mm</t>
  </si>
  <si>
    <t>k001-1</t>
  </si>
  <si>
    <t>ホールソー 5本セット</t>
  </si>
  <si>
    <t>hp011</t>
  </si>
  <si>
    <t>ホールソー 13本セット</t>
  </si>
  <si>
    <t>hp017</t>
  </si>
  <si>
    <t>ドリル99本</t>
  </si>
  <si>
    <t>k004</t>
  </si>
  <si>
    <t>HP014</t>
  </si>
  <si>
    <t>ポンチ</t>
  </si>
  <si>
    <t>HP002</t>
  </si>
  <si>
    <t>ポンチ 切削油</t>
  </si>
  <si>
    <t>k001</t>
  </si>
  <si>
    <t>HP007</t>
  </si>
  <si>
    <t>hp007</t>
  </si>
  <si>
    <t>ドリル99本 面取りカッター</t>
  </si>
  <si>
    <t>HP007-1</t>
  </si>
  <si>
    <t>dorilbit</t>
  </si>
  <si>
    <t>hp016</t>
  </si>
  <si>
    <t>ドリル13本+面取りカッター</t>
  </si>
  <si>
    <t>hp016-1</t>
  </si>
  <si>
    <t>doriltap</t>
  </si>
  <si>
    <t>doriltapset</t>
  </si>
  <si>
    <t>HP003</t>
  </si>
  <si>
    <t>stepdoril</t>
  </si>
  <si>
    <t>レザクラ</t>
  </si>
  <si>
    <t>型抜き39個</t>
  </si>
  <si>
    <t>rezakura-01</t>
  </si>
  <si>
    <t>ガラスビーズ</t>
  </si>
  <si>
    <t>刻印 5mm</t>
  </si>
  <si>
    <t>高品質 刻印 3mm</t>
  </si>
  <si>
    <t>rezakura-02</t>
  </si>
  <si>
    <t>高品質 刻印 5mm</t>
  </si>
  <si>
    <t>カービング20本</t>
  </si>
  <si>
    <t>ホック打具120個</t>
  </si>
  <si>
    <t>子供</t>
  </si>
  <si>
    <t>hp010</t>
  </si>
  <si>
    <t>ボールプール</t>
  </si>
  <si>
    <t>PCスマホ</t>
  </si>
  <si>
    <t>PCスタンド</t>
  </si>
  <si>
    <t>HP006</t>
  </si>
  <si>
    <t>スマホスタンド タッチペン</t>
  </si>
  <si>
    <t>切削油</t>
  </si>
  <si>
    <t xml:space="preserve"> hp011</t>
  </si>
  <si>
    <t>hp004</t>
  </si>
  <si>
    <t>HP005</t>
  </si>
  <si>
    <t>hp008</t>
  </si>
  <si>
    <t>hp010-360</t>
  </si>
  <si>
    <t>hp010-480</t>
  </si>
  <si>
    <t>hp010-600</t>
  </si>
  <si>
    <t>hp010-840</t>
  </si>
  <si>
    <t>hp010-1200</t>
  </si>
  <si>
    <t>baby-1</t>
  </si>
  <si>
    <t>アパレル</t>
  </si>
  <si>
    <t>HP008</t>
  </si>
  <si>
    <t>hp012</t>
  </si>
  <si>
    <t>木工用 ボアビット 5本</t>
    <phoneticPr fontId="3"/>
  </si>
  <si>
    <t>タップドリル6本+スパイラルドリル3本</t>
    <phoneticPr fontId="3"/>
  </si>
  <si>
    <t>ドリル13本</t>
    <phoneticPr fontId="3"/>
  </si>
  <si>
    <t>タップドリル6本（M3 4 5 6 8 10）</t>
    <phoneticPr fontId="3"/>
  </si>
  <si>
    <t>商品名</t>
    <phoneticPr fontId="3"/>
  </si>
  <si>
    <t>　</t>
    <phoneticPr fontId="3"/>
  </si>
  <si>
    <t>saru001</t>
    <phoneticPr fontId="3"/>
  </si>
  <si>
    <t>saru002</t>
    <phoneticPr fontId="3"/>
  </si>
  <si>
    <t>saru766</t>
    <phoneticPr fontId="3"/>
  </si>
  <si>
    <t>saru770</t>
    <phoneticPr fontId="3"/>
  </si>
  <si>
    <t>skirt</t>
    <phoneticPr fontId="3"/>
  </si>
  <si>
    <t>taidai</t>
    <phoneticPr fontId="3"/>
  </si>
  <si>
    <t>販売価格</t>
    <rPh sb="0" eb="4">
      <t>ハンバイカカク</t>
    </rPh>
    <phoneticPr fontId="3"/>
  </si>
  <si>
    <t>楽天市場</t>
    <rPh sb="0" eb="4">
      <t>ラクテンイチバ</t>
    </rPh>
    <phoneticPr fontId="3"/>
  </si>
  <si>
    <t>ヤフーショッピング</t>
    <phoneticPr fontId="3"/>
  </si>
  <si>
    <t>LADY'S SHOP</t>
  </si>
  <si>
    <t>766（3つボタン）</t>
    <phoneticPr fontId="3"/>
  </si>
  <si>
    <t>028（1つボタン）</t>
    <phoneticPr fontId="3"/>
  </si>
  <si>
    <t>770（シンプル）</t>
    <phoneticPr fontId="3"/>
  </si>
  <si>
    <t>Skirt</t>
    <phoneticPr fontId="3"/>
  </si>
  <si>
    <t>SPT</t>
    <phoneticPr fontId="3"/>
  </si>
  <si>
    <t>SPT（コットン35％ ポリ65％）</t>
    <phoneticPr fontId="3"/>
  </si>
  <si>
    <t>Jazz</t>
    <phoneticPr fontId="3"/>
  </si>
  <si>
    <t>Jazz（柄あり）</t>
    <rPh sb="5" eb="6">
      <t>ガラ</t>
    </rPh>
    <phoneticPr fontId="3"/>
  </si>
  <si>
    <t>Jazz（柄なし）</t>
    <rPh sb="5" eb="6">
      <t>ガラ</t>
    </rPh>
    <phoneticPr fontId="3"/>
  </si>
  <si>
    <t>Tシャツ（OEM）</t>
    <phoneticPr fontId="3"/>
  </si>
  <si>
    <t>Thai Garment</t>
    <phoneticPr fontId="3"/>
  </si>
  <si>
    <t>saru170</t>
  </si>
  <si>
    <t>saru170</t>
    <phoneticPr fontId="3"/>
  </si>
  <si>
    <t>saru160</t>
  </si>
  <si>
    <t>saru160</t>
    <phoneticPr fontId="3"/>
  </si>
  <si>
    <t>saru180</t>
  </si>
  <si>
    <t>saru180</t>
    <phoneticPr fontId="3"/>
  </si>
  <si>
    <t>T160</t>
  </si>
  <si>
    <t>T160</t>
    <phoneticPr fontId="3"/>
  </si>
  <si>
    <t>ドミノ 120個</t>
    <phoneticPr fontId="3"/>
  </si>
  <si>
    <t>ドミノ 360個</t>
    <phoneticPr fontId="3"/>
  </si>
  <si>
    <t>ドミノ 480個</t>
    <phoneticPr fontId="3"/>
  </si>
  <si>
    <t>ドミノ 600個</t>
    <phoneticPr fontId="3"/>
  </si>
  <si>
    <t>ドミノ 840個</t>
    <phoneticPr fontId="3"/>
  </si>
  <si>
    <t>ドミノ 1200個</t>
    <phoneticPr fontId="3"/>
  </si>
  <si>
    <t>HP005</t>
    <phoneticPr fontId="3"/>
  </si>
  <si>
    <t>○</t>
    <phoneticPr fontId="3"/>
  </si>
  <si>
    <t>beads</t>
  </si>
  <si>
    <t>ステップドリル</t>
    <phoneticPr fontId="7"/>
  </si>
  <si>
    <t>PCスタンド</t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</si>
  <si>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</si>
  <si>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</si>
  <si>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</si>
  <si>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</si>
  <si>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</si>
  <si>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</si>
  <si>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</si>
  <si>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</si>
  <si>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</si>
  <si>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</si>
  <si>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</si>
  <si>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</si>
  <si>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3"/>
  </si>
  <si>
    <t>ドミノ 120</t>
    <phoneticPr fontId="7"/>
  </si>
  <si>
    <t>YS</t>
    <phoneticPr fontId="3"/>
  </si>
  <si>
    <t>R</t>
    <phoneticPr fontId="3"/>
  </si>
  <si>
    <t>商品名（略名）</t>
    <rPh sb="0" eb="3">
      <t>ショウヒンメイ</t>
    </rPh>
    <rPh sb="4" eb="6">
      <t>リャクメイ</t>
    </rPh>
    <phoneticPr fontId="7"/>
  </si>
  <si>
    <t>計</t>
    <rPh sb="0" eb="1">
      <t>ケイ</t>
    </rPh>
    <phoneticPr fontId="3"/>
  </si>
  <si>
    <t>日</t>
    <rPh sb="0" eb="1">
      <t>ヒ</t>
    </rPh>
    <phoneticPr fontId="3"/>
  </si>
  <si>
    <t>Y</t>
    <phoneticPr fontId="3"/>
  </si>
  <si>
    <t>A</t>
    <phoneticPr fontId="3"/>
  </si>
  <si>
    <t>在庫数</t>
    <rPh sb="0" eb="3">
      <t>ザイコスウ</t>
    </rPh>
    <phoneticPr fontId="3"/>
  </si>
  <si>
    <t>最大/月</t>
    <rPh sb="0" eb="2">
      <t>サイダイ</t>
    </rPh>
    <rPh sb="3" eb="4">
      <t>ツキ</t>
    </rPh>
    <phoneticPr fontId="3"/>
  </si>
  <si>
    <t>在庫日数</t>
    <rPh sb="0" eb="2">
      <t>ザイコ</t>
    </rPh>
    <rPh sb="2" eb="4">
      <t>ニッスウ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</si>
</sst>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\(aaa\)"/>
    <numFmt numFmtId="177" formatCode="000"/>
    <numFmt numFmtId="178" formatCode="#,##0_);[Red]\(#,##0\)"/>
    <numFmt numFmtId="179" formatCode="#,##0.0_);[Red]\(#,##0.0\)"/>
  </numFmts>
  <fonts count="9">
    <font>
      <sz val="10"/>
      <name val="ＭＳ Ｐゴシック"/>
      <charset val="134"/>
    </font>
    <font>
      <sz val="10"/>
      <name val="メイリオ"/>
      <family val="3"/>
      <charset val="128"/>
    </font>
    <font>
      <u/>
      <sz val="11"/>
      <color indexed="20"/>
      <name val="宋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ash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ash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</borders>
  <cellStyleXfs count="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38" fontId="1" fillId="0" borderId="0" xfId="2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38" fontId="1" fillId="2" borderId="3" xfId="2" applyFont="1" applyFill="1" applyBorder="1" applyAlignment="1">
      <alignment horizontal="center" vertical="center"/>
    </xf>
    <xf numFmtId="38" fontId="1" fillId="2" borderId="3" xfId="2" applyFont="1" applyFill="1" applyBorder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0" fontId="1" fillId="0" borderId="0" xfId="3" applyFont="1" applyFill="1">
      <alignment vertical="center"/>
    </xf>
    <xf numFmtId="0" fontId="1" fillId="0" borderId="0" xfId="3" applyFont="1" applyFill="1" applyAlignment="1">
      <alignment horizontal="centerContinuous" vertical="center"/>
    </xf>
    <xf numFmtId="0" fontId="1" fillId="0" borderId="0" xfId="3" applyFont="1" applyFill="1" applyBorder="1">
      <alignment vertical="center"/>
    </xf>
    <xf numFmtId="178" fontId="1" fillId="0" borderId="0" xfId="3" applyNumberFormat="1" applyFont="1" applyFill="1" applyBorder="1" applyAlignment="1">
      <alignment horizontal="right" vertical="center"/>
    </xf>
    <xf numFmtId="0" fontId="1" fillId="0" borderId="7" xfId="3" applyFont="1" applyFill="1" applyBorder="1">
      <alignment vertical="center"/>
    </xf>
    <xf numFmtId="0" fontId="1" fillId="0" borderId="9" xfId="3" applyFont="1" applyFill="1" applyBorder="1">
      <alignment vertical="center"/>
    </xf>
    <xf numFmtId="178" fontId="1" fillId="0" borderId="8" xfId="3" applyNumberFormat="1" applyFont="1" applyFill="1" applyBorder="1" applyAlignment="1">
      <alignment horizontal="right" vertical="center"/>
    </xf>
    <xf numFmtId="178" fontId="1" fillId="0" borderId="10" xfId="3" applyNumberFormat="1" applyFont="1" applyFill="1" applyBorder="1" applyAlignment="1">
      <alignment horizontal="right" vertical="center"/>
    </xf>
    <xf numFmtId="178" fontId="1" fillId="0" borderId="11" xfId="3" applyNumberFormat="1" applyFont="1" applyFill="1" applyBorder="1">
      <alignment vertical="center"/>
    </xf>
    <xf numFmtId="179" fontId="1" fillId="0" borderId="8" xfId="3" applyNumberFormat="1" applyFont="1" applyFill="1" applyBorder="1">
      <alignment vertical="center"/>
    </xf>
    <xf numFmtId="179" fontId="1" fillId="0" borderId="10" xfId="3" applyNumberFormat="1" applyFont="1" applyFill="1" applyBorder="1">
      <alignment vertical="center"/>
    </xf>
    <xf numFmtId="0" fontId="1" fillId="0" borderId="0" xfId="3" applyFont="1" applyFill="1" applyBorder="1" applyAlignment="1">
      <alignment horizontal="centerContinuous" vertical="center"/>
    </xf>
    <xf numFmtId="178" fontId="1" fillId="0" borderId="8" xfId="3" applyNumberFormat="1" applyFont="1" applyFill="1" applyBorder="1">
      <alignment vertical="center"/>
    </xf>
    <xf numFmtId="178" fontId="1" fillId="0" borderId="12" xfId="3" applyNumberFormat="1" applyFont="1" applyFill="1" applyBorder="1">
      <alignment vertical="center"/>
    </xf>
    <xf numFmtId="0" fontId="1" fillId="0" borderId="0" xfId="3" applyFont="1" applyFill="1" applyBorder="1" applyAlignment="1">
      <alignment horizontal="center" vertical="center"/>
    </xf>
    <xf numFmtId="178" fontId="1" fillId="0" borderId="0" xfId="3" applyNumberFormat="1" applyFont="1" applyFill="1" applyBorder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/>
    </xf>
  </cellXfs>
  <cellStyles count="5">
    <cellStyle name="アクセスしたハイパーリンク" xfId="1" xr:uid="{00000000-0005-0000-0000-00000D000000}"/>
    <cellStyle name="ハイパーリンク 2" xfId="4" xr:uid="{CA422568-7328-4448-A827-73DBE52C5665}"/>
    <cellStyle name="桁区切り" xfId="2" builtinId="6"/>
    <cellStyle name="標準" xfId="0" builtinId="0"/>
    <cellStyle name="標準 2" xfId="3" xr:uid="{1CFAF171-840A-43A0-ACBE-336F3003CE3D}"/>
  </cellStyles>
  <dxfs count="10">
    <dxf>
      <fill>
        <patternFill>
          <bgColor rgb="FFFFC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C0C0C0"/>
      <color rgb="FFF6F5C5"/>
      <color rgb="FFF7F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XEU56"/>
  <sheetViews>
    <sheetView showGridLines="0" zoomScaleNormal="100" workbookViewId="0">
      <pane ySplit="3" topLeftCell="A4" activePane="bottomLeft" state="frozen"/>
      <selection pane="bottomLeft" activeCell="F56" sqref="F56"/>
    </sheetView>
  </sheetViews>
  <sheetFormatPr defaultColWidth="10.33203125" defaultRowHeight="20.100000000000001" customHeight="1"/>
  <cols>
    <col min="1" max="1" width="9.6640625" style="1" bestFit="1" customWidth="1"/>
    <col min="2" max="2" width="30.6640625" style="3" customWidth="1"/>
    <col min="3" max="3" width="17.44140625" style="2" bestFit="1" customWidth="1"/>
    <col min="4" max="4" width="10.33203125" style="10"/>
    <col min="5" max="6" width="9.109375" style="2" bestFit="1" customWidth="1"/>
    <col min="7" max="7" width="13.6640625" style="2" customWidth="1"/>
    <col min="8" max="8" width="7.6640625" style="2" customWidth="1"/>
    <col min="9" max="9" width="7.6640625" style="4" customWidth="1"/>
    <col min="10" max="10" width="13.6640625" style="2" customWidth="1"/>
    <col min="11" max="12" width="7.6640625" style="2" customWidth="1"/>
    <col min="13" max="16375" width="10.33203125" style="2"/>
    <col min="16376" max="16384" width="10.33203125" style="14"/>
  </cols>
  <sheetData>
    <row r="2" spans="1:16371" ht="20.100000000000001" customHeight="1">
      <c r="D2" s="18"/>
      <c r="G2" s="41" t="s">
        <v>85</v>
      </c>
      <c r="H2" s="41"/>
      <c r="I2" s="41"/>
      <c r="J2" s="41" t="s">
        <v>86</v>
      </c>
      <c r="K2" s="41"/>
      <c r="L2" s="41"/>
    </row>
    <row r="3" spans="1:16371" s="1" customFormat="1" ht="20.100000000000001" customHeight="1">
      <c r="A3" s="5"/>
      <c r="B3" s="6" t="s">
        <v>76</v>
      </c>
      <c r="C3" s="11" t="s">
        <v>0</v>
      </c>
      <c r="D3" s="22" t="s">
        <v>84</v>
      </c>
      <c r="E3" s="6" t="s">
        <v>1</v>
      </c>
      <c r="F3" s="15" t="s">
        <v>2</v>
      </c>
      <c r="G3" s="19" t="s">
        <v>3</v>
      </c>
      <c r="H3" s="7" t="s">
        <v>4</v>
      </c>
      <c r="I3" s="7" t="s">
        <v>5</v>
      </c>
      <c r="J3" s="16" t="s">
        <v>3</v>
      </c>
      <c r="K3" s="7" t="s">
        <v>4</v>
      </c>
      <c r="L3" s="7" t="s">
        <v>5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</row>
    <row r="4" spans="1:16371" s="1" customFormat="1" ht="20.100000000000001" customHeight="1">
      <c r="A4" s="1" t="s">
        <v>6</v>
      </c>
      <c r="B4" s="8" t="s">
        <v>7</v>
      </c>
      <c r="C4" s="12" t="s">
        <v>77</v>
      </c>
      <c r="D4" s="23">
        <v>1580</v>
      </c>
      <c r="E4" s="6"/>
      <c r="F4" s="15"/>
      <c r="G4" s="20" t="s">
        <v>8</v>
      </c>
      <c r="H4" s="7" t="s">
        <v>9</v>
      </c>
      <c r="I4" s="7" t="s">
        <v>9</v>
      </c>
      <c r="J4" s="17" t="s">
        <v>8</v>
      </c>
      <c r="K4" s="7" t="s">
        <v>9</v>
      </c>
      <c r="L4" s="7" t="s">
        <v>9</v>
      </c>
    </row>
    <row r="5" spans="1:16371" s="2" customFormat="1" ht="20.100000000000001" customHeight="1">
      <c r="A5" s="1"/>
      <c r="B5" s="8" t="s">
        <v>7</v>
      </c>
      <c r="C5" s="12" t="s">
        <v>25</v>
      </c>
      <c r="D5" s="23">
        <v>1680</v>
      </c>
      <c r="E5" s="6"/>
      <c r="F5" s="15" t="s">
        <v>9</v>
      </c>
      <c r="G5" s="20" t="s">
        <v>26</v>
      </c>
      <c r="H5" s="7" t="s">
        <v>9</v>
      </c>
      <c r="I5" s="7" t="s">
        <v>9</v>
      </c>
      <c r="J5" s="17" t="s">
        <v>26</v>
      </c>
      <c r="K5" s="7" t="s">
        <v>9</v>
      </c>
      <c r="L5" s="7" t="s">
        <v>9</v>
      </c>
    </row>
    <row r="6" spans="1:16371" s="2" customFormat="1" ht="20.100000000000001" customHeight="1">
      <c r="A6" s="1"/>
      <c r="B6" s="9" t="s">
        <v>10</v>
      </c>
      <c r="C6" s="12"/>
      <c r="D6" s="23">
        <v>1740</v>
      </c>
      <c r="E6" s="6"/>
      <c r="F6" s="15"/>
      <c r="G6" s="20" t="s">
        <v>11</v>
      </c>
      <c r="H6" s="7" t="s">
        <v>9</v>
      </c>
      <c r="I6" s="7" t="s">
        <v>9</v>
      </c>
      <c r="J6" s="17" t="s">
        <v>11</v>
      </c>
      <c r="K6" s="7" t="s">
        <v>9</v>
      </c>
      <c r="L6" s="7" t="s">
        <v>9</v>
      </c>
    </row>
    <row r="7" spans="1:16371" s="2" customFormat="1" ht="20.100000000000001" customHeight="1">
      <c r="A7" s="1"/>
      <c r="B7" s="9" t="s">
        <v>10</v>
      </c>
      <c r="C7" s="12" t="s">
        <v>27</v>
      </c>
      <c r="D7" s="23">
        <v>1840</v>
      </c>
      <c r="E7" s="6"/>
      <c r="F7" s="15" t="s">
        <v>9</v>
      </c>
      <c r="G7" s="20" t="s">
        <v>39</v>
      </c>
      <c r="H7" s="7" t="s">
        <v>9</v>
      </c>
      <c r="I7" s="7" t="s">
        <v>9</v>
      </c>
      <c r="J7" s="17" t="s">
        <v>40</v>
      </c>
      <c r="K7" s="7" t="s">
        <v>9</v>
      </c>
      <c r="L7" s="7" t="s">
        <v>9</v>
      </c>
    </row>
    <row r="8" spans="1:16371" s="2" customFormat="1" ht="20.100000000000001" customHeight="1">
      <c r="A8" s="1"/>
      <c r="B8" s="9" t="s">
        <v>12</v>
      </c>
      <c r="C8" s="12" t="s">
        <v>58</v>
      </c>
      <c r="D8" s="23">
        <v>1240</v>
      </c>
      <c r="E8" s="6"/>
      <c r="F8" s="15" t="s">
        <v>9</v>
      </c>
      <c r="G8" s="20" t="s">
        <v>13</v>
      </c>
      <c r="H8" s="7" t="s">
        <v>9</v>
      </c>
      <c r="I8" s="7" t="s">
        <v>9</v>
      </c>
      <c r="J8" s="17" t="s">
        <v>13</v>
      </c>
      <c r="K8" s="7" t="s">
        <v>9</v>
      </c>
      <c r="L8" s="7" t="s">
        <v>9</v>
      </c>
    </row>
    <row r="9" spans="1:16371" s="2" customFormat="1" ht="20.100000000000001" customHeight="1">
      <c r="A9" s="1"/>
      <c r="B9" s="9" t="s">
        <v>14</v>
      </c>
      <c r="C9" s="12" t="s">
        <v>58</v>
      </c>
      <c r="D9" s="23">
        <v>1640</v>
      </c>
      <c r="E9" s="6"/>
      <c r="F9" s="15" t="s">
        <v>9</v>
      </c>
      <c r="G9" s="20" t="s">
        <v>15</v>
      </c>
      <c r="H9" s="7" t="s">
        <v>9</v>
      </c>
      <c r="I9" s="7" t="s">
        <v>9</v>
      </c>
      <c r="J9" s="17" t="s">
        <v>15</v>
      </c>
      <c r="K9" s="7" t="s">
        <v>9</v>
      </c>
      <c r="L9" s="7" t="s">
        <v>9</v>
      </c>
    </row>
    <row r="10" spans="1:16371" s="2" customFormat="1" ht="20.100000000000001" customHeight="1">
      <c r="A10" s="1"/>
      <c r="B10" s="9" t="s">
        <v>16</v>
      </c>
      <c r="C10" s="12" t="s">
        <v>58</v>
      </c>
      <c r="D10" s="23">
        <v>2540</v>
      </c>
      <c r="E10" s="6"/>
      <c r="F10" s="15" t="s">
        <v>9</v>
      </c>
      <c r="G10" s="20" t="s">
        <v>17</v>
      </c>
      <c r="H10" s="7" t="s">
        <v>9</v>
      </c>
      <c r="I10" s="7" t="s">
        <v>9</v>
      </c>
      <c r="J10" s="17" t="s">
        <v>17</v>
      </c>
      <c r="K10" s="7" t="s">
        <v>9</v>
      </c>
      <c r="L10" s="7" t="s">
        <v>9</v>
      </c>
    </row>
    <row r="11" spans="1:16371" s="2" customFormat="1" ht="20.100000000000001" customHeight="1">
      <c r="A11" s="1"/>
      <c r="B11" s="9" t="s">
        <v>16</v>
      </c>
      <c r="C11" s="12" t="s">
        <v>27</v>
      </c>
      <c r="D11" s="23">
        <v>2840</v>
      </c>
      <c r="E11" s="6"/>
      <c r="F11" s="15"/>
      <c r="G11" s="20" t="s">
        <v>28</v>
      </c>
      <c r="H11" s="7" t="s">
        <v>9</v>
      </c>
      <c r="I11" s="7" t="s">
        <v>9</v>
      </c>
      <c r="J11" s="17" t="s">
        <v>28</v>
      </c>
      <c r="K11" s="7" t="s">
        <v>9</v>
      </c>
      <c r="L11" s="7" t="s">
        <v>9</v>
      </c>
    </row>
    <row r="12" spans="1:16371" s="2" customFormat="1" ht="20.100000000000001" customHeight="1">
      <c r="A12" s="1"/>
      <c r="B12" s="8" t="s">
        <v>18</v>
      </c>
      <c r="C12" s="12" t="s">
        <v>58</v>
      </c>
      <c r="D12" s="23">
        <v>1580</v>
      </c>
      <c r="E12" s="6"/>
      <c r="F12" s="15" t="s">
        <v>9</v>
      </c>
      <c r="G12" s="20" t="s">
        <v>59</v>
      </c>
      <c r="H12" s="7" t="s">
        <v>9</v>
      </c>
      <c r="I12" s="7" t="s">
        <v>9</v>
      </c>
      <c r="J12" s="17" t="s">
        <v>19</v>
      </c>
      <c r="K12" s="7" t="s">
        <v>9</v>
      </c>
      <c r="L12" s="7" t="s">
        <v>9</v>
      </c>
    </row>
    <row r="13" spans="1:16371" s="2" customFormat="1" ht="20.100000000000001" customHeight="1">
      <c r="A13" s="1"/>
      <c r="B13" s="8" t="s">
        <v>20</v>
      </c>
      <c r="C13" s="12" t="s">
        <v>58</v>
      </c>
      <c r="D13" s="23">
        <v>3180</v>
      </c>
      <c r="E13" s="6"/>
      <c r="F13" s="15" t="s">
        <v>9</v>
      </c>
      <c r="G13" s="20" t="s">
        <v>21</v>
      </c>
      <c r="H13" s="7" t="s">
        <v>9</v>
      </c>
      <c r="I13" s="7" t="s">
        <v>9</v>
      </c>
      <c r="J13" s="17" t="s">
        <v>21</v>
      </c>
      <c r="K13" s="7" t="s">
        <v>9</v>
      </c>
      <c r="L13" s="7" t="s">
        <v>9</v>
      </c>
    </row>
    <row r="14" spans="1:16371" s="2" customFormat="1" ht="20.100000000000001" customHeight="1">
      <c r="A14" s="1"/>
      <c r="B14" s="8" t="s">
        <v>74</v>
      </c>
      <c r="C14" s="12" t="s">
        <v>25</v>
      </c>
      <c r="D14" s="23">
        <v>1180</v>
      </c>
      <c r="E14" s="6"/>
      <c r="F14" s="15"/>
      <c r="G14" s="20" t="s">
        <v>34</v>
      </c>
      <c r="H14" s="7" t="s">
        <v>9</v>
      </c>
      <c r="I14" s="7" t="s">
        <v>9</v>
      </c>
      <c r="J14" s="17" t="s">
        <v>34</v>
      </c>
      <c r="K14" s="7" t="s">
        <v>9</v>
      </c>
      <c r="L14" s="7" t="s">
        <v>9</v>
      </c>
    </row>
    <row r="15" spans="1:16371" s="2" customFormat="1" ht="20.100000000000001" customHeight="1">
      <c r="A15" s="1"/>
      <c r="B15" s="8" t="s">
        <v>35</v>
      </c>
      <c r="C15" s="12" t="s">
        <v>25</v>
      </c>
      <c r="D15" s="23">
        <v>1680</v>
      </c>
      <c r="E15" s="6"/>
      <c r="F15" s="15"/>
      <c r="G15" s="20" t="s">
        <v>36</v>
      </c>
      <c r="H15" s="7" t="s">
        <v>9</v>
      </c>
      <c r="I15" s="7" t="s">
        <v>9</v>
      </c>
      <c r="J15" s="17" t="s">
        <v>36</v>
      </c>
      <c r="K15" s="7" t="s">
        <v>9</v>
      </c>
      <c r="L15" s="7" t="s">
        <v>9</v>
      </c>
    </row>
    <row r="16" spans="1:16371" s="2" customFormat="1" ht="20.100000000000001" customHeight="1">
      <c r="A16" s="1"/>
      <c r="B16" s="8" t="s">
        <v>22</v>
      </c>
      <c r="C16" s="12"/>
      <c r="D16" s="23">
        <v>1580</v>
      </c>
      <c r="E16" s="6"/>
      <c r="F16" s="15"/>
      <c r="G16" s="20" t="s">
        <v>23</v>
      </c>
      <c r="H16" s="7" t="s">
        <v>9</v>
      </c>
      <c r="I16" s="7" t="s">
        <v>9</v>
      </c>
      <c r="J16" s="17" t="s">
        <v>23</v>
      </c>
      <c r="K16" s="7" t="s">
        <v>9</v>
      </c>
      <c r="L16" s="7" t="s">
        <v>9</v>
      </c>
    </row>
    <row r="17" spans="1:12" s="2" customFormat="1" ht="20.100000000000001" customHeight="1">
      <c r="A17" s="1"/>
      <c r="B17" s="8" t="s">
        <v>22</v>
      </c>
      <c r="C17" s="12" t="s">
        <v>25</v>
      </c>
      <c r="D17" s="23">
        <v>1680</v>
      </c>
      <c r="E17" s="6"/>
      <c r="F17" s="15"/>
      <c r="G17" s="20" t="s">
        <v>29</v>
      </c>
      <c r="H17" s="7" t="s">
        <v>9</v>
      </c>
      <c r="I17" s="7" t="s">
        <v>9</v>
      </c>
      <c r="J17" s="17" t="s">
        <v>30</v>
      </c>
      <c r="K17" s="7" t="s">
        <v>9</v>
      </c>
      <c r="L17" s="7" t="s">
        <v>9</v>
      </c>
    </row>
    <row r="18" spans="1:12" s="2" customFormat="1" ht="20.100000000000001" customHeight="1">
      <c r="A18" s="1"/>
      <c r="B18" s="8" t="s">
        <v>31</v>
      </c>
      <c r="C18" s="12" t="s">
        <v>25</v>
      </c>
      <c r="D18" s="23">
        <v>2180</v>
      </c>
      <c r="E18" s="6"/>
      <c r="F18" s="15"/>
      <c r="G18" s="20" t="s">
        <v>32</v>
      </c>
      <c r="H18" s="7" t="s">
        <v>9</v>
      </c>
      <c r="I18" s="7" t="s">
        <v>9</v>
      </c>
      <c r="J18" s="17" t="s">
        <v>33</v>
      </c>
      <c r="K18" s="7" t="s">
        <v>9</v>
      </c>
      <c r="L18" s="7" t="s">
        <v>9</v>
      </c>
    </row>
    <row r="19" spans="1:12" s="2" customFormat="1" ht="20.100000000000001" customHeight="1">
      <c r="A19" s="1"/>
      <c r="B19" s="8" t="s">
        <v>72</v>
      </c>
      <c r="C19" s="12"/>
      <c r="D19" s="23">
        <v>1640</v>
      </c>
      <c r="E19" s="6"/>
      <c r="F19" s="15"/>
      <c r="G19" s="20" t="s">
        <v>24</v>
      </c>
      <c r="H19" s="7" t="s">
        <v>9</v>
      </c>
      <c r="I19" s="7" t="s">
        <v>9</v>
      </c>
      <c r="J19" s="17" t="s">
        <v>24</v>
      </c>
      <c r="K19" s="7" t="s">
        <v>9</v>
      </c>
      <c r="L19" s="7" t="s">
        <v>9</v>
      </c>
    </row>
    <row r="20" spans="1:12" s="2" customFormat="1" ht="20.100000000000001" customHeight="1">
      <c r="A20" s="1"/>
      <c r="B20" s="9" t="s">
        <v>75</v>
      </c>
      <c r="C20" s="12" t="s">
        <v>27</v>
      </c>
      <c r="D20" s="23">
        <v>1380</v>
      </c>
      <c r="E20" s="6"/>
      <c r="F20" s="15"/>
      <c r="G20" s="20" t="s">
        <v>60</v>
      </c>
      <c r="H20" s="7" t="s">
        <v>9</v>
      </c>
      <c r="I20" s="7" t="s">
        <v>9</v>
      </c>
      <c r="J20" s="17" t="s">
        <v>37</v>
      </c>
      <c r="K20" s="7" t="s">
        <v>9</v>
      </c>
      <c r="L20" s="7" t="s">
        <v>9</v>
      </c>
    </row>
    <row r="21" spans="1:12" s="2" customFormat="1" ht="20.100000000000001" customHeight="1">
      <c r="A21" s="1"/>
      <c r="B21" s="9" t="s">
        <v>73</v>
      </c>
      <c r="C21" s="12" t="s">
        <v>27</v>
      </c>
      <c r="D21" s="23">
        <v>2680</v>
      </c>
      <c r="E21" s="6"/>
      <c r="F21" s="15"/>
      <c r="G21" s="20" t="s">
        <v>61</v>
      </c>
      <c r="H21" s="7" t="s">
        <v>9</v>
      </c>
      <c r="I21" s="7" t="s">
        <v>9</v>
      </c>
      <c r="J21" s="17" t="s">
        <v>38</v>
      </c>
      <c r="K21" s="7" t="s">
        <v>9</v>
      </c>
      <c r="L21" s="7" t="s">
        <v>9</v>
      </c>
    </row>
    <row r="22" spans="1:12" s="2" customFormat="1" ht="20.100000000000001" customHeight="1">
      <c r="A22" s="1"/>
      <c r="B22" s="8"/>
      <c r="C22" s="12"/>
      <c r="D22" s="23"/>
      <c r="E22" s="6"/>
      <c r="F22" s="15"/>
      <c r="G22" s="20"/>
      <c r="H22" s="7"/>
      <c r="I22" s="7"/>
      <c r="J22" s="17"/>
      <c r="K22" s="7"/>
      <c r="L22" s="7"/>
    </row>
    <row r="23" spans="1:12" s="2" customFormat="1" ht="20.100000000000001" customHeight="1">
      <c r="A23" s="1"/>
      <c r="B23" s="8"/>
      <c r="C23" s="12"/>
      <c r="D23" s="23"/>
      <c r="E23" s="6"/>
      <c r="F23" s="15"/>
      <c r="G23" s="20"/>
      <c r="H23" s="7"/>
      <c r="I23" s="7"/>
      <c r="J23" s="17"/>
      <c r="K23" s="7"/>
      <c r="L23" s="7"/>
    </row>
    <row r="24" spans="1:12" s="2" customFormat="1" ht="20.100000000000001" customHeight="1">
      <c r="A24" s="1" t="s">
        <v>41</v>
      </c>
      <c r="B24" s="8" t="s">
        <v>42</v>
      </c>
      <c r="C24" s="12"/>
      <c r="D24" s="23">
        <v>1980</v>
      </c>
      <c r="E24" s="6"/>
      <c r="F24" s="15" t="s">
        <v>9</v>
      </c>
      <c r="G24" s="20" t="s">
        <v>43</v>
      </c>
      <c r="H24" s="7" t="s">
        <v>9</v>
      </c>
      <c r="I24" s="7" t="s">
        <v>9</v>
      </c>
      <c r="J24" s="17" t="s">
        <v>43</v>
      </c>
      <c r="K24" s="7" t="s">
        <v>9</v>
      </c>
      <c r="L24" s="7" t="s">
        <v>9</v>
      </c>
    </row>
    <row r="25" spans="1:12" s="2" customFormat="1" ht="20.100000000000001" customHeight="1">
      <c r="A25" s="1"/>
      <c r="B25" s="9" t="s">
        <v>50</v>
      </c>
      <c r="C25" s="12"/>
      <c r="D25" s="23"/>
      <c r="E25" s="6"/>
      <c r="F25" s="15" t="s">
        <v>9</v>
      </c>
      <c r="G25" s="21"/>
      <c r="H25" s="7"/>
      <c r="I25" s="7"/>
      <c r="J25" s="17"/>
      <c r="K25" s="7"/>
      <c r="L25" s="7"/>
    </row>
    <row r="26" spans="1:12" s="2" customFormat="1" ht="20.100000000000001" customHeight="1">
      <c r="A26" s="1"/>
      <c r="B26" s="8" t="s">
        <v>44</v>
      </c>
      <c r="C26" s="12"/>
      <c r="D26" s="23">
        <v>1780</v>
      </c>
      <c r="E26" s="6"/>
      <c r="F26" s="15" t="s">
        <v>9</v>
      </c>
      <c r="G26" s="20">
        <v>10000036</v>
      </c>
      <c r="H26" s="7" t="s">
        <v>9</v>
      </c>
      <c r="I26" s="7" t="s">
        <v>9</v>
      </c>
      <c r="J26" s="17" t="s">
        <v>115</v>
      </c>
      <c r="K26" s="7" t="s">
        <v>9</v>
      </c>
      <c r="L26" s="7" t="s">
        <v>9</v>
      </c>
    </row>
    <row r="27" spans="1:12" s="2" customFormat="1" ht="20.100000000000001" customHeight="1">
      <c r="A27" s="1"/>
      <c r="B27" s="8" t="s">
        <v>45</v>
      </c>
      <c r="C27" s="12"/>
      <c r="D27" s="23">
        <v>1780</v>
      </c>
      <c r="E27" s="6"/>
      <c r="F27" s="15" t="s">
        <v>9</v>
      </c>
      <c r="G27" s="20" t="s">
        <v>62</v>
      </c>
      <c r="H27" s="7" t="s">
        <v>9</v>
      </c>
      <c r="I27" s="7" t="s">
        <v>9</v>
      </c>
      <c r="J27" s="17" t="s">
        <v>70</v>
      </c>
      <c r="K27" s="7" t="s">
        <v>9</v>
      </c>
      <c r="L27" s="7" t="s">
        <v>9</v>
      </c>
    </row>
    <row r="28" spans="1:12" s="2" customFormat="1" ht="20.100000000000001" customHeight="1">
      <c r="A28" s="1"/>
      <c r="B28" s="9" t="s">
        <v>46</v>
      </c>
      <c r="C28" s="12"/>
      <c r="D28" s="23">
        <v>2480</v>
      </c>
      <c r="E28" s="6"/>
      <c r="F28" s="15" t="s">
        <v>9</v>
      </c>
      <c r="G28" s="20" t="s">
        <v>47</v>
      </c>
      <c r="H28" s="7" t="s">
        <v>9</v>
      </c>
      <c r="I28" s="7" t="s">
        <v>9</v>
      </c>
      <c r="J28" s="17" t="s">
        <v>47</v>
      </c>
      <c r="K28" s="7" t="s">
        <v>9</v>
      </c>
      <c r="L28" s="7" t="s">
        <v>9</v>
      </c>
    </row>
    <row r="29" spans="1:12" s="2" customFormat="1" ht="20.100000000000001" customHeight="1">
      <c r="A29" s="1"/>
      <c r="B29" s="9" t="s">
        <v>48</v>
      </c>
      <c r="C29" s="12"/>
      <c r="D29" s="23"/>
      <c r="E29" s="6"/>
      <c r="F29" s="15"/>
      <c r="G29" s="20"/>
      <c r="H29" s="7"/>
      <c r="I29" s="7"/>
      <c r="J29" s="17"/>
      <c r="K29" s="7"/>
      <c r="L29" s="7"/>
    </row>
    <row r="30" spans="1:12" s="2" customFormat="1" ht="20.100000000000001" customHeight="1">
      <c r="A30" s="1"/>
      <c r="B30" s="8" t="s">
        <v>49</v>
      </c>
      <c r="C30" s="12"/>
      <c r="D30" s="23">
        <v>1380</v>
      </c>
      <c r="E30" s="6"/>
      <c r="F30" s="15"/>
      <c r="G30" s="20"/>
      <c r="H30" s="7"/>
      <c r="I30" s="7"/>
      <c r="J30" s="17" t="s">
        <v>71</v>
      </c>
      <c r="K30" s="7" t="s">
        <v>9</v>
      </c>
      <c r="L30" s="7" t="s">
        <v>9</v>
      </c>
    </row>
    <row r="31" spans="1:12" s="2" customFormat="1" ht="20.100000000000001" customHeight="1">
      <c r="A31" s="1"/>
      <c r="B31" s="9"/>
      <c r="C31" s="12"/>
      <c r="D31" s="23"/>
      <c r="E31" s="6"/>
      <c r="F31" s="15"/>
      <c r="G31" s="21"/>
      <c r="H31" s="7"/>
      <c r="I31" s="7"/>
      <c r="J31" s="17"/>
      <c r="K31" s="7"/>
      <c r="L31" s="7"/>
    </row>
    <row r="32" spans="1:12" s="2" customFormat="1" ht="20.100000000000001" customHeight="1">
      <c r="A32" s="1" t="s">
        <v>51</v>
      </c>
      <c r="B32" s="8" t="s">
        <v>107</v>
      </c>
      <c r="C32" s="12"/>
      <c r="D32" s="23">
        <v>1480</v>
      </c>
      <c r="E32" s="6"/>
      <c r="F32" s="15" t="s">
        <v>9</v>
      </c>
      <c r="G32" s="21" t="s">
        <v>52</v>
      </c>
      <c r="H32" s="7" t="s">
        <v>9</v>
      </c>
      <c r="I32" s="7" t="s">
        <v>9</v>
      </c>
      <c r="J32" s="17" t="s">
        <v>52</v>
      </c>
      <c r="K32" s="7" t="s">
        <v>114</v>
      </c>
      <c r="L32" s="7" t="s">
        <v>9</v>
      </c>
    </row>
    <row r="33" spans="1:12" s="2" customFormat="1" ht="20.100000000000001" customHeight="1">
      <c r="A33" s="1"/>
      <c r="B33" s="8" t="s">
        <v>108</v>
      </c>
      <c r="C33" s="12"/>
      <c r="D33" s="23">
        <v>4140</v>
      </c>
      <c r="E33" s="6"/>
      <c r="F33" s="15" t="s">
        <v>9</v>
      </c>
      <c r="G33" s="21" t="s">
        <v>63</v>
      </c>
      <c r="H33" s="7" t="s">
        <v>9</v>
      </c>
      <c r="I33" s="7" t="s">
        <v>9</v>
      </c>
      <c r="J33" s="21" t="s">
        <v>63</v>
      </c>
      <c r="K33" s="7" t="s">
        <v>9</v>
      </c>
      <c r="L33" s="7" t="s">
        <v>9</v>
      </c>
    </row>
    <row r="34" spans="1:12" s="2" customFormat="1" ht="20.100000000000001" customHeight="1">
      <c r="A34" s="1"/>
      <c r="B34" s="8" t="s">
        <v>109</v>
      </c>
      <c r="C34" s="12"/>
      <c r="D34" s="23">
        <v>5320</v>
      </c>
      <c r="E34" s="6"/>
      <c r="F34" s="15"/>
      <c r="G34" s="21" t="s">
        <v>64</v>
      </c>
      <c r="H34" s="7" t="s">
        <v>9</v>
      </c>
      <c r="I34" s="7" t="s">
        <v>9</v>
      </c>
      <c r="J34" s="21" t="s">
        <v>64</v>
      </c>
      <c r="K34" s="7" t="s">
        <v>9</v>
      </c>
      <c r="L34" s="7" t="s">
        <v>9</v>
      </c>
    </row>
    <row r="35" spans="1:12" s="2" customFormat="1" ht="20.100000000000001" customHeight="1">
      <c r="A35" s="1"/>
      <c r="B35" s="8" t="s">
        <v>110</v>
      </c>
      <c r="C35" s="12"/>
      <c r="D35" s="23">
        <v>6500</v>
      </c>
      <c r="E35" s="6"/>
      <c r="F35" s="15"/>
      <c r="G35" s="21" t="s">
        <v>65</v>
      </c>
      <c r="H35" s="7" t="s">
        <v>9</v>
      </c>
      <c r="I35" s="7" t="s">
        <v>9</v>
      </c>
      <c r="J35" s="21" t="s">
        <v>65</v>
      </c>
      <c r="K35" s="7" t="s">
        <v>9</v>
      </c>
      <c r="L35" s="7" t="s">
        <v>9</v>
      </c>
    </row>
    <row r="36" spans="1:12" s="2" customFormat="1" ht="20.100000000000001" customHeight="1">
      <c r="A36" s="1"/>
      <c r="B36" s="8" t="s">
        <v>111</v>
      </c>
      <c r="C36" s="12"/>
      <c r="D36" s="23">
        <v>8560</v>
      </c>
      <c r="E36" s="6"/>
      <c r="F36" s="15"/>
      <c r="G36" s="21" t="s">
        <v>66</v>
      </c>
      <c r="H36" s="7" t="s">
        <v>9</v>
      </c>
      <c r="I36" s="7" t="s">
        <v>9</v>
      </c>
      <c r="J36" s="21" t="s">
        <v>66</v>
      </c>
      <c r="K36" s="7" t="s">
        <v>9</v>
      </c>
      <c r="L36" s="7" t="s">
        <v>9</v>
      </c>
    </row>
    <row r="37" spans="1:12" s="2" customFormat="1" ht="20.100000000000001" customHeight="1">
      <c r="A37" s="1"/>
      <c r="B37" s="8" t="s">
        <v>112</v>
      </c>
      <c r="C37" s="12"/>
      <c r="D37" s="23">
        <v>11200</v>
      </c>
      <c r="E37" s="6"/>
      <c r="F37" s="15"/>
      <c r="G37" s="21" t="s">
        <v>67</v>
      </c>
      <c r="H37" s="7" t="s">
        <v>9</v>
      </c>
      <c r="I37" s="7" t="s">
        <v>9</v>
      </c>
      <c r="J37" s="21" t="s">
        <v>67</v>
      </c>
      <c r="K37" s="7" t="s">
        <v>9</v>
      </c>
      <c r="L37" s="7" t="s">
        <v>9</v>
      </c>
    </row>
    <row r="38" spans="1:12" s="2" customFormat="1" ht="20.100000000000001" customHeight="1">
      <c r="A38" s="1"/>
      <c r="B38" s="8" t="s">
        <v>53</v>
      </c>
      <c r="C38" s="12"/>
      <c r="D38" s="23">
        <v>1340</v>
      </c>
      <c r="E38" s="6"/>
      <c r="F38" s="15" t="s">
        <v>9</v>
      </c>
      <c r="G38" s="21" t="s">
        <v>68</v>
      </c>
      <c r="H38" s="7" t="s">
        <v>9</v>
      </c>
      <c r="I38" s="7" t="s">
        <v>9</v>
      </c>
      <c r="J38" s="21" t="s">
        <v>68</v>
      </c>
      <c r="K38" s="7" t="s">
        <v>9</v>
      </c>
      <c r="L38" s="7" t="s">
        <v>9</v>
      </c>
    </row>
    <row r="39" spans="1:12" s="2" customFormat="1" ht="20.100000000000001" customHeight="1">
      <c r="A39" s="1"/>
      <c r="B39" s="8"/>
      <c r="C39" s="12"/>
      <c r="D39" s="23"/>
      <c r="E39" s="6"/>
      <c r="F39" s="15"/>
      <c r="G39" s="21"/>
      <c r="H39" s="7"/>
      <c r="I39" s="7"/>
      <c r="J39" s="17"/>
      <c r="K39" s="7"/>
      <c r="L39" s="7"/>
    </row>
    <row r="40" spans="1:12" s="2" customFormat="1" ht="20.100000000000001" customHeight="1">
      <c r="A40" s="1"/>
      <c r="B40" s="8"/>
      <c r="C40" s="12"/>
      <c r="D40" s="23"/>
      <c r="E40" s="6"/>
      <c r="F40" s="15"/>
      <c r="G40" s="21"/>
      <c r="H40" s="7"/>
      <c r="I40" s="7"/>
      <c r="J40" s="17"/>
      <c r="K40" s="7"/>
      <c r="L40" s="7"/>
    </row>
    <row r="41" spans="1:12" s="2" customFormat="1" ht="20.100000000000001" customHeight="1">
      <c r="A41" s="1" t="s">
        <v>54</v>
      </c>
      <c r="B41" s="8" t="s">
        <v>55</v>
      </c>
      <c r="C41" s="12"/>
      <c r="D41" s="23">
        <v>1580</v>
      </c>
      <c r="E41" s="6"/>
      <c r="F41" s="15" t="s">
        <v>9</v>
      </c>
      <c r="G41" s="21" t="s">
        <v>56</v>
      </c>
      <c r="H41" s="7" t="s">
        <v>9</v>
      </c>
      <c r="I41" s="7" t="s">
        <v>9</v>
      </c>
      <c r="J41" s="17" t="s">
        <v>56</v>
      </c>
      <c r="K41" s="7" t="s">
        <v>9</v>
      </c>
      <c r="L41" s="7" t="s">
        <v>9</v>
      </c>
    </row>
    <row r="42" spans="1:12" s="2" customFormat="1" ht="20.100000000000001" customHeight="1">
      <c r="A42" s="1"/>
      <c r="B42" s="9" t="s">
        <v>57</v>
      </c>
      <c r="C42" s="12"/>
      <c r="D42" s="23">
        <v>1280</v>
      </c>
      <c r="E42" s="6"/>
      <c r="F42" s="15"/>
      <c r="G42" s="21"/>
      <c r="H42" s="7"/>
      <c r="I42" s="7"/>
      <c r="J42" s="17" t="s">
        <v>113</v>
      </c>
      <c r="K42" s="7" t="s">
        <v>9</v>
      </c>
      <c r="L42" s="7"/>
    </row>
    <row r="43" spans="1:12" s="2" customFormat="1" ht="20.100000000000001" customHeight="1">
      <c r="A43" s="1"/>
      <c r="B43" s="9"/>
      <c r="C43" s="12"/>
      <c r="D43" s="23"/>
      <c r="E43" s="6"/>
      <c r="F43" s="15"/>
      <c r="G43" s="21"/>
      <c r="H43" s="7"/>
      <c r="I43" s="7"/>
      <c r="J43" s="17"/>
      <c r="K43" s="7"/>
      <c r="L43" s="7"/>
    </row>
    <row r="44" spans="1:12" s="2" customFormat="1" ht="20.100000000000001" customHeight="1">
      <c r="A44" s="1"/>
      <c r="B44" s="9"/>
      <c r="C44" s="12"/>
      <c r="D44" s="23"/>
      <c r="E44" s="6"/>
      <c r="F44" s="15"/>
      <c r="G44" s="21"/>
      <c r="H44" s="7"/>
      <c r="I44" s="7"/>
      <c r="J44" s="17"/>
      <c r="K44" s="7"/>
      <c r="L44" s="7"/>
    </row>
    <row r="45" spans="1:12" ht="20.100000000000001" customHeight="1">
      <c r="A45" s="1" t="s">
        <v>69</v>
      </c>
      <c r="B45" s="13" t="s">
        <v>89</v>
      </c>
      <c r="C45" s="12" t="s">
        <v>87</v>
      </c>
      <c r="D45" s="23">
        <v>2780</v>
      </c>
      <c r="E45" s="6"/>
      <c r="F45" s="15"/>
      <c r="G45" s="21" t="s">
        <v>78</v>
      </c>
      <c r="H45" s="7" t="s">
        <v>9</v>
      </c>
      <c r="I45" s="7" t="s">
        <v>9</v>
      </c>
      <c r="J45" s="17" t="s">
        <v>78</v>
      </c>
      <c r="K45" s="7" t="s">
        <v>9</v>
      </c>
      <c r="L45" s="7" t="s">
        <v>9</v>
      </c>
    </row>
    <row r="46" spans="1:12" ht="20.100000000000001" customHeight="1">
      <c r="B46" s="13">
        <v>28</v>
      </c>
      <c r="C46" s="12" t="s">
        <v>87</v>
      </c>
      <c r="D46" s="23">
        <v>2780</v>
      </c>
      <c r="E46" s="6"/>
      <c r="F46" s="15"/>
      <c r="G46" s="21"/>
      <c r="H46" s="7"/>
      <c r="I46" s="7"/>
      <c r="J46" s="17" t="s">
        <v>79</v>
      </c>
      <c r="K46" s="7" t="s">
        <v>9</v>
      </c>
      <c r="L46" s="7" t="s">
        <v>9</v>
      </c>
    </row>
    <row r="47" spans="1:12" ht="20.100000000000001" customHeight="1">
      <c r="B47" s="8" t="s">
        <v>88</v>
      </c>
      <c r="C47" s="12" t="s">
        <v>87</v>
      </c>
      <c r="D47" s="23">
        <v>2780</v>
      </c>
      <c r="E47" s="6"/>
      <c r="F47" s="15"/>
      <c r="G47" s="21" t="s">
        <v>80</v>
      </c>
      <c r="H47" s="7" t="s">
        <v>9</v>
      </c>
      <c r="I47" s="7" t="s">
        <v>9</v>
      </c>
      <c r="J47" s="17" t="s">
        <v>80</v>
      </c>
      <c r="K47" s="7" t="s">
        <v>9</v>
      </c>
      <c r="L47" s="7" t="s">
        <v>9</v>
      </c>
    </row>
    <row r="48" spans="1:12" ht="20.100000000000001" customHeight="1">
      <c r="B48" s="8" t="s">
        <v>90</v>
      </c>
      <c r="C48" s="12" t="s">
        <v>87</v>
      </c>
      <c r="D48" s="23">
        <v>2780</v>
      </c>
      <c r="E48" s="6"/>
      <c r="F48" s="15"/>
      <c r="G48" s="21" t="s">
        <v>81</v>
      </c>
      <c r="H48" s="7" t="s">
        <v>9</v>
      </c>
      <c r="I48" s="7" t="s">
        <v>9</v>
      </c>
      <c r="J48" s="17" t="s">
        <v>81</v>
      </c>
      <c r="K48" s="7" t="s">
        <v>9</v>
      </c>
      <c r="L48" s="7" t="s">
        <v>9</v>
      </c>
    </row>
    <row r="49" spans="2:12" ht="20.100000000000001" customHeight="1">
      <c r="B49" s="8" t="s">
        <v>91</v>
      </c>
      <c r="C49" s="12" t="s">
        <v>87</v>
      </c>
      <c r="D49" s="23">
        <v>2780</v>
      </c>
      <c r="E49" s="6"/>
      <c r="F49" s="15"/>
      <c r="G49" s="21" t="s">
        <v>82</v>
      </c>
      <c r="H49" s="7" t="s">
        <v>9</v>
      </c>
      <c r="I49" s="7" t="s">
        <v>9</v>
      </c>
      <c r="J49" s="17" t="s">
        <v>82</v>
      </c>
      <c r="K49" s="7"/>
      <c r="L49" s="7"/>
    </row>
    <row r="50" spans="2:12" ht="20.100000000000001" customHeight="1">
      <c r="B50" s="8" t="s">
        <v>83</v>
      </c>
      <c r="C50" s="12" t="s">
        <v>87</v>
      </c>
      <c r="D50" s="23">
        <v>2980</v>
      </c>
      <c r="E50" s="6"/>
      <c r="F50" s="15"/>
      <c r="G50" s="21" t="s">
        <v>83</v>
      </c>
      <c r="H50" s="7" t="s">
        <v>9</v>
      </c>
      <c r="I50" s="7" t="s">
        <v>9</v>
      </c>
      <c r="J50" s="17" t="s">
        <v>83</v>
      </c>
      <c r="K50" s="7" t="s">
        <v>9</v>
      </c>
      <c r="L50" s="7" t="s">
        <v>9</v>
      </c>
    </row>
    <row r="51" spans="2:12" ht="20.100000000000001" customHeight="1">
      <c r="B51" s="8" t="s">
        <v>93</v>
      </c>
      <c r="C51" s="12" t="s">
        <v>92</v>
      </c>
      <c r="D51" s="23"/>
      <c r="E51" s="6"/>
      <c r="F51" s="15"/>
      <c r="G51" s="21" t="s">
        <v>104</v>
      </c>
      <c r="H51" s="7"/>
      <c r="I51" s="7"/>
      <c r="J51" s="17" t="s">
        <v>103</v>
      </c>
      <c r="K51" s="7"/>
      <c r="L51" s="7"/>
    </row>
    <row r="52" spans="2:12" ht="20.100000000000001" customHeight="1">
      <c r="B52" s="8" t="s">
        <v>97</v>
      </c>
      <c r="C52" s="12" t="s">
        <v>92</v>
      </c>
      <c r="D52" s="23"/>
      <c r="E52" s="6"/>
      <c r="F52" s="15"/>
      <c r="G52" s="21" t="s">
        <v>106</v>
      </c>
      <c r="H52" s="7"/>
      <c r="I52" s="7"/>
      <c r="J52" s="17" t="s">
        <v>105</v>
      </c>
      <c r="K52" s="7"/>
      <c r="L52" s="7"/>
    </row>
    <row r="53" spans="2:12" ht="20.100000000000001" customHeight="1">
      <c r="B53" s="8" t="s">
        <v>95</v>
      </c>
      <c r="C53" s="12" t="s">
        <v>94</v>
      </c>
      <c r="D53" s="23"/>
      <c r="E53" s="6"/>
      <c r="F53" s="15"/>
      <c r="G53" s="21" t="s">
        <v>100</v>
      </c>
      <c r="H53" s="7"/>
      <c r="I53" s="7"/>
      <c r="J53" s="17" t="s">
        <v>99</v>
      </c>
      <c r="K53" s="7"/>
      <c r="L53" s="7"/>
    </row>
    <row r="54" spans="2:12" ht="20.100000000000001" customHeight="1">
      <c r="B54" s="8" t="s">
        <v>96</v>
      </c>
      <c r="C54" s="12" t="s">
        <v>94</v>
      </c>
      <c r="D54" s="23"/>
      <c r="E54" s="6"/>
      <c r="F54" s="15"/>
      <c r="G54" s="21" t="s">
        <v>102</v>
      </c>
      <c r="H54" s="7"/>
      <c r="I54" s="7"/>
      <c r="J54" s="17" t="s">
        <v>101</v>
      </c>
      <c r="K54" s="7"/>
      <c r="L54" s="7"/>
    </row>
    <row r="55" spans="2:12" ht="20.100000000000001" customHeight="1">
      <c r="B55" s="8"/>
      <c r="C55" s="12" t="s">
        <v>98</v>
      </c>
      <c r="D55" s="23"/>
      <c r="E55" s="6"/>
      <c r="F55" s="15"/>
      <c r="G55" s="21"/>
      <c r="H55" s="7"/>
      <c r="I55" s="7"/>
      <c r="J55" s="17"/>
      <c r="K55" s="7"/>
      <c r="L55" s="7"/>
    </row>
    <row r="56" spans="2:12" ht="20.100000000000001" customHeight="1">
      <c r="B56" s="8"/>
      <c r="C56" s="12"/>
      <c r="D56" s="23"/>
      <c r="E56" s="6"/>
      <c r="F56" s="15"/>
      <c r="G56" s="21"/>
      <c r="H56" s="7"/>
      <c r="I56" s="7"/>
      <c r="J56" s="17"/>
      <c r="K56" s="7"/>
      <c r="L56" s="7"/>
    </row>
  </sheetData>
  <mergeCells count="2">
    <mergeCell ref="G2:I2"/>
    <mergeCell ref="J2:L2"/>
  </mergeCells>
  <phoneticPr fontId="3"/>
  <conditionalFormatting sqref="H10:I10 H27:I56">
    <cfRule type="cellIs" dxfId="9" priority="6" operator="equal">
      <formula>"×"</formula>
    </cfRule>
  </conditionalFormatting>
  <conditionalFormatting sqref="K10:L10 K27:L56">
    <cfRule type="cellIs" dxfId="8" priority="4" operator="equal">
      <formula>"△"</formula>
    </cfRule>
    <cfRule type="cellIs" dxfId="7" priority="5" operator="equal">
      <formula>"×"</formula>
    </cfRule>
  </conditionalFormatting>
  <conditionalFormatting sqref="H26:I26">
    <cfRule type="cellIs" dxfId="6" priority="3" operator="equal">
      <formula>"×"</formula>
    </cfRule>
  </conditionalFormatting>
  <conditionalFormatting sqref="K26:L26">
    <cfRule type="cellIs" dxfId="5" priority="1" operator="equal">
      <formula>"△"</formula>
    </cfRule>
    <cfRule type="cellIs" dxfId="4" priority="2" operator="equal">
      <formula>"×"</formula>
    </cfRule>
  </conditionalFormatting>
  <conditionalFormatting sqref="H4:I9 H11:I25">
    <cfRule type="cellIs" dxfId="3" priority="9" operator="equal">
      <formula>"×"</formula>
    </cfRule>
  </conditionalFormatting>
  <conditionalFormatting sqref="K4:L9 K11:L25">
    <cfRule type="cellIs" dxfId="2" priority="7" operator="equal">
      <formula>"△"</formula>
    </cfRule>
    <cfRule type="cellIs" dxfId="1" priority="8" operator="equal">
      <formula>"×"</formula>
    </cfRule>
  </conditionalFormatting>
  <dataValidations count="3">
    <dataValidation type="list" allowBlank="1" showInputMessage="1" showErrorMessage="1" sqref="E41:E44 E4:E37 H4:I56 K4:L56" xr:uid="{00000000-0002-0000-0100-000000000000}">
      <formula1>"○,×"</formula1>
    </dataValidation>
    <dataValidation type="list" allowBlank="1" showInputMessage="1" showErrorMessage="1" sqref="E38:E40 E45:E56" xr:uid="{00000000-0002-0000-0100-000001000000}">
      <formula1>"○,△,×"</formula1>
    </dataValidation>
    <dataValidation type="list" allowBlank="1" showInputMessage="1" showErrorMessage="1" sqref="F4:F56" xr:uid="{2C4B7DC8-B0CB-4BAB-AAC0-78541A0BA700}">
      <formula1>"○"</formula1>
    </dataValidation>
  </dataValidations>
  <pageMargins left="0" right="0" top="0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1ACD-B73F-480F-B392-3E9D0879F982}">
  <sheetPr>
    <pageSetUpPr fitToPage="1"/>
  </sheetPr>
  <dimension ref="A2:BO8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10" defaultRowHeight="18" customHeight="1" outlineLevelRow="1" outlineLevelCol="2"/>
  <cols>
    <col min="1" max="1" width="9.6640625" style="24" bestFit="1" customWidth="1"/>
    <col min="2" max="2" width="30.5546875" style="25" bestFit="1" customWidth="1"/>
    <col min="3" max="6" width="5.6640625" style="25" customWidth="1" outlineLevel="2"/>
    <col min="7" max="7" width="6.6640625" style="25" customWidth="1" outlineLevel="1"/>
    <col min="8" max="11" width="5.6640625" style="25" customWidth="1" outlineLevel="2"/>
    <col min="12" max="12" width="6.6640625" style="25" customWidth="1" outlineLevel="1"/>
    <col min="13" max="16" width="5.6640625" style="25" customWidth="1" outlineLevel="2"/>
    <col min="17" max="17" width="6.6640625" style="25" customWidth="1" outlineLevel="1"/>
    <col min="18" max="21" width="5.6640625" style="25" customWidth="1" outlineLevel="2"/>
    <col min="22" max="22" width="6.6640625" style="25" customWidth="1" outlineLevel="1"/>
    <col min="23" max="26" width="5.6640625" style="25" customWidth="1" outlineLevel="2"/>
    <col min="27" max="27" width="6.6640625" style="25" customWidth="1" outlineLevel="1"/>
    <col min="28" max="31" width="5.6640625" style="25" customWidth="1" outlineLevel="2"/>
    <col min="32" max="32" width="6.6640625" style="25" customWidth="1" outlineLevel="1"/>
    <col min="33" max="36" width="5.6640625" style="25" customWidth="1" outlineLevel="2"/>
    <col min="37" max="37" width="6.6640625" style="25" customWidth="1" outlineLevel="1"/>
    <col min="38" max="41" width="5.6640625" style="25" customWidth="1" outlineLevel="2"/>
    <col min="42" max="42" width="6.6640625" style="25" customWidth="1" outlineLevel="1"/>
    <col min="43" max="46" width="5.6640625" style="25" customWidth="1" outlineLevel="2"/>
    <col min="47" max="47" width="6.6640625" style="25" customWidth="1" outlineLevel="1"/>
    <col min="48" max="51" width="5.6640625" style="25" customWidth="1" outlineLevel="2"/>
    <col min="52" max="52" width="4.109375" style="25" customWidth="1" outlineLevel="1"/>
    <col min="53" max="56" width="5.6640625" style="25" customWidth="1" outlineLevel="2"/>
    <col min="57" max="57" width="4.109375" style="25" customWidth="1" outlineLevel="1"/>
    <col min="58" max="61" width="5.6640625" style="25" customWidth="1" outlineLevel="2"/>
    <col min="62" max="62" width="4.109375" style="25" customWidth="1" outlineLevel="1"/>
    <col min="63" max="63" width="8.109375" style="25" bestFit="1" customWidth="1"/>
    <col min="64" max="16384" width="10" style="25"/>
  </cols>
  <sheetData>
    <row r="2" spans="1:67" ht="18" customHeight="1">
      <c r="A2" s="26"/>
      <c r="B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</row>
    <row r="3" spans="1:67" s="39" customFormat="1" ht="18" customHeight="1">
      <c r="C3" s="42" t="s">
        <v>118</v>
      </c>
      <c r="D3" s="42"/>
      <c r="E3" s="42"/>
      <c r="F3" s="42"/>
      <c r="G3" s="42"/>
      <c r="H3" s="42" t="s">
        <v>119</v>
      </c>
      <c r="I3" s="42"/>
      <c r="J3" s="42"/>
      <c r="K3" s="42"/>
      <c r="L3" s="42"/>
      <c r="M3" s="42" t="s">
        <v>120</v>
      </c>
      <c r="N3" s="42"/>
      <c r="O3" s="42"/>
      <c r="P3" s="42"/>
      <c r="Q3" s="42"/>
      <c r="R3" s="42" t="s">
        <v>121</v>
      </c>
      <c r="S3" s="42"/>
      <c r="T3" s="42"/>
      <c r="U3" s="42"/>
      <c r="V3" s="42"/>
      <c r="W3" s="42" t="s">
        <v>122</v>
      </c>
      <c r="X3" s="42"/>
      <c r="Y3" s="42"/>
      <c r="Z3" s="42"/>
      <c r="AA3" s="42"/>
      <c r="AB3" s="42" t="s">
        <v>123</v>
      </c>
      <c r="AC3" s="42"/>
      <c r="AD3" s="42"/>
      <c r="AE3" s="42"/>
      <c r="AF3" s="42"/>
      <c r="AG3" s="42" t="s">
        <v>124</v>
      </c>
      <c r="AH3" s="42"/>
      <c r="AI3" s="42"/>
      <c r="AJ3" s="42"/>
      <c r="AK3" s="42"/>
      <c r="AL3" s="42" t="s">
        <v>125</v>
      </c>
      <c r="AM3" s="42"/>
      <c r="AN3" s="42"/>
      <c r="AO3" s="42"/>
      <c r="AP3" s="42"/>
      <c r="AQ3" s="42" t="s">
        <v>126</v>
      </c>
      <c r="AR3" s="42"/>
      <c r="AS3" s="42"/>
      <c r="AT3" s="42"/>
      <c r="AU3" s="42"/>
      <c r="AV3" s="42" t="s">
        <v>127</v>
      </c>
      <c r="AW3" s="42"/>
      <c r="AX3" s="42"/>
      <c r="AY3" s="42"/>
      <c r="AZ3" s="42"/>
      <c r="BA3" s="42" t="s">
        <v>128</v>
      </c>
      <c r="BB3" s="42"/>
      <c r="BC3" s="42"/>
      <c r="BD3" s="42"/>
      <c r="BE3" s="42"/>
      <c r="BF3" s="42" t="s">
        <v>129</v>
      </c>
      <c r="BG3" s="42"/>
      <c r="BH3" s="42"/>
      <c r="BI3" s="42"/>
      <c r="BJ3" s="42"/>
      <c r="BL3" s="36"/>
      <c r="BM3" s="36"/>
      <c r="BN3" s="36"/>
      <c r="BO3" s="36"/>
    </row>
    <row r="4" spans="1:67" s="39" customFormat="1" ht="18" customHeight="1">
      <c r="B4" s="39" t="s">
        <v>134</v>
      </c>
      <c r="C4" s="39" t="s">
        <v>138</v>
      </c>
      <c r="D4" s="39" t="s">
        <v>133</v>
      </c>
      <c r="E4" s="39" t="s">
        <v>132</v>
      </c>
      <c r="F4" s="39" t="s">
        <v>137</v>
      </c>
      <c r="G4" s="39" t="s">
        <v>135</v>
      </c>
      <c r="H4" s="39" t="s">
        <v>138</v>
      </c>
      <c r="I4" s="39" t="s">
        <v>133</v>
      </c>
      <c r="J4" s="39" t="s">
        <v>132</v>
      </c>
      <c r="K4" s="39" t="s">
        <v>137</v>
      </c>
      <c r="L4" s="39" t="s">
        <v>135</v>
      </c>
      <c r="M4" s="39" t="s">
        <v>138</v>
      </c>
      <c r="N4" s="39" t="s">
        <v>133</v>
      </c>
      <c r="O4" s="39" t="s">
        <v>132</v>
      </c>
      <c r="P4" s="39" t="s">
        <v>137</v>
      </c>
      <c r="Q4" s="39" t="s">
        <v>135</v>
      </c>
      <c r="R4" s="39" t="s">
        <v>138</v>
      </c>
      <c r="S4" s="39" t="s">
        <v>133</v>
      </c>
      <c r="T4" s="39" t="s">
        <v>132</v>
      </c>
      <c r="U4" s="39" t="s">
        <v>137</v>
      </c>
      <c r="V4" s="39" t="s">
        <v>135</v>
      </c>
      <c r="W4" s="39" t="s">
        <v>138</v>
      </c>
      <c r="X4" s="39" t="s">
        <v>133</v>
      </c>
      <c r="Y4" s="39" t="s">
        <v>132</v>
      </c>
      <c r="Z4" s="39" t="s">
        <v>137</v>
      </c>
      <c r="AA4" s="39" t="s">
        <v>135</v>
      </c>
      <c r="AB4" s="39" t="s">
        <v>138</v>
      </c>
      <c r="AC4" s="39" t="s">
        <v>133</v>
      </c>
      <c r="AD4" s="39" t="s">
        <v>132</v>
      </c>
      <c r="AE4" s="39" t="s">
        <v>137</v>
      </c>
      <c r="AF4" s="39" t="s">
        <v>135</v>
      </c>
      <c r="AG4" s="39" t="s">
        <v>138</v>
      </c>
      <c r="AH4" s="39" t="s">
        <v>133</v>
      </c>
      <c r="AI4" s="39" t="s">
        <v>132</v>
      </c>
      <c r="AJ4" s="39" t="s">
        <v>137</v>
      </c>
      <c r="AK4" s="39" t="s">
        <v>135</v>
      </c>
      <c r="AL4" s="39" t="s">
        <v>138</v>
      </c>
      <c r="AM4" s="39" t="s">
        <v>133</v>
      </c>
      <c r="AN4" s="39" t="s">
        <v>132</v>
      </c>
      <c r="AO4" s="39" t="s">
        <v>137</v>
      </c>
      <c r="AP4" s="39" t="s">
        <v>135</v>
      </c>
      <c r="AQ4" s="39" t="s">
        <v>138</v>
      </c>
      <c r="AR4" s="39" t="s">
        <v>133</v>
      </c>
      <c r="AS4" s="39" t="s">
        <v>132</v>
      </c>
      <c r="AT4" s="39" t="s">
        <v>137</v>
      </c>
      <c r="AU4" s="39" t="s">
        <v>135</v>
      </c>
      <c r="AV4" s="39" t="s">
        <v>138</v>
      </c>
      <c r="AW4" s="39" t="s">
        <v>133</v>
      </c>
      <c r="AX4" s="39" t="s">
        <v>132</v>
      </c>
      <c r="AY4" s="39" t="s">
        <v>137</v>
      </c>
      <c r="AZ4" s="39" t="s">
        <v>135</v>
      </c>
      <c r="BA4" s="39" t="s">
        <v>138</v>
      </c>
      <c r="BB4" s="39" t="s">
        <v>133</v>
      </c>
      <c r="BC4" s="39" t="s">
        <v>132</v>
      </c>
      <c r="BD4" s="39" t="s">
        <v>137</v>
      </c>
      <c r="BE4" s="39" t="s">
        <v>135</v>
      </c>
      <c r="BF4" s="39" t="s">
        <v>138</v>
      </c>
      <c r="BG4" s="39" t="s">
        <v>133</v>
      </c>
      <c r="BH4" s="39" t="s">
        <v>132</v>
      </c>
      <c r="BI4" s="39" t="s">
        <v>137</v>
      </c>
      <c r="BJ4" s="39" t="s">
        <v>135</v>
      </c>
      <c r="BK4" s="39" t="s">
        <v>130</v>
      </c>
      <c r="BL4" s="39" t="s">
        <v>140</v>
      </c>
      <c r="BM4" s="39" t="s">
        <v>136</v>
      </c>
      <c r="BN4" s="39" t="s">
        <v>139</v>
      </c>
      <c r="BO4" s="39" t="s">
        <v>141</v>
      </c>
    </row>
    <row r="5" spans="1:67" ht="18" customHeight="1" outlineLevel="1">
      <c r="A5" s="39"/>
      <c r="B5" s="29" t="s">
        <v>116</v>
      </c>
      <c r="C5" s="31">
        <v>79</v>
      </c>
      <c r="D5" s="31"/>
      <c r="E5" s="31"/>
      <c r="F5" s="31"/>
      <c r="G5" s="31">
        <f>SUM(C5:F5)</f>
        <v>79</v>
      </c>
      <c r="H5" s="31">
        <v>86</v>
      </c>
      <c r="I5" s="31"/>
      <c r="J5" s="31"/>
      <c r="K5" s="31"/>
      <c r="L5" s="31">
        <f>SUM(H5:K5)</f>
        <v>86</v>
      </c>
      <c r="M5" s="31">
        <v>67</v>
      </c>
      <c r="N5" s="31"/>
      <c r="O5" s="31"/>
      <c r="P5" s="31"/>
      <c r="Q5" s="31">
        <f>SUM(M5:P5)</f>
        <v>67</v>
      </c>
      <c r="R5" s="31">
        <v>75</v>
      </c>
      <c r="S5" s="31"/>
      <c r="T5" s="31"/>
      <c r="U5" s="31"/>
      <c r="V5" s="31">
        <f>SUM(R5:U5)</f>
        <v>75</v>
      </c>
      <c r="W5" s="31">
        <v>80</v>
      </c>
      <c r="X5" s="31">
        <v>19</v>
      </c>
      <c r="Y5" s="31">
        <v>11</v>
      </c>
      <c r="Z5" s="31"/>
      <c r="AA5" s="31">
        <f>SUM(W5:Z5)</f>
        <v>110</v>
      </c>
      <c r="AB5" s="31">
        <v>132</v>
      </c>
      <c r="AC5" s="31">
        <v>9</v>
      </c>
      <c r="AD5" s="31">
        <v>13</v>
      </c>
      <c r="AE5" s="31"/>
      <c r="AF5" s="31">
        <f>SUM(AB5:AE5)</f>
        <v>154</v>
      </c>
      <c r="AG5" s="31">
        <v>149</v>
      </c>
      <c r="AH5" s="31">
        <v>6</v>
      </c>
      <c r="AI5" s="31">
        <v>10</v>
      </c>
      <c r="AJ5" s="31"/>
      <c r="AK5" s="31">
        <f>SUM(AG5:AJ5)</f>
        <v>165</v>
      </c>
      <c r="AL5" s="31">
        <v>79</v>
      </c>
      <c r="AM5" s="31">
        <v>1</v>
      </c>
      <c r="AN5" s="31">
        <v>2</v>
      </c>
      <c r="AO5" s="31"/>
      <c r="AP5" s="31">
        <f>SUM(AL5:AO5)</f>
        <v>82</v>
      </c>
      <c r="AQ5" s="31">
        <v>99</v>
      </c>
      <c r="AR5" s="31">
        <v>8</v>
      </c>
      <c r="AS5" s="31">
        <v>10</v>
      </c>
      <c r="AT5" s="31"/>
      <c r="AU5" s="31">
        <f>SUM(AQ5:AT5)</f>
        <v>117</v>
      </c>
      <c r="AV5" s="31"/>
      <c r="AW5" s="31"/>
      <c r="AX5" s="31"/>
      <c r="AY5" s="31"/>
      <c r="AZ5" s="31">
        <f>SUM(AV5:AY5)</f>
        <v>0</v>
      </c>
      <c r="BA5" s="31"/>
      <c r="BB5" s="31"/>
      <c r="BC5" s="31"/>
      <c r="BD5" s="31"/>
      <c r="BE5" s="31">
        <f>SUM(BA5:BD5)</f>
        <v>0</v>
      </c>
      <c r="BF5" s="31"/>
      <c r="BG5" s="31"/>
      <c r="BH5" s="31"/>
      <c r="BI5" s="31"/>
      <c r="BJ5" s="31">
        <f>SUM(BF5:BI5)</f>
        <v>0</v>
      </c>
      <c r="BK5" s="37">
        <f>G5+L5+Q5+V5+AA5+AF5+AK5+AP5+AU5+AZ5+BE5+BJ5</f>
        <v>935</v>
      </c>
      <c r="BL5" s="33">
        <f>MAX(G5,L5,Q5,V5,AA5,AF5,AK5,AP5,AU5,AZ5,BE5,BJ5)</f>
        <v>165</v>
      </c>
      <c r="BM5" s="34">
        <f>BL5/30</f>
        <v>5.5</v>
      </c>
      <c r="BN5" s="37">
        <v>300</v>
      </c>
      <c r="BO5" s="37">
        <f>BN5/BL5*30</f>
        <v>54.545454545454547</v>
      </c>
    </row>
    <row r="6" spans="1:67" ht="18" customHeight="1" outlineLevel="1">
      <c r="A6" s="39"/>
      <c r="B6" s="30" t="s">
        <v>131</v>
      </c>
      <c r="C6" s="32"/>
      <c r="D6" s="32"/>
      <c r="E6" s="32"/>
      <c r="F6" s="32"/>
      <c r="G6" s="32">
        <f t="shared" ref="G6:G7" si="0">SUM(C6:F6)</f>
        <v>0</v>
      </c>
      <c r="H6" s="32"/>
      <c r="I6" s="32"/>
      <c r="J6" s="32"/>
      <c r="K6" s="32"/>
      <c r="L6" s="32">
        <f t="shared" ref="L6:L7" si="1">SUM(H6:K6)</f>
        <v>0</v>
      </c>
      <c r="M6" s="32"/>
      <c r="N6" s="32"/>
      <c r="O6" s="32"/>
      <c r="P6" s="32"/>
      <c r="Q6" s="32">
        <f t="shared" ref="Q6:Q7" si="2">SUM(M6:P6)</f>
        <v>0</v>
      </c>
      <c r="R6" s="32"/>
      <c r="S6" s="32"/>
      <c r="T6" s="32"/>
      <c r="U6" s="32"/>
      <c r="V6" s="32">
        <f t="shared" ref="V6:V7" si="3">SUM(R6:U6)</f>
        <v>0</v>
      </c>
      <c r="W6" s="32"/>
      <c r="X6" s="32">
        <v>35</v>
      </c>
      <c r="Y6" s="32">
        <v>17</v>
      </c>
      <c r="Z6" s="32"/>
      <c r="AA6" s="32">
        <f t="shared" ref="AA6:AA7" si="4">SUM(W6:Z6)</f>
        <v>52</v>
      </c>
      <c r="AB6" s="32"/>
      <c r="AC6" s="32">
        <v>35</v>
      </c>
      <c r="AD6" s="32">
        <v>18</v>
      </c>
      <c r="AE6" s="32"/>
      <c r="AF6" s="32">
        <f t="shared" ref="AF6:AF7" si="5">SUM(AB6:AE6)</f>
        <v>53</v>
      </c>
      <c r="AG6" s="32"/>
      <c r="AH6" s="32">
        <v>70</v>
      </c>
      <c r="AI6" s="32">
        <v>18</v>
      </c>
      <c r="AJ6" s="32"/>
      <c r="AK6" s="32">
        <f t="shared" ref="AK6:AK7" si="6">SUM(AG6:AJ6)</f>
        <v>88</v>
      </c>
      <c r="AL6" s="32"/>
      <c r="AM6" s="32">
        <v>93</v>
      </c>
      <c r="AN6" s="32">
        <v>14</v>
      </c>
      <c r="AO6" s="32"/>
      <c r="AP6" s="32">
        <f t="shared" ref="AP6:AP7" si="7">SUM(AL6:AO6)</f>
        <v>107</v>
      </c>
      <c r="AQ6" s="32"/>
      <c r="AR6" s="32">
        <v>89</v>
      </c>
      <c r="AS6" s="32">
        <v>10</v>
      </c>
      <c r="AT6" s="32"/>
      <c r="AU6" s="32">
        <f t="shared" ref="AU6:AU7" si="8">SUM(AQ6:AT6)</f>
        <v>99</v>
      </c>
      <c r="AV6" s="32"/>
      <c r="AW6" s="32"/>
      <c r="AX6" s="32"/>
      <c r="AY6" s="32"/>
      <c r="AZ6" s="32">
        <f t="shared" ref="AZ6:AZ7" si="9">SUM(AV6:AY6)</f>
        <v>0</v>
      </c>
      <c r="BA6" s="32"/>
      <c r="BB6" s="32"/>
      <c r="BC6" s="32"/>
      <c r="BD6" s="32"/>
      <c r="BE6" s="32">
        <f t="shared" ref="BE6:BE7" si="10">SUM(BA6:BD6)</f>
        <v>0</v>
      </c>
      <c r="BF6" s="32"/>
      <c r="BG6" s="32"/>
      <c r="BH6" s="32"/>
      <c r="BI6" s="32"/>
      <c r="BJ6" s="32">
        <f t="shared" ref="BJ6:BJ7" si="11">SUM(BF6:BI6)</f>
        <v>0</v>
      </c>
      <c r="BK6" s="37">
        <f t="shared" ref="BK6:BK7" si="12">G6+L6+Q6+V6+AA6+AF6+AK6+AP6+AU6+AZ6+BE6+BJ6</f>
        <v>399</v>
      </c>
      <c r="BL6" s="33">
        <f t="shared" ref="BL6:BL7" si="13">MAX(G6,L6,Q6,V6,AA6,AF6,AK6,AP6,AU6,AZ6,BE6,BJ6)</f>
        <v>107</v>
      </c>
      <c r="BM6" s="35">
        <f t="shared" ref="BM6:BM7" si="14">BL6/30</f>
        <v>3.5666666666666669</v>
      </c>
      <c r="BN6" s="38">
        <v>400</v>
      </c>
      <c r="BO6" s="37">
        <f t="shared" ref="BO6:BO7" si="15">BN6/BL6*30</f>
        <v>112.14953271028037</v>
      </c>
    </row>
    <row r="7" spans="1:67" ht="18" customHeight="1" outlineLevel="1">
      <c r="B7" s="30" t="s">
        <v>117</v>
      </c>
      <c r="C7" s="32">
        <v>111</v>
      </c>
      <c r="D7" s="32"/>
      <c r="E7" s="32"/>
      <c r="F7" s="32"/>
      <c r="G7" s="32">
        <f t="shared" si="0"/>
        <v>111</v>
      </c>
      <c r="H7" s="32">
        <v>83</v>
      </c>
      <c r="I7" s="32"/>
      <c r="J7" s="32"/>
      <c r="K7" s="32"/>
      <c r="L7" s="32">
        <f t="shared" si="1"/>
        <v>83</v>
      </c>
      <c r="M7" s="32">
        <v>55</v>
      </c>
      <c r="N7" s="32"/>
      <c r="O7" s="32"/>
      <c r="P7" s="32"/>
      <c r="Q7" s="32">
        <f t="shared" si="2"/>
        <v>55</v>
      </c>
      <c r="R7" s="32">
        <v>85</v>
      </c>
      <c r="S7" s="32"/>
      <c r="T7" s="32"/>
      <c r="U7" s="32"/>
      <c r="V7" s="32">
        <f t="shared" si="3"/>
        <v>85</v>
      </c>
      <c r="W7" s="32">
        <v>122</v>
      </c>
      <c r="X7" s="32">
        <v>2</v>
      </c>
      <c r="Y7" s="32">
        <v>22</v>
      </c>
      <c r="Z7" s="32"/>
      <c r="AA7" s="32">
        <f t="shared" si="4"/>
        <v>146</v>
      </c>
      <c r="AB7" s="32">
        <v>115</v>
      </c>
      <c r="AC7" s="32"/>
      <c r="AD7" s="32">
        <v>21</v>
      </c>
      <c r="AE7" s="32"/>
      <c r="AF7" s="32">
        <f t="shared" si="5"/>
        <v>136</v>
      </c>
      <c r="AG7" s="32">
        <v>105</v>
      </c>
      <c r="AH7" s="32">
        <v>5</v>
      </c>
      <c r="AI7" s="32">
        <v>20</v>
      </c>
      <c r="AJ7" s="32"/>
      <c r="AK7" s="32">
        <f t="shared" si="6"/>
        <v>130</v>
      </c>
      <c r="AL7" s="32">
        <v>68</v>
      </c>
      <c r="AM7" s="32">
        <v>8</v>
      </c>
      <c r="AN7" s="32">
        <v>8</v>
      </c>
      <c r="AO7" s="32"/>
      <c r="AP7" s="32">
        <f t="shared" si="7"/>
        <v>84</v>
      </c>
      <c r="AQ7" s="32">
        <v>63</v>
      </c>
      <c r="AR7" s="32">
        <v>7</v>
      </c>
      <c r="AS7" s="32">
        <v>18</v>
      </c>
      <c r="AT7" s="32"/>
      <c r="AU7" s="32">
        <f t="shared" si="8"/>
        <v>88</v>
      </c>
      <c r="AV7" s="32"/>
      <c r="AW7" s="32"/>
      <c r="AX7" s="32"/>
      <c r="AY7" s="32"/>
      <c r="AZ7" s="32">
        <f t="shared" si="9"/>
        <v>0</v>
      </c>
      <c r="BA7" s="32"/>
      <c r="BB7" s="32"/>
      <c r="BC7" s="32"/>
      <c r="BD7" s="32"/>
      <c r="BE7" s="32">
        <f t="shared" si="10"/>
        <v>0</v>
      </c>
      <c r="BF7" s="32"/>
      <c r="BG7" s="32"/>
      <c r="BH7" s="32"/>
      <c r="BI7" s="32"/>
      <c r="BJ7" s="32">
        <f t="shared" si="11"/>
        <v>0</v>
      </c>
      <c r="BK7" s="37">
        <f t="shared" si="12"/>
        <v>918</v>
      </c>
      <c r="BL7" s="33">
        <f t="shared" si="13"/>
        <v>146</v>
      </c>
      <c r="BM7" s="35">
        <f t="shared" si="14"/>
        <v>4.8666666666666663</v>
      </c>
      <c r="BN7" s="38">
        <v>168</v>
      </c>
      <c r="BO7" s="37">
        <f t="shared" si="15"/>
        <v>34.520547945205479</v>
      </c>
    </row>
    <row r="8" spans="1:67" s="27" customFormat="1" ht="18" customHeight="1">
      <c r="A8" s="3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40"/>
    </row>
  </sheetData>
  <mergeCells count="12">
    <mergeCell ref="BF3:BJ3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</mergeCells>
  <phoneticPr fontId="3"/>
  <conditionalFormatting sqref="BL5">
    <cfRule type="duplicateValues" dxfId="0" priority="1"/>
  </conditionalFormatting>
  <pageMargins left="0.23622047244094491" right="0.23622047244094491" top="0.39370078740157483" bottom="0.39370078740157483" header="0.31496062992125984" footer="0.31496062992125984"/>
  <pageSetup paperSize="9" scale="3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商品ページ管理</vt:lpstr>
      <vt:lpstr>商品別販売数（A・R・YS・Y） (修正中) 1014~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</dc:creator>
  <cp:lastModifiedBy>山野孝裕</cp:lastModifiedBy>
  <cp:lastPrinted>2020-10-13T14:18:58Z</cp:lastPrinted>
  <dcterms:created xsi:type="dcterms:W3CDTF">2019-02-18T03:46:00Z</dcterms:created>
  <dcterms:modified xsi:type="dcterms:W3CDTF">2020-10-14T03:28:28Z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