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activeX/activeX3.xml" ContentType="application/vnd.ms-office.activeX+xml"/>
  <Override PartName="/xl/activeX/activeX3.bin" ContentType="application/vnd.ms-office.activeX"/>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codeName="{4D1C537B-E38A-612A-F078-A93A15B4B7F4}"/>
  <workbookPr codeName="ThisWorkbook"/>
  <mc:AlternateContent xmlns:mc="http://schemas.openxmlformats.org/markup-compatibility/2006">
    <mc:Choice Requires="x15">
      <x15ac:absPath xmlns:x15ac="http://schemas.microsoft.com/office/spreadsheetml/2010/11/ac" url="C:\Fujitsu\93_work\勤務表\"/>
    </mc:Choice>
  </mc:AlternateContent>
  <xr:revisionPtr revIDLastSave="0" documentId="8_{A2DCDE73-E920-434F-BF4C-83ADB578AB84}" xr6:coauthVersionLast="46" xr6:coauthVersionMax="46" xr10:uidLastSave="{00000000-0000-0000-0000-000000000000}"/>
  <bookViews>
    <workbookView xWindow="-28920" yWindow="-120" windowWidth="29040" windowHeight="15840" tabRatio="882" xr2:uid="{00000000-000D-0000-FFFF-FFFF00000000}"/>
  </bookViews>
  <sheets>
    <sheet name="シフト表" sheetId="1" r:id="rId1"/>
    <sheet name="祝日" sheetId="19" r:id="rId2"/>
    <sheet name="リハビリ時間割表" sheetId="3" r:id="rId3"/>
    <sheet name="パラメータ" sheetId="20" r:id="rId4"/>
    <sheet name="【使用方法】シフト表" sheetId="5" r:id="rId5"/>
    <sheet name="【VBA】マクロ開発" sheetId="6" r:id="rId6"/>
    <sheet name="【VBA】自動入力マクロ" sheetId="7" r:id="rId7"/>
    <sheet name="【VBA】自動入力マクロ 役割担当日について" sheetId="4" r:id="rId8"/>
    <sheet name="【VBA】集計マクロ" sheetId="8" r:id="rId9"/>
  </sheets>
  <definedNames>
    <definedName name="DAYS_TOTAL">シフト表!$B$33</definedName>
    <definedName name="IND_TOTAL">シフト表!$B$40</definedName>
    <definedName name="LAST_MONTH">パラメータ!$D$17</definedName>
    <definedName name="LEADER_28">パラメータ!$L$35</definedName>
    <definedName name="LEADER_29">パラメータ!$J$35</definedName>
    <definedName name="LEADER_30">パラメータ!$H$35</definedName>
    <definedName name="LEADER_31">パラメータ!$F$35</definedName>
    <definedName name="LIST_END">シフト表!$B$27</definedName>
    <definedName name="_xlnm.Print_Area" localSheetId="0">シフト表!$A$1:$AG$28</definedName>
    <definedName name="_xlnm.Print_Area" localSheetId="2">リハビリ時間割表!$A$1:$N$63</definedName>
    <definedName name="SCHEDULE">シフト表!$A$3</definedName>
    <definedName name="WORK_LEADER">パラメータ!$F$15</definedName>
    <definedName name="WORK_MAX_DAY">パラメータ!$F$14</definedName>
    <definedName name="WORK_MAX1">パラメータ!$F$10</definedName>
    <definedName name="WORK_MAX2">パラメータ!$F$11</definedName>
    <definedName name="WORK_MIN1">パラメータ!$F$12</definedName>
    <definedName name="WORK_MIN2">パラメータ!$F$13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G37" i="1" l="1"/>
  <c r="AF37" i="1"/>
  <c r="AE37" i="1"/>
  <c r="AD37" i="1"/>
  <c r="AC37" i="1"/>
  <c r="AB37" i="1"/>
  <c r="AA37" i="1"/>
  <c r="Z37" i="1"/>
  <c r="Y37" i="1"/>
  <c r="X37" i="1"/>
  <c r="W37" i="1"/>
  <c r="V37" i="1"/>
  <c r="U37" i="1"/>
  <c r="T37" i="1"/>
  <c r="S37" i="1"/>
  <c r="R37" i="1"/>
  <c r="Q37" i="1"/>
  <c r="P37" i="1"/>
  <c r="O37" i="1"/>
  <c r="N37" i="1"/>
  <c r="M37" i="1"/>
  <c r="L37" i="1"/>
  <c r="K37" i="1"/>
  <c r="J37" i="1"/>
  <c r="I37" i="1"/>
  <c r="H37" i="1"/>
  <c r="G37" i="1"/>
  <c r="F37" i="1"/>
  <c r="D37" i="1"/>
  <c r="C37" i="1"/>
  <c r="AG36" i="1"/>
  <c r="AF36" i="1"/>
  <c r="AE36" i="1"/>
  <c r="AD36" i="1"/>
  <c r="AC36" i="1"/>
  <c r="AB36" i="1"/>
  <c r="AA36" i="1"/>
  <c r="Z36" i="1"/>
  <c r="Y36" i="1"/>
  <c r="X36" i="1"/>
  <c r="W36" i="1"/>
  <c r="V36" i="1"/>
  <c r="U36" i="1"/>
  <c r="T36" i="1"/>
  <c r="S36" i="1"/>
  <c r="R36" i="1"/>
  <c r="Q36" i="1"/>
  <c r="P36" i="1"/>
  <c r="O36" i="1"/>
  <c r="N36" i="1"/>
  <c r="M36" i="1"/>
  <c r="L36" i="1"/>
  <c r="K36" i="1"/>
  <c r="J36" i="1"/>
  <c r="I36" i="1"/>
  <c r="H36" i="1"/>
  <c r="G36" i="1"/>
  <c r="F36" i="1"/>
  <c r="D36" i="1"/>
  <c r="C36" i="1"/>
  <c r="E36" i="1"/>
  <c r="E37" i="1"/>
  <c r="L51" i="20"/>
  <c r="J51" i="20"/>
  <c r="H51" i="20"/>
  <c r="F51" i="20"/>
  <c r="E35" i="1"/>
  <c r="F35" i="1"/>
  <c r="G35" i="1"/>
  <c r="H35" i="1"/>
  <c r="I35" i="1"/>
  <c r="J35" i="1"/>
  <c r="K35" i="1"/>
  <c r="L35" i="1"/>
  <c r="M35" i="1"/>
  <c r="N35" i="1"/>
  <c r="O35" i="1"/>
  <c r="P35" i="1"/>
  <c r="Q35" i="1"/>
  <c r="R35" i="1"/>
  <c r="S35" i="1"/>
  <c r="T35" i="1"/>
  <c r="D35" i="1"/>
  <c r="U35" i="1"/>
  <c r="V35" i="1"/>
  <c r="W35" i="1"/>
  <c r="X35" i="1"/>
  <c r="Y35" i="1"/>
  <c r="Z35" i="1"/>
  <c r="AA35" i="1"/>
  <c r="AB35" i="1"/>
  <c r="AC35" i="1"/>
  <c r="AD35" i="1"/>
  <c r="AE35" i="1"/>
  <c r="AF35" i="1"/>
  <c r="AG35" i="1"/>
  <c r="C35" i="1"/>
  <c r="E38" i="1" l="1"/>
  <c r="Z38" i="1"/>
  <c r="R38" i="1"/>
  <c r="L38" i="1"/>
  <c r="D38" i="1"/>
  <c r="AB38" i="1"/>
  <c r="T38" i="1"/>
  <c r="AA38" i="1"/>
  <c r="S38" i="1"/>
  <c r="K38" i="1"/>
  <c r="J38" i="1"/>
  <c r="AG38" i="1"/>
  <c r="Y38" i="1"/>
  <c r="Q38" i="1"/>
  <c r="I38" i="1"/>
  <c r="AF38" i="1"/>
  <c r="X38" i="1"/>
  <c r="P38" i="1"/>
  <c r="H38" i="1"/>
  <c r="AE38" i="1"/>
  <c r="W38" i="1"/>
  <c r="O38" i="1"/>
  <c r="G38" i="1"/>
  <c r="AD38" i="1"/>
  <c r="V38" i="1"/>
  <c r="N38" i="1"/>
  <c r="F38" i="1"/>
  <c r="AC38" i="1"/>
  <c r="U38" i="1"/>
  <c r="M38" i="1"/>
  <c r="C38"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4D629D6-6180-45EC-9C6C-EA3A00580B2C}" name="接続" type="4" refreshedVersion="0" background="1">
    <webPr url="https://www8.cao.go.jp/chosei/shukujitsu/gaiyou.html" htmlTables="1" htmlFormat="all"/>
  </connection>
  <connection id="2" xr16:uid="{C71101A6-8CC8-44D0-B593-4E13ED01F556}" name="接続1" type="4" refreshedVersion="0" background="1">
    <webPr url="https://www8.cao.go.jp/chosei/shukujitsu/gaiyou.html" htmlTables="1" htmlFormat="all"/>
  </connection>
  <connection id="3" xr16:uid="{C04374A5-C194-4CD9-8700-B6F2E61C5745}" name="接続2" type="4" refreshedVersion="0" background="1">
    <webPr url="https://www8.cao.go.jp/chosei/shukujitsu/gaiyou.html" htmlTables="1" htmlFormat="all"/>
  </connection>
  <connection id="4" xr16:uid="{668E8328-A6B8-4F90-BB74-1E577B25FD71}" name="接続3" type="4" refreshedVersion="0" background="1">
    <webPr url="https://www8.cao.go.jp/chosei/shukujitsu/gaiyou.html" htmlTables="1" htmlFormat="all"/>
  </connection>
  <connection id="5" xr16:uid="{984C9896-60EF-486C-A536-AFB269B4AC30}" name="接続4" type="4" refreshedVersion="0" background="1">
    <webPr url="https://www8.cao.go.jp/chosei/shukujitsu/gaiyou.html" htmlTables="1" htmlFormat="all"/>
  </connection>
  <connection id="6" xr16:uid="{752F08AD-94E4-4F42-B738-2D4A5387A39B}" name="接続5" type="4" refreshedVersion="0" background="1">
    <webPr url="https://www8.cao.go.jp/chosei/shukujitsu/gaiyou.html" htmlTables="1" htmlFormat="all"/>
  </connection>
</connections>
</file>

<file path=xl/sharedStrings.xml><?xml version="1.0" encoding="utf-8"?>
<sst xmlns="http://schemas.openxmlformats.org/spreadsheetml/2006/main" count="304" uniqueCount="154">
  <si>
    <t>氏名</t>
    <rPh sb="0" eb="2">
      <t>シメイ</t>
    </rPh>
    <phoneticPr fontId="1"/>
  </si>
  <si>
    <t>Aさん</t>
    <phoneticPr fontId="1"/>
  </si>
  <si>
    <t>Bさん</t>
    <phoneticPr fontId="1"/>
  </si>
  <si>
    <t>Cさん</t>
    <phoneticPr fontId="1"/>
  </si>
  <si>
    <t>Dさん</t>
    <phoneticPr fontId="1"/>
  </si>
  <si>
    <t>Eさん</t>
    <phoneticPr fontId="1"/>
  </si>
  <si>
    <t>Fさん</t>
    <phoneticPr fontId="1"/>
  </si>
  <si>
    <t>Gさん</t>
    <phoneticPr fontId="1"/>
  </si>
  <si>
    <t>年</t>
    <rPh sb="0" eb="1">
      <t>ネン</t>
    </rPh>
    <phoneticPr fontId="1"/>
  </si>
  <si>
    <t>月</t>
    <rPh sb="0" eb="1">
      <t>ガツ</t>
    </rPh>
    <phoneticPr fontId="1"/>
  </si>
  <si>
    <t>勤務予定表</t>
    <rPh sb="0" eb="5">
      <t>キンムヨテイヒョウ</t>
    </rPh>
    <phoneticPr fontId="1"/>
  </si>
  <si>
    <t>備考</t>
    <rPh sb="0" eb="2">
      <t>ビコウ</t>
    </rPh>
    <phoneticPr fontId="1"/>
  </si>
  <si>
    <t>◎　個人票・送迎表出力担当月です</t>
    <rPh sb="2" eb="5">
      <t>コジンヒョウ</t>
    </rPh>
    <rPh sb="6" eb="9">
      <t>ソウゲイヒョウ</t>
    </rPh>
    <rPh sb="9" eb="11">
      <t>シュツリョク</t>
    </rPh>
    <rPh sb="11" eb="14">
      <t>タントウヅキ</t>
    </rPh>
    <phoneticPr fontId="1"/>
  </si>
  <si>
    <t>月</t>
    <phoneticPr fontId="1"/>
  </si>
  <si>
    <t>火</t>
    <phoneticPr fontId="1"/>
  </si>
  <si>
    <t>水</t>
    <phoneticPr fontId="1"/>
  </si>
  <si>
    <t>木</t>
    <phoneticPr fontId="1"/>
  </si>
  <si>
    <t>金</t>
    <phoneticPr fontId="1"/>
  </si>
  <si>
    <t>土</t>
    <phoneticPr fontId="1"/>
  </si>
  <si>
    <t>日</t>
    <phoneticPr fontId="1"/>
  </si>
  <si>
    <t>◎</t>
  </si>
  <si>
    <t>●</t>
  </si>
  <si>
    <t>土日</t>
    <rPh sb="0" eb="2">
      <t>ドニチ</t>
    </rPh>
    <phoneticPr fontId="1"/>
  </si>
  <si>
    <t>祝日</t>
    <rPh sb="0" eb="2">
      <t>シュクジツ</t>
    </rPh>
    <phoneticPr fontId="1"/>
  </si>
  <si>
    <t>土日祝日</t>
    <rPh sb="0" eb="2">
      <t>ドニチ</t>
    </rPh>
    <rPh sb="2" eb="4">
      <t>シュクジツ</t>
    </rPh>
    <phoneticPr fontId="1"/>
  </si>
  <si>
    <t>日</t>
    <rPh sb="0" eb="1">
      <t>ニチ</t>
    </rPh>
    <phoneticPr fontId="1"/>
  </si>
  <si>
    <t>Hさん</t>
    <phoneticPr fontId="1"/>
  </si>
  <si>
    <t>日数</t>
    <rPh sb="0" eb="2">
      <t>ニッスウ</t>
    </rPh>
    <phoneticPr fontId="1"/>
  </si>
  <si>
    <t>稼働日</t>
    <rPh sb="0" eb="3">
      <t>カドウビ</t>
    </rPh>
    <phoneticPr fontId="1"/>
  </si>
  <si>
    <t>PT訓練時間割</t>
    <rPh sb="2" eb="4">
      <t>クンレン</t>
    </rPh>
    <rPh sb="4" eb="6">
      <t>ジカン</t>
    </rPh>
    <rPh sb="6" eb="7">
      <t>ワリ</t>
    </rPh>
    <phoneticPr fontId="1"/>
  </si>
  <si>
    <t>役割出勤◎：</t>
    <rPh sb="0" eb="2">
      <t>ヤクワリ</t>
    </rPh>
    <rPh sb="2" eb="4">
      <t>シュッキン</t>
    </rPh>
    <phoneticPr fontId="1"/>
  </si>
  <si>
    <t>出勤〇：</t>
    <rPh sb="0" eb="2">
      <t>シュッキン</t>
    </rPh>
    <phoneticPr fontId="1"/>
  </si>
  <si>
    <t>休暇●：</t>
    <rPh sb="0" eb="2">
      <t>キュウカ</t>
    </rPh>
    <phoneticPr fontId="1"/>
  </si>
  <si>
    <t>出勤人数</t>
    <rPh sb="0" eb="4">
      <t>シュッキンニンズウ</t>
    </rPh>
    <phoneticPr fontId="1"/>
  </si>
  <si>
    <t>■使用方法</t>
    <rPh sb="1" eb="5">
      <t>シヨウホウホウ</t>
    </rPh>
    <phoneticPr fontId="5"/>
  </si>
  <si>
    <t>[シフト表]シート</t>
    <phoneticPr fontId="5"/>
  </si>
  <si>
    <t>■画面説明</t>
    <rPh sb="1" eb="3">
      <t>ガメン</t>
    </rPh>
    <rPh sb="3" eb="5">
      <t>セツメイ</t>
    </rPh>
    <phoneticPr fontId="5"/>
  </si>
  <si>
    <t>①マクロ実行ボタン「自動入力」を押下しUserForm2(※以下ウィンドウ)を表示させる</t>
    <rPh sb="4" eb="6">
      <t>ジッコウ</t>
    </rPh>
    <rPh sb="10" eb="14">
      <t>ジドウニュウリョク</t>
    </rPh>
    <rPh sb="16" eb="18">
      <t>オウカ</t>
    </rPh>
    <rPh sb="30" eb="32">
      <t>イカ</t>
    </rPh>
    <rPh sb="39" eb="41">
      <t>ヒョウジ</t>
    </rPh>
    <phoneticPr fontId="5"/>
  </si>
  <si>
    <t>②UserForm2の名前欄から勤務表自動入力対象の名前を選択する</t>
    <rPh sb="11" eb="14">
      <t>ナマエラン</t>
    </rPh>
    <rPh sb="16" eb="19">
      <t>キンムヒョウ</t>
    </rPh>
    <rPh sb="19" eb="23">
      <t>ジドウニュウリョク</t>
    </rPh>
    <rPh sb="23" eb="25">
      <t>タイショウ</t>
    </rPh>
    <rPh sb="26" eb="28">
      <t>ナマエ</t>
    </rPh>
    <rPh sb="29" eb="31">
      <t>センタク</t>
    </rPh>
    <phoneticPr fontId="5"/>
  </si>
  <si>
    <t>③UserForm2の希望休欄および希望出勤欄からそれぞれ対象日を選択する</t>
    <rPh sb="11" eb="14">
      <t>キボウキュウ</t>
    </rPh>
    <rPh sb="14" eb="15">
      <t>ラン</t>
    </rPh>
    <rPh sb="18" eb="22">
      <t>キボウシュッキン</t>
    </rPh>
    <rPh sb="22" eb="23">
      <t>ラン</t>
    </rPh>
    <rPh sb="29" eb="31">
      <t>タイショウ</t>
    </rPh>
    <rPh sb="31" eb="32">
      <t>ビ</t>
    </rPh>
    <rPh sb="33" eb="35">
      <t>センタク</t>
    </rPh>
    <phoneticPr fontId="5"/>
  </si>
  <si>
    <t>④UserForm2の入力ボタンを押下する</t>
    <rPh sb="11" eb="13">
      <t>ニュウリョク</t>
    </rPh>
    <rPh sb="17" eb="19">
      <t>オウカ</t>
    </rPh>
    <phoneticPr fontId="5"/>
  </si>
  <si>
    <t>１．各メンバーの勤務予定入力</t>
    <rPh sb="2" eb="3">
      <t>カク</t>
    </rPh>
    <rPh sb="8" eb="12">
      <t>キンムヨテイ</t>
    </rPh>
    <rPh sb="12" eb="14">
      <t>ニュウリョク</t>
    </rPh>
    <phoneticPr fontId="5"/>
  </si>
  <si>
    <t>２．全体の勤務予定修正</t>
    <rPh sb="2" eb="4">
      <t>ゼンタイ</t>
    </rPh>
    <rPh sb="5" eb="7">
      <t>キンム</t>
    </rPh>
    <rPh sb="7" eb="9">
      <t>ヨテイ</t>
    </rPh>
    <rPh sb="9" eb="11">
      <t>シュウセイ</t>
    </rPh>
    <phoneticPr fontId="5"/>
  </si>
  <si>
    <t>①メンバー全員分の入力が完了後「集計」ボタンを押下し、必要に応じて勤務表を修正してください。</t>
    <rPh sb="5" eb="7">
      <t>ゼンイン</t>
    </rPh>
    <rPh sb="7" eb="8">
      <t>ブン</t>
    </rPh>
    <rPh sb="9" eb="11">
      <t>ニュウリョク</t>
    </rPh>
    <rPh sb="12" eb="15">
      <t>カンリョウゴ</t>
    </rPh>
    <rPh sb="16" eb="18">
      <t>シュウケイ</t>
    </rPh>
    <rPh sb="23" eb="25">
      <t>オウカ</t>
    </rPh>
    <rPh sb="27" eb="29">
      <t>ヒツヨウ</t>
    </rPh>
    <rPh sb="30" eb="31">
      <t>オウ</t>
    </rPh>
    <rPh sb="33" eb="36">
      <t>キンムヒョウ</t>
    </rPh>
    <rPh sb="37" eb="39">
      <t>シュウセイ</t>
    </rPh>
    <phoneticPr fontId="5"/>
  </si>
  <si>
    <t>出勤日数</t>
    <rPh sb="0" eb="2">
      <t>シュッキン</t>
    </rPh>
    <rPh sb="2" eb="4">
      <t>ニッスウ</t>
    </rPh>
    <phoneticPr fontId="1"/>
  </si>
  <si>
    <t>土日●</t>
    <rPh sb="0" eb="2">
      <t>ドニチ</t>
    </rPh>
    <phoneticPr fontId="1"/>
  </si>
  <si>
    <t>■マクロ開発・修正方法</t>
    <rPh sb="4" eb="6">
      <t>カイハツ</t>
    </rPh>
    <rPh sb="7" eb="11">
      <t>シュウセイホウホウ</t>
    </rPh>
    <phoneticPr fontId="5"/>
  </si>
  <si>
    <t>①エクセル「開発」タブにあるVisual Basicを押下し、Microsoft Visual Basic for Applicationsを起動する</t>
    <rPh sb="6" eb="8">
      <t>カイハツ</t>
    </rPh>
    <rPh sb="27" eb="29">
      <t>オウカ</t>
    </rPh>
    <rPh sb="71" eb="73">
      <t>キドウ</t>
    </rPh>
    <phoneticPr fontId="5"/>
  </si>
  <si>
    <t>※「開発」タブがないときは。。。</t>
    <rPh sb="2" eb="4">
      <t>カイハツ</t>
    </rPh>
    <phoneticPr fontId="5"/>
  </si>
  <si>
    <t>任意のタブを右クリックし「リボンのユーザー設定」を押下する</t>
    <rPh sb="0" eb="2">
      <t>ニンイ</t>
    </rPh>
    <rPh sb="6" eb="7">
      <t>ミギ</t>
    </rPh>
    <rPh sb="21" eb="23">
      <t>セッテイ</t>
    </rPh>
    <rPh sb="25" eb="27">
      <t>オウカ</t>
    </rPh>
    <phoneticPr fontId="5"/>
  </si>
  <si>
    <t>Excelオプションのリボンのユーザー設定にて開発にチェックを入れる</t>
    <rPh sb="19" eb="21">
      <t>セッテイ</t>
    </rPh>
    <rPh sb="23" eb="25">
      <t>カイハツ</t>
    </rPh>
    <rPh sb="31" eb="32">
      <t>イ</t>
    </rPh>
    <phoneticPr fontId="5"/>
  </si>
  <si>
    <t>②Microsoft Visual Basic for ApplicationsにてVBAコードを修正する</t>
    <rPh sb="49" eb="51">
      <t>シュウセイ</t>
    </rPh>
    <phoneticPr fontId="5"/>
  </si>
  <si>
    <t>■「自動入力」マクロ</t>
    <rPh sb="2" eb="4">
      <t>ジドウ</t>
    </rPh>
    <rPh sb="4" eb="6">
      <t>ニュウリョク</t>
    </rPh>
    <phoneticPr fontId="5"/>
  </si>
  <si>
    <t>■「集計」マクロ</t>
    <rPh sb="2" eb="4">
      <t>シュウケイ</t>
    </rPh>
    <phoneticPr fontId="5"/>
  </si>
  <si>
    <t>■自動入力 VBAコード</t>
    <rPh sb="1" eb="3">
      <t>ジドウ</t>
    </rPh>
    <rPh sb="3" eb="5">
      <t>ニュウリョク</t>
    </rPh>
    <phoneticPr fontId="5"/>
  </si>
  <si>
    <t>役割担当日については、以下の様に月日数を8等分した上で、どのBlock(エリア)を担当するのかランダムで設定するようにしております。</t>
    <rPh sb="0" eb="2">
      <t>ヤクワリ</t>
    </rPh>
    <rPh sb="2" eb="5">
      <t>タントウビ</t>
    </rPh>
    <rPh sb="11" eb="13">
      <t>イカ</t>
    </rPh>
    <rPh sb="14" eb="15">
      <t>ヨウ</t>
    </rPh>
    <rPh sb="16" eb="17">
      <t>ツキ</t>
    </rPh>
    <rPh sb="17" eb="19">
      <t>ニッスウ</t>
    </rPh>
    <rPh sb="21" eb="23">
      <t>トウブン</t>
    </rPh>
    <rPh sb="25" eb="26">
      <t>ウエ</t>
    </rPh>
    <rPh sb="41" eb="43">
      <t>タントウ</t>
    </rPh>
    <rPh sb="52" eb="54">
      <t>セッテイ</t>
    </rPh>
    <phoneticPr fontId="5"/>
  </si>
  <si>
    <t>名称</t>
  </si>
  <si>
    <t>日付</t>
  </si>
  <si>
    <t>備考</t>
  </si>
  <si>
    <t>元日</t>
  </si>
  <si>
    <t>成人の日</t>
  </si>
  <si>
    <t>建国記念の日</t>
  </si>
  <si>
    <t>天皇誕生日</t>
  </si>
  <si>
    <t>春分の日</t>
  </si>
  <si>
    <t>昭和の日</t>
  </si>
  <si>
    <t>憲法記念日</t>
  </si>
  <si>
    <t>みどりの日</t>
  </si>
  <si>
    <t>こどもの日</t>
  </si>
  <si>
    <t>海の日</t>
  </si>
  <si>
    <t>山の日</t>
  </si>
  <si>
    <t>敬老の日</t>
  </si>
  <si>
    <t>秋分の日</t>
  </si>
  <si>
    <t>スポーツの日</t>
  </si>
  <si>
    <t>文化の日</t>
  </si>
  <si>
    <t>勤労感謝の日</t>
  </si>
  <si>
    <t>＜変更タイミング＞</t>
    <rPh sb="1" eb="3">
      <t>ヘンコウ</t>
    </rPh>
    <phoneticPr fontId="5"/>
  </si>
  <si>
    <t>メンバーの増減時</t>
    <rPh sb="5" eb="7">
      <t>ゾウゲン</t>
    </rPh>
    <rPh sb="7" eb="8">
      <t>ジ</t>
    </rPh>
    <phoneticPr fontId="5"/>
  </si>
  <si>
    <t>■パラメータ</t>
    <phoneticPr fontId="5"/>
  </si>
  <si>
    <t>■VBAマクロ パラメータ</t>
    <phoneticPr fontId="5"/>
  </si>
  <si>
    <t>最大出勤人数</t>
    <rPh sb="0" eb="2">
      <t>サイダイ</t>
    </rPh>
    <rPh sb="2" eb="4">
      <t>シュッキン</t>
    </rPh>
    <rPh sb="4" eb="6">
      <t>ニンズウ</t>
    </rPh>
    <phoneticPr fontId="5"/>
  </si>
  <si>
    <t>平日</t>
    <rPh sb="0" eb="2">
      <t>ヘイジツ</t>
    </rPh>
    <phoneticPr fontId="5"/>
  </si>
  <si>
    <t>休日</t>
    <rPh sb="0" eb="2">
      <t>キュウジツ</t>
    </rPh>
    <phoneticPr fontId="5"/>
  </si>
  <si>
    <t>最小出勤人数</t>
    <rPh sb="0" eb="2">
      <t>サイショウ</t>
    </rPh>
    <rPh sb="2" eb="4">
      <t>シュッキン</t>
    </rPh>
    <rPh sb="4" eb="6">
      <t>ニンズウ</t>
    </rPh>
    <phoneticPr fontId="5"/>
  </si>
  <si>
    <t>[人]</t>
    <rPh sb="1" eb="2">
      <t>ニン</t>
    </rPh>
    <phoneticPr fontId="5"/>
  </si>
  <si>
    <t>連続出勤最大数</t>
    <rPh sb="0" eb="2">
      <t>レンゾク</t>
    </rPh>
    <rPh sb="2" eb="4">
      <t>シュッキン</t>
    </rPh>
    <rPh sb="4" eb="7">
      <t>サイダイスウ</t>
    </rPh>
    <phoneticPr fontId="5"/>
  </si>
  <si>
    <t>[日]</t>
    <rPh sb="1" eb="2">
      <t>ニチ</t>
    </rPh>
    <phoneticPr fontId="5"/>
  </si>
  <si>
    <t>役割担当</t>
    <rPh sb="0" eb="2">
      <t>ヤクワリ</t>
    </rPh>
    <rPh sb="2" eb="4">
      <t>タントウ</t>
    </rPh>
    <phoneticPr fontId="5"/>
  </si>
  <si>
    <t>block1</t>
    <phoneticPr fontId="5"/>
  </si>
  <si>
    <t>block2</t>
  </si>
  <si>
    <t>block3</t>
  </si>
  <si>
    <t>block4</t>
  </si>
  <si>
    <t>block5</t>
  </si>
  <si>
    <t>block6</t>
  </si>
  <si>
    <t>block7</t>
  </si>
  <si>
    <t>block8</t>
  </si>
  <si>
    <t>block9</t>
  </si>
  <si>
    <t>block10</t>
  </si>
  <si>
    <t>勤怠ルール変更時</t>
    <rPh sb="0" eb="2">
      <t>キンタイ</t>
    </rPh>
    <rPh sb="5" eb="8">
      <t>ヘンコウジ</t>
    </rPh>
    <phoneticPr fontId="5"/>
  </si>
  <si>
    <t>31日</t>
    <rPh sb="2" eb="3">
      <t>ニチ</t>
    </rPh>
    <phoneticPr fontId="5"/>
  </si>
  <si>
    <t>30日</t>
    <rPh sb="2" eb="3">
      <t>ニチ</t>
    </rPh>
    <phoneticPr fontId="5"/>
  </si>
  <si>
    <t>29日</t>
    <rPh sb="2" eb="3">
      <t>ニチ</t>
    </rPh>
    <phoneticPr fontId="5"/>
  </si>
  <si>
    <t>28日</t>
    <rPh sb="2" eb="3">
      <t>ニチ</t>
    </rPh>
    <phoneticPr fontId="5"/>
  </si>
  <si>
    <t>block11</t>
  </si>
  <si>
    <t>block12</t>
  </si>
  <si>
    <t>block13</t>
  </si>
  <si>
    <t>block14</t>
  </si>
  <si>
    <t>block15</t>
  </si>
  <si>
    <t>check</t>
    <phoneticPr fontId="5"/>
  </si>
  <si>
    <t>項目</t>
    <rPh sb="0" eb="2">
      <t>コウモク</t>
    </rPh>
    <phoneticPr fontId="5"/>
  </si>
  <si>
    <t>設定値</t>
    <rPh sb="0" eb="3">
      <t>セッテイチ</t>
    </rPh>
    <phoneticPr fontId="5"/>
  </si>
  <si>
    <t>説明</t>
    <rPh sb="0" eb="2">
      <t>セツメイ</t>
    </rPh>
    <phoneticPr fontId="5"/>
  </si>
  <si>
    <t>1日の出勤最大人数(平日)</t>
    <rPh sb="1" eb="2">
      <t>ニチ</t>
    </rPh>
    <rPh sb="3" eb="5">
      <t>シュッキン</t>
    </rPh>
    <rPh sb="5" eb="7">
      <t>サイダイ</t>
    </rPh>
    <rPh sb="7" eb="9">
      <t>ニンズウ</t>
    </rPh>
    <rPh sb="10" eb="12">
      <t>ヘイジツ</t>
    </rPh>
    <phoneticPr fontId="5"/>
  </si>
  <si>
    <t>1日の出勤最大人数(休日)</t>
    <rPh sb="7" eb="9">
      <t>ニンズウ</t>
    </rPh>
    <rPh sb="10" eb="12">
      <t>キュウジツ</t>
    </rPh>
    <phoneticPr fontId="5"/>
  </si>
  <si>
    <t>1日の出勤最小人数(平日)</t>
    <rPh sb="5" eb="7">
      <t>サイショウ</t>
    </rPh>
    <phoneticPr fontId="5"/>
  </si>
  <si>
    <t>1日の出勤最小人数(休日)</t>
    <rPh sb="10" eb="12">
      <t>キュウジツ</t>
    </rPh>
    <phoneticPr fontId="5"/>
  </si>
  <si>
    <t>連続出勤最大日数</t>
    <rPh sb="0" eb="2">
      <t>レンゾク</t>
    </rPh>
    <rPh sb="2" eb="4">
      <t>シュッキン</t>
    </rPh>
    <rPh sb="4" eb="6">
      <t>サイダイ</t>
    </rPh>
    <rPh sb="6" eb="8">
      <t>ニッスウ</t>
    </rPh>
    <phoneticPr fontId="5"/>
  </si>
  <si>
    <t>３．勤務表出力</t>
    <rPh sb="2" eb="4">
      <t>キンム</t>
    </rPh>
    <rPh sb="4" eb="5">
      <t>ヒョウ</t>
    </rPh>
    <rPh sb="5" eb="7">
      <t>シュツリョク</t>
    </rPh>
    <phoneticPr fontId="5"/>
  </si>
  <si>
    <t>①勤務予定表の修正が完了したら「勤務表出力」ボタンを押下し、印刷用に勤務予定表を出力する</t>
    <rPh sb="1" eb="6">
      <t>キンムヨテイヒョウ</t>
    </rPh>
    <rPh sb="7" eb="9">
      <t>シュウセイ</t>
    </rPh>
    <rPh sb="10" eb="12">
      <t>カンリョウ</t>
    </rPh>
    <rPh sb="16" eb="18">
      <t>キンム</t>
    </rPh>
    <rPh sb="18" eb="19">
      <t>ヒョウ</t>
    </rPh>
    <rPh sb="19" eb="21">
      <t>シュツリョク</t>
    </rPh>
    <rPh sb="26" eb="28">
      <t>オウカ</t>
    </rPh>
    <rPh sb="30" eb="33">
      <t>インサツヨウ</t>
    </rPh>
    <rPh sb="34" eb="39">
      <t>キンムヨテイヒョウ</t>
    </rPh>
    <rPh sb="40" eb="42">
      <t>シュツリョク</t>
    </rPh>
    <phoneticPr fontId="5"/>
  </si>
  <si>
    <t>以上</t>
    <rPh sb="0" eb="2">
      <t>イジョウ</t>
    </rPh>
    <phoneticPr fontId="5"/>
  </si>
  <si>
    <t>役割</t>
    <rPh sb="0" eb="2">
      <t>ヤクワリ</t>
    </rPh>
    <phoneticPr fontId="5"/>
  </si>
  <si>
    <t>連勤数</t>
    <rPh sb="0" eb="3">
      <t>レンキンスウ</t>
    </rPh>
    <phoneticPr fontId="5"/>
  </si>
  <si>
    <t>Aさん</t>
    <phoneticPr fontId="5"/>
  </si>
  <si>
    <t>Bさん</t>
    <phoneticPr fontId="5"/>
  </si>
  <si>
    <t>Cさん</t>
    <phoneticPr fontId="5"/>
  </si>
  <si>
    <t>Dさん</t>
    <phoneticPr fontId="5"/>
  </si>
  <si>
    <t>Eさん</t>
    <phoneticPr fontId="5"/>
  </si>
  <si>
    <t>Fさん</t>
    <phoneticPr fontId="5"/>
  </si>
  <si>
    <t>Gさん</t>
    <phoneticPr fontId="5"/>
  </si>
  <si>
    <t>Hさん</t>
    <phoneticPr fontId="5"/>
  </si>
  <si>
    <t>先月最終情報</t>
    <rPh sb="0" eb="2">
      <t>センゲツ</t>
    </rPh>
    <rPh sb="2" eb="4">
      <t>サイシュウ</t>
    </rPh>
    <rPh sb="4" eb="6">
      <t>ジョウホウ</t>
    </rPh>
    <phoneticPr fontId="5"/>
  </si>
  <si>
    <t>役割担当日数</t>
    <rPh sb="0" eb="2">
      <t>ヤクワリ</t>
    </rPh>
    <rPh sb="2" eb="4">
      <t>タントウ</t>
    </rPh>
    <rPh sb="4" eb="6">
      <t>ニッスウ</t>
    </rPh>
    <phoneticPr fontId="5"/>
  </si>
  <si>
    <t>＜集計結果＞</t>
    <rPh sb="1" eb="5">
      <t>シュウケイケッカ</t>
    </rPh>
    <phoneticPr fontId="5"/>
  </si>
  <si>
    <t>＜修正方法＞</t>
    <rPh sb="1" eb="3">
      <t>シュウセイ</t>
    </rPh>
    <rPh sb="3" eb="5">
      <t>ホウホウ</t>
    </rPh>
    <phoneticPr fontId="5"/>
  </si>
  <si>
    <t>「勤務表出力」により自動で入力されます。
※次回シフト表自動入力時に使用するため設定内容の変更は不要です</t>
    <rPh sb="1" eb="4">
      <t>キンムヒョウ</t>
    </rPh>
    <rPh sb="4" eb="6">
      <t>シュツリョク</t>
    </rPh>
    <rPh sb="10" eb="12">
      <t>ジドウ</t>
    </rPh>
    <rPh sb="13" eb="15">
      <t>ニュウリョク</t>
    </rPh>
    <rPh sb="22" eb="24">
      <t>ジカイ</t>
    </rPh>
    <rPh sb="27" eb="28">
      <t>ヒョウ</t>
    </rPh>
    <rPh sb="28" eb="30">
      <t>ジドウ</t>
    </rPh>
    <rPh sb="30" eb="33">
      <t>ニュウリョクジ</t>
    </rPh>
    <rPh sb="34" eb="36">
      <t>シヨウ</t>
    </rPh>
    <rPh sb="40" eb="44">
      <t>セッテイナイヨウ</t>
    </rPh>
    <rPh sb="45" eb="47">
      <t>ヘンコウ</t>
    </rPh>
    <rPh sb="48" eb="50">
      <t>フヨウ</t>
    </rPh>
    <phoneticPr fontId="5"/>
  </si>
  <si>
    <t>■備考</t>
    <rPh sb="1" eb="3">
      <t>ビコウ</t>
    </rPh>
    <phoneticPr fontId="5"/>
  </si>
  <si>
    <t>メンバーの増減時</t>
    <rPh sb="5" eb="8">
      <t>ゾウゲンジ</t>
    </rPh>
    <phoneticPr fontId="5"/>
  </si>
  <si>
    <t>勤怠ルールの変更時</t>
    <rPh sb="0" eb="2">
      <t>キンタイ</t>
    </rPh>
    <rPh sb="6" eb="9">
      <t>ヘンコウジ</t>
    </rPh>
    <phoneticPr fontId="5"/>
  </si>
  <si>
    <t>Aさん</t>
  </si>
  <si>
    <t>Bさん</t>
  </si>
  <si>
    <t>Cさん</t>
  </si>
  <si>
    <t>Dさん</t>
  </si>
  <si>
    <t>Eさん</t>
  </si>
  <si>
    <t>Fさん</t>
  </si>
  <si>
    <t>Gさん</t>
  </si>
  <si>
    <t>Hさん</t>
  </si>
  <si>
    <t>個別集計</t>
    <rPh sb="0" eb="2">
      <t>コベツ</t>
    </rPh>
    <rPh sb="2" eb="4">
      <t>シュウケイ</t>
    </rPh>
    <phoneticPr fontId="1"/>
  </si>
  <si>
    <t>日別集計</t>
    <rPh sb="0" eb="2">
      <t>ヒベツ</t>
    </rPh>
    <rPh sb="2" eb="4">
      <t>シュウケイ</t>
    </rPh>
    <phoneticPr fontId="1"/>
  </si>
  <si>
    <t>〇</t>
  </si>
  <si>
    <t>◎4</t>
  </si>
  <si>
    <t>◎3</t>
  </si>
  <si>
    <t>◎2</t>
  </si>
  <si>
    <t>7月2日(土)</t>
    <phoneticPr fontId="1"/>
  </si>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</sst>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1" x14ac:knownFonts="1">
    <font>
      <sz val="11"/>
      <color theme="1"/>
      <name val="游ゴシック"/>
      <family val="3"/>
      <charset val="128"/>
      <scheme val="minor"/>
    </font>
    <font>
      <sz val="6"/>
      <name val="游ゴシック"/>
      <family val="3"/>
      <charset val="128"/>
    </font>
    <font>
      <sz val="16"/>
      <color theme="1"/>
      <name val="游ゴシック"/>
      <family val="3"/>
      <charset val="128"/>
      <scheme val="minor"/>
    </font>
    <font>
      <sz val="14"/>
      <color theme="1"/>
      <name val="游ゴシック"/>
      <family val="3"/>
      <charset val="128"/>
      <scheme val="minor"/>
    </font>
    <font>
      <b/>
      <sz val="16"/>
      <color theme="1"/>
      <name val="游ゴシック"/>
      <family val="3"/>
      <charset val="128"/>
      <scheme val="minor"/>
    </font>
    <font>
      <sz val="6"/>
      <name val="游ゴシック"/>
      <family val="3"/>
      <charset val="128"/>
      <scheme val="minor"/>
    </font>
    <font>
      <b/>
      <sz val="11"/>
      <color theme="1"/>
      <name val="游ゴシック"/>
      <family val="3"/>
      <charset val="128"/>
      <scheme val="minor"/>
    </font>
    <font>
      <b/>
      <sz val="14"/>
      <color theme="1"/>
      <name val="游ゴシック"/>
      <family val="3"/>
      <charset val="128"/>
      <scheme val="minor"/>
    </font>
    <font>
      <b/>
      <u/>
      <sz val="11"/>
      <color theme="1"/>
      <name val="游ゴシック"/>
      <family val="3"/>
      <charset val="128"/>
      <scheme val="minor"/>
    </font>
    <font>
      <b/>
      <u/>
      <sz val="14"/>
      <color theme="1"/>
      <name val="游ゴシック"/>
      <family val="3"/>
      <charset val="128"/>
      <scheme val="minor"/>
    </font>
    <font>
      <sz val="11"/>
      <color rgb="FF000000"/>
      <name val="游ゴシック"/>
      <family val="3"/>
      <charset val="128"/>
    </font>
  </fonts>
  <fills count="7">
    <fill>
      <patternFill patternType="none"/>
    </fill>
    <fill>
      <patternFill patternType="gray125"/>
    </fill>
    <fill>
      <patternFill patternType="solid">
        <fgColor indexed="40"/>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8" tint="0.79998168889431442"/>
        <bgColor indexed="64"/>
      </patternFill>
    </fill>
  </fills>
  <borders count="83">
    <border>
      <left/>
      <right/>
      <top/>
      <bottom/>
      <diagonal/>
    </border>
    <border>
      <left/>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right/>
      <top/>
      <bottom style="medium">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style="thin">
        <color indexed="64"/>
      </right>
      <top style="double">
        <color indexed="64"/>
      </top>
      <bottom style="medium">
        <color indexed="64"/>
      </bottom>
      <diagonal/>
    </border>
    <border>
      <left style="thin">
        <color auto="1"/>
      </left>
      <right style="thin">
        <color auto="1"/>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style="medium">
        <color indexed="64"/>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thin">
        <color auto="1"/>
      </left>
      <right style="thin">
        <color auto="1"/>
      </right>
      <top style="thin">
        <color auto="1"/>
      </top>
      <bottom style="medium">
        <color auto="1"/>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right/>
      <top style="medium">
        <color indexed="64"/>
      </top>
      <bottom style="medium">
        <color indexed="64"/>
      </bottom>
      <diagonal/>
    </border>
    <border>
      <left style="thin">
        <color indexed="64"/>
      </left>
      <right/>
      <top/>
      <bottom/>
      <diagonal/>
    </border>
    <border>
      <left/>
      <right style="medium">
        <color indexed="64"/>
      </right>
      <top/>
      <bottom/>
      <diagonal/>
    </border>
    <border>
      <left style="thin">
        <color indexed="64"/>
      </left>
      <right/>
      <top/>
      <bottom style="medium">
        <color indexed="64"/>
      </bottom>
      <diagonal/>
    </border>
    <border>
      <left style="thin">
        <color auto="1"/>
      </left>
      <right style="thin">
        <color auto="1"/>
      </right>
      <top/>
      <bottom style="thin">
        <color auto="1"/>
      </bottom>
      <diagonal/>
    </border>
    <border>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auto="1"/>
      </top>
      <bottom/>
      <diagonal/>
    </border>
    <border>
      <left style="medium">
        <color indexed="64"/>
      </left>
      <right style="medium">
        <color indexed="64"/>
      </right>
      <top style="double">
        <color indexed="64"/>
      </top>
      <bottom style="medium">
        <color indexed="64"/>
      </bottom>
      <diagonal/>
    </border>
  </borders>
  <cellStyleXfs count="1">
    <xf numFmtId="0" fontId="0" fillId="0" borderId="0">
      <alignment vertical="center"/>
    </xf>
  </cellStyleXfs>
  <cellXfs count="191">
    <xf numFmtId="0" fontId="0" fillId="0" borderId="0" xfId="0">
      <alignment vertical="center"/>
    </xf>
    <xf numFmtId="0" fontId="2" fillId="0" borderId="0" xfId="0" applyFont="1">
      <alignment vertical="center"/>
    </xf>
    <xf numFmtId="0" fontId="0" fillId="0" borderId="1" xfId="0" applyBorder="1">
      <alignment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0" borderId="0" xfId="0" applyFill="1">
      <alignment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0" xfId="0" applyAlignment="1">
      <alignment horizontal="right" vertical="center"/>
    </xf>
    <xf numFmtId="0" fontId="0" fillId="0" borderId="8" xfId="0" applyBorder="1">
      <alignment vertical="center"/>
    </xf>
    <xf numFmtId="0" fontId="0" fillId="0" borderId="9" xfId="0" applyBorder="1" applyAlignment="1">
      <alignment horizontal="left" vertical="center"/>
    </xf>
    <xf numFmtId="0" fontId="0" fillId="0" borderId="0" xfId="0" applyAlignment="1">
      <alignment horizontal="left" vertical="center"/>
    </xf>
    <xf numFmtId="0" fontId="0" fillId="0" borderId="0" xfId="0" applyFill="1" applyAlignment="1">
      <alignment horizontal="right" vertical="center"/>
    </xf>
    <xf numFmtId="0" fontId="0" fillId="0" borderId="45"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48" xfId="0" quotePrefix="1" applyBorder="1" applyAlignment="1">
      <alignment horizontal="center" vertical="center"/>
    </xf>
    <xf numFmtId="0" fontId="0" fillId="0" borderId="49" xfId="0" quotePrefix="1" applyBorder="1" applyAlignment="1">
      <alignment horizontal="center" vertical="center"/>
    </xf>
    <xf numFmtId="56" fontId="0" fillId="0" borderId="49" xfId="0" quotePrefix="1" applyNumberFormat="1" applyBorder="1" applyAlignment="1">
      <alignment horizontal="center" vertical="center"/>
    </xf>
    <xf numFmtId="0" fontId="0" fillId="0" borderId="50" xfId="0" quotePrefix="1" applyBorder="1" applyAlignment="1">
      <alignment horizontal="center" vertical="center"/>
    </xf>
    <xf numFmtId="0" fontId="0" fillId="3" borderId="45" xfId="0" applyFill="1" applyBorder="1" applyAlignment="1">
      <alignment horizontal="center" vertical="center"/>
    </xf>
    <xf numFmtId="0" fontId="0" fillId="3" borderId="46" xfId="0" applyFill="1" applyBorder="1" applyAlignment="1">
      <alignment horizontal="center" vertical="center"/>
    </xf>
    <xf numFmtId="0" fontId="0" fillId="3" borderId="47" xfId="0" applyFill="1" applyBorder="1" applyAlignment="1">
      <alignment horizontal="center" vertical="center"/>
    </xf>
    <xf numFmtId="0" fontId="0" fillId="3" borderId="48" xfId="0" quotePrefix="1" applyFill="1" applyBorder="1" applyAlignment="1">
      <alignment horizontal="center" vertical="center"/>
    </xf>
    <xf numFmtId="0" fontId="0" fillId="3" borderId="49" xfId="0" quotePrefix="1" applyFill="1" applyBorder="1" applyAlignment="1">
      <alignment horizontal="center" vertical="center"/>
    </xf>
    <xf numFmtId="0" fontId="0" fillId="3" borderId="50" xfId="0" quotePrefix="1" applyFill="1" applyBorder="1" applyAlignment="1">
      <alignment horizontal="center" vertical="center"/>
    </xf>
    <xf numFmtId="0" fontId="0" fillId="3" borderId="50" xfId="0" applyFill="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0" fillId="0" borderId="51" xfId="0" applyFill="1" applyBorder="1">
      <alignment vertical="center"/>
    </xf>
    <xf numFmtId="0" fontId="4" fillId="0" borderId="0" xfId="0" applyFont="1" applyFill="1">
      <alignment vertical="center"/>
    </xf>
    <xf numFmtId="0" fontId="4" fillId="4" borderId="0" xfId="0" applyFont="1" applyFill="1" applyAlignment="1">
      <alignment horizontal="center" vertical="center"/>
    </xf>
    <xf numFmtId="176" fontId="0" fillId="0" borderId="0" xfId="0" applyNumberFormat="1" applyAlignment="1">
      <alignment horizontal="right" vertical="center"/>
    </xf>
    <xf numFmtId="0" fontId="0" fillId="0" borderId="14" xfId="0" applyBorder="1" applyAlignment="1">
      <alignment horizontal="center" vertical="center"/>
    </xf>
    <xf numFmtId="0" fontId="0" fillId="0" borderId="6" xfId="0" applyBorder="1" applyAlignment="1">
      <alignment horizontal="center" vertical="center"/>
    </xf>
    <xf numFmtId="0" fontId="0" fillId="0" borderId="19" xfId="0" applyBorder="1" applyAlignment="1">
      <alignment horizontal="center" vertical="center"/>
    </xf>
    <xf numFmtId="0" fontId="0" fillId="0" borderId="7" xfId="0" applyBorder="1" applyAlignment="1">
      <alignment horizontal="center" vertical="center"/>
    </xf>
    <xf numFmtId="0" fontId="0" fillId="0" borderId="4" xfId="0" applyFill="1" applyBorder="1" applyAlignment="1">
      <alignment horizontal="center" vertical="center"/>
    </xf>
    <xf numFmtId="0" fontId="0" fillId="0" borderId="5" xfId="0" applyFill="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3" xfId="0" applyBorder="1" applyAlignment="1">
      <alignment horizontal="center" vertical="center"/>
    </xf>
    <xf numFmtId="0" fontId="0" fillId="0" borderId="52" xfId="0" applyBorder="1" applyAlignment="1">
      <alignment horizontal="center" vertical="center"/>
    </xf>
    <xf numFmtId="0" fontId="0" fillId="5" borderId="55" xfId="0" applyFill="1" applyBorder="1" applyAlignment="1">
      <alignment horizontal="center" vertical="center"/>
    </xf>
    <xf numFmtId="0" fontId="0" fillId="5" borderId="56" xfId="0" applyFill="1" applyBorder="1" applyAlignment="1">
      <alignment horizontal="center" vertical="center"/>
    </xf>
    <xf numFmtId="0" fontId="0" fillId="5" borderId="57" xfId="0" applyFill="1" applyBorder="1" applyAlignment="1">
      <alignment horizontal="center" vertical="center"/>
    </xf>
    <xf numFmtId="0" fontId="0" fillId="6" borderId="2" xfId="0" applyFill="1" applyBorder="1" applyAlignment="1">
      <alignment horizontal="center" vertical="center"/>
    </xf>
    <xf numFmtId="0" fontId="6" fillId="0" borderId="0" xfId="0" applyFont="1">
      <alignment vertical="center"/>
    </xf>
    <xf numFmtId="0" fontId="7" fillId="0" borderId="0" xfId="0" applyFont="1">
      <alignment vertical="center"/>
    </xf>
    <xf numFmtId="0" fontId="0" fillId="0" borderId="41" xfId="0" applyBorder="1" applyAlignment="1">
      <alignment horizontal="center" vertical="center"/>
    </xf>
    <xf numFmtId="56" fontId="0" fillId="0" borderId="0" xfId="0" applyNumberFormat="1">
      <alignment vertical="center"/>
    </xf>
    <xf numFmtId="0" fontId="8" fillId="0" borderId="0" xfId="0" applyFont="1">
      <alignment vertical="center"/>
    </xf>
    <xf numFmtId="0" fontId="9" fillId="0" borderId="0" xfId="0" applyFont="1">
      <alignment vertical="center"/>
    </xf>
    <xf numFmtId="0" fontId="0" fillId="0" borderId="0" xfId="0" applyBorder="1" applyAlignment="1">
      <alignment horizontal="left" vertical="center"/>
    </xf>
    <xf numFmtId="0" fontId="0" fillId="0" borderId="0" xfId="0" applyBorder="1">
      <alignment vertical="center"/>
    </xf>
    <xf numFmtId="0" fontId="0" fillId="0" borderId="60" xfId="0" applyBorder="1">
      <alignment vertical="center"/>
    </xf>
    <xf numFmtId="0" fontId="0" fillId="0" borderId="4" xfId="0" applyBorder="1">
      <alignment vertical="center"/>
    </xf>
    <xf numFmtId="0" fontId="0" fillId="0" borderId="24" xfId="0" applyBorder="1">
      <alignment vertical="center"/>
    </xf>
    <xf numFmtId="0" fontId="0" fillId="0" borderId="25" xfId="0" applyBorder="1">
      <alignment vertical="center"/>
    </xf>
    <xf numFmtId="0" fontId="0" fillId="6" borderId="14" xfId="0" applyFill="1" applyBorder="1">
      <alignment vertical="center"/>
    </xf>
    <xf numFmtId="0" fontId="0" fillId="6" borderId="52" xfId="0" applyFill="1" applyBorder="1">
      <alignment vertical="center"/>
    </xf>
    <xf numFmtId="0" fontId="0" fillId="6" borderId="20" xfId="0" applyFill="1" applyBorder="1" applyAlignment="1">
      <alignment horizontal="left" vertical="center"/>
    </xf>
    <xf numFmtId="0" fontId="0" fillId="6" borderId="19" xfId="0" applyFill="1" applyBorder="1">
      <alignment vertical="center"/>
    </xf>
    <xf numFmtId="0" fontId="0" fillId="0" borderId="5" xfId="0" applyBorder="1">
      <alignment vertical="center"/>
    </xf>
    <xf numFmtId="0" fontId="0" fillId="0" borderId="58" xfId="0" applyBorder="1">
      <alignment vertical="center"/>
    </xf>
    <xf numFmtId="0" fontId="0" fillId="6" borderId="55" xfId="0" applyFill="1" applyBorder="1">
      <alignment vertical="center"/>
    </xf>
    <xf numFmtId="0" fontId="0" fillId="6" borderId="53" xfId="0" applyFill="1" applyBorder="1" applyAlignment="1">
      <alignment horizontal="center" vertical="center"/>
    </xf>
    <xf numFmtId="0" fontId="0" fillId="6" borderId="17" xfId="0" applyFill="1" applyBorder="1" applyAlignment="1">
      <alignment horizontal="center" vertical="center"/>
    </xf>
    <xf numFmtId="0" fontId="0" fillId="6" borderId="69" xfId="0" applyFill="1" applyBorder="1" applyAlignment="1">
      <alignment horizontal="center" vertical="center"/>
    </xf>
    <xf numFmtId="0" fontId="0" fillId="0" borderId="60" xfId="0" applyBorder="1" applyAlignment="1">
      <alignment horizontal="center" vertical="center"/>
    </xf>
    <xf numFmtId="0" fontId="0" fillId="5" borderId="34" xfId="0" applyFill="1" applyBorder="1">
      <alignment vertical="center"/>
    </xf>
    <xf numFmtId="0" fontId="0" fillId="5" borderId="59" xfId="0" applyFill="1" applyBorder="1">
      <alignment vertical="center"/>
    </xf>
    <xf numFmtId="0" fontId="0" fillId="5" borderId="68" xfId="0" applyFill="1" applyBorder="1">
      <alignment vertical="center"/>
    </xf>
    <xf numFmtId="0" fontId="0" fillId="5" borderId="42" xfId="0" applyFill="1" applyBorder="1">
      <alignment vertical="center"/>
    </xf>
    <xf numFmtId="0" fontId="0" fillId="5" borderId="0" xfId="0" applyFill="1">
      <alignment vertical="center"/>
    </xf>
    <xf numFmtId="0" fontId="6" fillId="5" borderId="0" xfId="0" applyFont="1" applyFill="1">
      <alignment vertical="center"/>
    </xf>
    <xf numFmtId="0" fontId="0" fillId="0" borderId="52" xfId="0" applyBorder="1" applyAlignment="1">
      <alignment horizontal="left" vertical="center"/>
    </xf>
    <xf numFmtId="0" fontId="0" fillId="0" borderId="53" xfId="0" applyBorder="1" applyAlignment="1">
      <alignment horizontal="left" vertical="center"/>
    </xf>
    <xf numFmtId="0" fontId="0" fillId="0" borderId="15" xfId="0" applyBorder="1" applyAlignment="1">
      <alignment horizontal="left" vertical="center"/>
    </xf>
    <xf numFmtId="0" fontId="0" fillId="0" borderId="64" xfId="0" applyBorder="1" applyAlignment="1">
      <alignment horizontal="left" vertical="center"/>
    </xf>
    <xf numFmtId="0" fontId="0" fillId="0" borderId="66" xfId="0" applyFill="1" applyBorder="1" applyAlignment="1">
      <alignment horizontal="center" vertical="center"/>
    </xf>
    <xf numFmtId="0" fontId="0" fillId="0" borderId="67" xfId="0" applyFill="1" applyBorder="1" applyAlignment="1">
      <alignment horizontal="center" vertical="center"/>
    </xf>
    <xf numFmtId="0" fontId="0" fillId="0" borderId="35" xfId="0" applyBorder="1" applyAlignment="1">
      <alignment horizontal="left" vertical="center"/>
    </xf>
    <xf numFmtId="0" fontId="0" fillId="0" borderId="75" xfId="0" applyBorder="1" applyAlignment="1">
      <alignment horizontal="left" vertical="center"/>
    </xf>
    <xf numFmtId="0" fontId="0" fillId="0" borderId="70" xfId="0" applyFill="1" applyBorder="1" applyAlignment="1">
      <alignment horizontal="center" vertical="center"/>
    </xf>
    <xf numFmtId="0" fontId="0" fillId="0" borderId="5" xfId="0" applyBorder="1" applyAlignment="1">
      <alignment horizontal="center" vertical="center"/>
    </xf>
    <xf numFmtId="0" fontId="0" fillId="5" borderId="40" xfId="0" applyFill="1" applyBorder="1">
      <alignment vertical="center"/>
    </xf>
    <xf numFmtId="0" fontId="0" fillId="6" borderId="79" xfId="0" applyFill="1" applyBorder="1" applyAlignment="1">
      <alignment horizontal="right" vertical="center"/>
    </xf>
    <xf numFmtId="0" fontId="0" fillId="6" borderId="80" xfId="0" applyFill="1" applyBorder="1" applyAlignment="1">
      <alignment horizontal="right" vertical="center"/>
    </xf>
    <xf numFmtId="0" fontId="0" fillId="6" borderId="81" xfId="0" applyFill="1" applyBorder="1" applyAlignment="1">
      <alignment horizontal="right" vertical="center"/>
    </xf>
    <xf numFmtId="0" fontId="0" fillId="5" borderId="82" xfId="0" applyFill="1" applyBorder="1" applyAlignment="1">
      <alignment horizontal="right" vertical="center"/>
    </xf>
    <xf numFmtId="0" fontId="6" fillId="0" borderId="0" xfId="0" applyFont="1" applyAlignment="1">
      <alignment horizontal="center" vertical="center"/>
    </xf>
    <xf numFmtId="0" fontId="0" fillId="0" borderId="46" xfId="0" quotePrefix="1" applyBorder="1" applyAlignment="1">
      <alignment horizontal="center" vertical="center"/>
    </xf>
    <xf numFmtId="0" fontId="0" fillId="3" borderId="46" xfId="0" quotePrefix="1" applyFill="1" applyBorder="1" applyAlignment="1">
      <alignment horizontal="center" vertical="center"/>
    </xf>
    <xf numFmtId="0" fontId="0" fillId="0" borderId="45" xfId="0" quotePrefix="1" applyBorder="1" applyAlignment="1">
      <alignment horizontal="center" vertical="center"/>
    </xf>
    <xf numFmtId="0" fontId="0" fillId="3" borderId="45" xfId="0" quotePrefix="1" applyFill="1" applyBorder="1" applyAlignment="1">
      <alignment horizontal="center" vertical="center"/>
    </xf>
    <xf numFmtId="0" fontId="6" fillId="6" borderId="77" xfId="0" applyFont="1" applyFill="1" applyBorder="1" applyAlignment="1">
      <alignment horizontal="center" vertical="center"/>
    </xf>
    <xf numFmtId="0" fontId="6" fillId="6" borderId="78" xfId="0" applyFont="1" applyFill="1" applyBorder="1" applyAlignment="1">
      <alignment horizontal="center" vertical="center"/>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3" borderId="13" xfId="0" applyFill="1" applyBorder="1" applyAlignment="1">
      <alignment horizontal="center" vertical="center"/>
    </xf>
    <xf numFmtId="0" fontId="0" fillId="0" borderId="14" xfId="0" applyBorder="1" applyAlignment="1">
      <alignment horizontal="center" vertical="center"/>
    </xf>
    <xf numFmtId="0" fontId="0" fillId="0" borderId="6"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4" fillId="4" borderId="0" xfId="0" applyFont="1" applyFill="1" applyAlignment="1">
      <alignment horizontal="center" vertical="center"/>
    </xf>
    <xf numFmtId="0" fontId="0" fillId="0" borderId="19" xfId="0" applyBorder="1" applyAlignment="1">
      <alignment horizontal="center" vertical="center"/>
    </xf>
    <xf numFmtId="0" fontId="0" fillId="0" borderId="7"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0" xfId="0" applyBorder="1" applyAlignment="1">
      <alignment horizontal="center" vertical="center"/>
    </xf>
    <xf numFmtId="20" fontId="0" fillId="0" borderId="26" xfId="0" applyNumberFormat="1" applyBorder="1" applyAlignment="1">
      <alignment horizontal="right" vertical="top"/>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20" fontId="0" fillId="0" borderId="25" xfId="0" applyNumberFormat="1" applyBorder="1" applyAlignment="1">
      <alignment horizontal="left" vertical="top"/>
    </xf>
    <xf numFmtId="20" fontId="0" fillId="0" borderId="38" xfId="0" applyNumberFormat="1" applyBorder="1" applyAlignment="1">
      <alignment horizontal="right" vertical="top"/>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41" xfId="0" applyBorder="1" applyAlignment="1">
      <alignment horizontal="center" vertical="center"/>
    </xf>
    <xf numFmtId="0" fontId="0" fillId="0" borderId="42" xfId="0" applyBorder="1" applyAlignment="1">
      <alignment horizontal="center" vertical="center"/>
    </xf>
    <xf numFmtId="20" fontId="0" fillId="0" borderId="37" xfId="0" applyNumberFormat="1" applyBorder="1" applyAlignment="1">
      <alignment horizontal="left" vertical="top"/>
    </xf>
    <xf numFmtId="20" fontId="0" fillId="0" borderId="43" xfId="0" applyNumberFormat="1" applyBorder="1" applyAlignment="1">
      <alignment horizontal="right" vertical="top"/>
    </xf>
    <xf numFmtId="0" fontId="0" fillId="0" borderId="4" xfId="0" applyBorder="1" applyAlignment="1">
      <alignment horizontal="center" vertical="center"/>
    </xf>
    <xf numFmtId="0" fontId="0" fillId="0" borderId="34" xfId="0" applyBorder="1" applyAlignment="1">
      <alignment horizontal="center" vertical="center"/>
    </xf>
    <xf numFmtId="20" fontId="0" fillId="0" borderId="44" xfId="0" applyNumberFormat="1" applyBorder="1" applyAlignment="1">
      <alignment horizontal="left" vertical="top"/>
    </xf>
    <xf numFmtId="20" fontId="0" fillId="0" borderId="33" xfId="0" applyNumberFormat="1" applyBorder="1" applyAlignment="1">
      <alignment horizontal="right" vertical="top"/>
    </xf>
    <xf numFmtId="20" fontId="0" fillId="0" borderId="24" xfId="0" applyNumberFormat="1" applyBorder="1" applyAlignment="1">
      <alignment horizontal="left" vertical="top"/>
    </xf>
    <xf numFmtId="0" fontId="3" fillId="0" borderId="0" xfId="0" applyFont="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6" borderId="69" xfId="0" applyFill="1" applyBorder="1" applyAlignment="1">
      <alignment horizontal="center" vertical="center"/>
    </xf>
    <xf numFmtId="0" fontId="0" fillId="6" borderId="18" xfId="0" applyFill="1" applyBorder="1" applyAlignment="1">
      <alignment horizontal="center" vertical="center"/>
    </xf>
    <xf numFmtId="0" fontId="0" fillId="6" borderId="17" xfId="0" applyFill="1" applyBorder="1" applyAlignment="1">
      <alignment horizontal="center" vertical="center"/>
    </xf>
    <xf numFmtId="0" fontId="0" fillId="6" borderId="8" xfId="0" applyFill="1" applyBorder="1" applyAlignment="1">
      <alignment horizontal="left" vertical="center"/>
    </xf>
    <xf numFmtId="0" fontId="0" fillId="6" borderId="71" xfId="0" applyFill="1" applyBorder="1" applyAlignment="1">
      <alignment horizontal="left" vertical="center"/>
    </xf>
    <xf numFmtId="0" fontId="0" fillId="6" borderId="9" xfId="0" applyFill="1" applyBorder="1" applyAlignment="1">
      <alignment horizontal="left" vertical="center"/>
    </xf>
    <xf numFmtId="0" fontId="0" fillId="0" borderId="43" xfId="0" applyBorder="1" applyAlignment="1">
      <alignment horizontal="left" vertical="center"/>
    </xf>
    <xf numFmtId="0" fontId="0" fillId="0" borderId="70" xfId="0" applyBorder="1" applyAlignment="1">
      <alignment horizontal="left" vertical="center"/>
    </xf>
    <xf numFmtId="0" fontId="0" fillId="0" borderId="44" xfId="0" applyBorder="1" applyAlignment="1">
      <alignment horizontal="left" vertical="center"/>
    </xf>
    <xf numFmtId="0" fontId="0" fillId="0" borderId="26" xfId="0" applyBorder="1" applyAlignment="1">
      <alignment horizontal="left" vertical="center"/>
    </xf>
    <xf numFmtId="0" fontId="0" fillId="0" borderId="66" xfId="0" applyBorder="1" applyAlignment="1">
      <alignment horizontal="left" vertical="center"/>
    </xf>
    <xf numFmtId="0" fontId="0" fillId="0" borderId="25" xfId="0" applyBorder="1" applyAlignment="1">
      <alignment horizontal="left" vertical="center"/>
    </xf>
    <xf numFmtId="0" fontId="0" fillId="0" borderId="38" xfId="0" applyBorder="1" applyAlignment="1">
      <alignment horizontal="left" vertical="center"/>
    </xf>
    <xf numFmtId="0" fontId="0" fillId="0" borderId="67" xfId="0" applyBorder="1" applyAlignment="1">
      <alignment horizontal="left" vertical="center"/>
    </xf>
    <xf numFmtId="0" fontId="0" fillId="0" borderId="37" xfId="0" applyBorder="1" applyAlignment="1">
      <alignment horizontal="left" vertical="center"/>
    </xf>
    <xf numFmtId="0" fontId="0" fillId="0" borderId="56" xfId="0" applyBorder="1" applyAlignment="1">
      <alignment horizontal="center" vertical="center"/>
    </xf>
    <xf numFmtId="0" fontId="0" fillId="0" borderId="57" xfId="0" applyBorder="1" applyAlignment="1">
      <alignment horizontal="center" vertical="center"/>
    </xf>
    <xf numFmtId="0" fontId="0" fillId="6" borderId="10" xfId="0" applyFill="1" applyBorder="1" applyAlignment="1">
      <alignment horizontal="center" vertical="center"/>
    </xf>
    <xf numFmtId="0" fontId="0" fillId="6" borderId="63" xfId="0" applyFill="1" applyBorder="1" applyAlignment="1">
      <alignment horizontal="center" vertical="center"/>
    </xf>
    <xf numFmtId="0" fontId="0" fillId="6" borderId="12" xfId="0" applyFill="1" applyBorder="1" applyAlignment="1">
      <alignment horizontal="center" vertical="center"/>
    </xf>
    <xf numFmtId="0" fontId="0" fillId="0" borderId="34" xfId="0" applyBorder="1" applyAlignment="1">
      <alignment horizontal="left" vertical="center"/>
    </xf>
    <xf numFmtId="0" fontId="0" fillId="0" borderId="65" xfId="0" applyBorder="1" applyAlignment="1">
      <alignment horizontal="left" vertical="center"/>
    </xf>
    <xf numFmtId="0" fontId="0" fillId="0" borderId="24" xfId="0" applyBorder="1" applyAlignment="1">
      <alignment horizontal="left" vertical="center"/>
    </xf>
    <xf numFmtId="0" fontId="0" fillId="0" borderId="59" xfId="0" applyBorder="1" applyAlignment="1">
      <alignment horizontal="left" vertical="center"/>
    </xf>
    <xf numFmtId="0" fontId="0" fillId="0" borderId="68" xfId="0" applyBorder="1" applyAlignment="1">
      <alignment horizontal="left" vertical="center"/>
    </xf>
    <xf numFmtId="0" fontId="0" fillId="0" borderId="76" xfId="0" applyBorder="1" applyAlignment="1">
      <alignment horizontal="left" vertical="center"/>
    </xf>
    <xf numFmtId="0" fontId="0" fillId="0" borderId="58" xfId="0" applyBorder="1" applyAlignment="1">
      <alignment horizontal="left" vertical="center"/>
    </xf>
    <xf numFmtId="0" fontId="0" fillId="6" borderId="19" xfId="0" applyFill="1" applyBorder="1" applyAlignment="1">
      <alignment horizontal="left" vertical="center"/>
    </xf>
    <xf numFmtId="0" fontId="0" fillId="6" borderId="3" xfId="0" applyFill="1" applyBorder="1" applyAlignment="1">
      <alignment horizontal="left" vertical="center"/>
    </xf>
    <xf numFmtId="0" fontId="0" fillId="6" borderId="52" xfId="0" applyFill="1" applyBorder="1" applyAlignment="1">
      <alignment horizontal="left" vertical="center"/>
    </xf>
    <xf numFmtId="0" fontId="0" fillId="6" borderId="14" xfId="0" applyFill="1" applyBorder="1" applyAlignment="1">
      <alignment horizontal="left" vertical="center"/>
    </xf>
    <xf numFmtId="0" fontId="0" fillId="6" borderId="61" xfId="0" applyFill="1" applyBorder="1" applyAlignment="1">
      <alignment horizontal="center" vertical="center"/>
    </xf>
    <xf numFmtId="0" fontId="0" fillId="6" borderId="62" xfId="0" applyFill="1" applyBorder="1" applyAlignment="1">
      <alignment horizontal="center" vertical="center"/>
    </xf>
    <xf numFmtId="0" fontId="0" fillId="6" borderId="21" xfId="0" applyFill="1" applyBorder="1" applyAlignment="1">
      <alignment horizontal="center" vertical="center"/>
    </xf>
    <xf numFmtId="0" fontId="0" fillId="6" borderId="71" xfId="0" applyFill="1" applyBorder="1" applyAlignment="1">
      <alignment horizontal="center" vertical="center"/>
    </xf>
    <xf numFmtId="0" fontId="0" fillId="6" borderId="9" xfId="0" applyFill="1" applyBorder="1" applyAlignment="1">
      <alignment horizontal="center" vertical="center"/>
    </xf>
    <xf numFmtId="0" fontId="0" fillId="0" borderId="72" xfId="0" applyBorder="1" applyAlignment="1">
      <alignment horizontal="left" vertical="top" wrapText="1"/>
    </xf>
    <xf numFmtId="0" fontId="0" fillId="0" borderId="0" xfId="0" applyBorder="1" applyAlignment="1">
      <alignment horizontal="left" vertical="top" wrapText="1"/>
    </xf>
    <xf numFmtId="0" fontId="0" fillId="0" borderId="73" xfId="0" applyBorder="1" applyAlignment="1">
      <alignment horizontal="left" vertical="top" wrapText="1"/>
    </xf>
    <xf numFmtId="0" fontId="0" fillId="0" borderId="74" xfId="0" applyBorder="1" applyAlignment="1">
      <alignment horizontal="left" vertical="top" wrapText="1"/>
    </xf>
    <xf numFmtId="0" fontId="0" fillId="0" borderId="51" xfId="0" applyBorder="1" applyAlignment="1">
      <alignment horizontal="left" vertical="top" wrapText="1"/>
    </xf>
    <xf numFmtId="0" fontId="0" fillId="0" borderId="13" xfId="0" applyBorder="1" applyAlignment="1">
      <alignment horizontal="left" vertical="top" wrapText="1"/>
    </xf>
    <xf numFmtId="0" fontId="0" fillId="6" borderId="38" xfId="0" applyFill="1" applyBorder="1" applyAlignment="1">
      <alignment horizontal="left" vertical="center"/>
    </xf>
    <xf numFmtId="0" fontId="0" fillId="6" borderId="67" xfId="0" applyFill="1" applyBorder="1" applyAlignment="1">
      <alignment horizontal="left" vertical="center"/>
    </xf>
    <xf numFmtId="0" fontId="0" fillId="0" borderId="6" xfId="0" applyFill="1" applyBorder="1" applyAlignment="1">
      <alignment horizontal="center" vertical="center"/>
    </xf>
    <xf numFmtId="0" fontId="0" fillId="0" borderId="7" xfId="0" applyFill="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0000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8" Type="http://schemas.openxmlformats.org/officeDocument/2006/relationships/image" Target="../media/image12.png"/><Relationship Id="rId3" Type="http://schemas.openxmlformats.org/officeDocument/2006/relationships/image" Target="../media/image7.png"/><Relationship Id="rId7" Type="http://schemas.openxmlformats.org/officeDocument/2006/relationships/image" Target="../media/image11.png"/><Relationship Id="rId12" Type="http://schemas.openxmlformats.org/officeDocument/2006/relationships/image" Target="../media/image16.png"/><Relationship Id="rId2" Type="http://schemas.openxmlformats.org/officeDocument/2006/relationships/image" Target="../media/image6.png"/><Relationship Id="rId1" Type="http://schemas.openxmlformats.org/officeDocument/2006/relationships/image" Target="../media/image5.png"/><Relationship Id="rId6" Type="http://schemas.openxmlformats.org/officeDocument/2006/relationships/image" Target="../media/image10.png"/><Relationship Id="rId11" Type="http://schemas.openxmlformats.org/officeDocument/2006/relationships/image" Target="../media/image15.png"/><Relationship Id="rId5" Type="http://schemas.openxmlformats.org/officeDocument/2006/relationships/image" Target="../media/image9.png"/><Relationship Id="rId10" Type="http://schemas.openxmlformats.org/officeDocument/2006/relationships/image" Target="../media/image14.png"/><Relationship Id="rId4" Type="http://schemas.openxmlformats.org/officeDocument/2006/relationships/image" Target="../media/image8.png"/><Relationship Id="rId9" Type="http://schemas.openxmlformats.org/officeDocument/2006/relationships/image" Target="../media/image13.png"/></Relationships>
</file>

<file path=xl/drawings/_rels/drawing6.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image" Target="../media/image18.png"/><Relationship Id="rId1" Type="http://schemas.openxmlformats.org/officeDocument/2006/relationships/image" Target="../media/image17.png"/><Relationship Id="rId4" Type="http://schemas.openxmlformats.org/officeDocument/2006/relationships/image" Target="../media/image20.png"/></Relationships>
</file>

<file path=xl/drawings/_rels/drawing7.x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s>
</file>

<file path=xl/drawings/_rels/drawing8.xml.rels><?xml version="1.0" encoding="UTF-8" standalone="yes"?>
<Relationships xmlns="http://schemas.openxmlformats.org/package/2006/relationships"><Relationship Id="rId3" Type="http://schemas.openxmlformats.org/officeDocument/2006/relationships/image" Target="../media/image25.png"/><Relationship Id="rId2" Type="http://schemas.openxmlformats.org/officeDocument/2006/relationships/image" Target="../media/image24.png"/><Relationship Id="rId1" Type="http://schemas.openxmlformats.org/officeDocument/2006/relationships/image" Target="../media/image4.png"/><Relationship Id="rId4" Type="http://schemas.openxmlformats.org/officeDocument/2006/relationships/image" Target="../media/image26.png"/></Relationships>
</file>

<file path=xl/drawings/_rels/drawing9.xml.rels><?xml version="1.0" encoding="UTF-8" standalone="yes"?>
<Relationships xmlns="http://schemas.openxmlformats.org/package/2006/relationships"><Relationship Id="rId1" Type="http://schemas.openxmlformats.org/officeDocument/2006/relationships/image" Target="../media/image27.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0</xdr:colOff>
          <xdr:row>29</xdr:row>
          <xdr:rowOff>0</xdr:rowOff>
        </xdr:from>
        <xdr:to>
          <xdr:col>9</xdr:col>
          <xdr:colOff>0</xdr:colOff>
          <xdr:row>31</xdr:row>
          <xdr:rowOff>0</xdr:rowOff>
        </xdr:to>
        <xdr:sp macro="" textlink="">
          <xdr:nvSpPr>
            <xdr:cNvPr id="1026" name="CommandButton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29</xdr:row>
          <xdr:rowOff>0</xdr:rowOff>
        </xdr:from>
        <xdr:to>
          <xdr:col>5</xdr:col>
          <xdr:colOff>0</xdr:colOff>
          <xdr:row>31</xdr:row>
          <xdr:rowOff>0</xdr:rowOff>
        </xdr:to>
        <xdr:sp macro="" textlink="">
          <xdr:nvSpPr>
            <xdr:cNvPr id="1027" name="CommandButton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29</xdr:row>
          <xdr:rowOff>0</xdr:rowOff>
        </xdr:from>
        <xdr:to>
          <xdr:col>15</xdr:col>
          <xdr:colOff>0</xdr:colOff>
          <xdr:row>31</xdr:row>
          <xdr:rowOff>0</xdr:rowOff>
        </xdr:to>
        <xdr:sp macro="" textlink="">
          <xdr:nvSpPr>
            <xdr:cNvPr id="1031" name="Butto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w="9525">
              <a:miter lim="800000"/>
              <a:headEnd/>
              <a:tailEnd/>
            </a:ln>
          </xdr:spPr>
          <xdr:txBody>
            <a:bodyPr vertOverflow="clip" wrap="square" lIns="27432" tIns="41148" rIns="27432" bIns="41148" anchor="ctr" upright="1"/>
            <a:lstStyle/>
            <a:p>
              <a:pPr algn="ctr" rtl="0">
                <a:defRPr sz="1000"/>
              </a:pPr>
              <a:r>
                <a:rPr lang="ja-JP" altLang="en-US" sz="1100" b="0" i="0" u="none" strike="noStrike" baseline="0">
                  <a:solidFill>
                    <a:srgbClr val="000000"/>
                  </a:solidFill>
                  <a:latin typeface="游ゴシック"/>
                  <a:ea typeface="游ゴシック"/>
                </a:rPr>
                <a:t>勤務表出力</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1</xdr:row>
          <xdr:rowOff>0</xdr:rowOff>
        </xdr:from>
        <xdr:to>
          <xdr:col>2</xdr:col>
          <xdr:colOff>552450</xdr:colOff>
          <xdr:row>2</xdr:row>
          <xdr:rowOff>123825</xdr:rowOff>
        </xdr:to>
        <xdr:sp macro="" textlink="">
          <xdr:nvSpPr>
            <xdr:cNvPr id="13313" name="Button 1" hidden="1">
              <a:extLst>
                <a:ext uri="{63B3BB69-23CF-44E3-9099-C40C66FF867C}">
                  <a14:compatExt spid="_x0000_s13313"/>
                </a:ext>
                <a:ext uri="{FF2B5EF4-FFF2-40B4-BE49-F238E27FC236}">
                  <a16:creationId xmlns:a16="http://schemas.microsoft.com/office/drawing/2014/main" id="{00000000-0008-0000-0100-000001340000}"/>
                </a:ext>
              </a:extLst>
            </xdr:cNvPr>
            <xdr:cNvSpPr/>
          </xdr:nvSpPr>
          <xdr:spPr bwMode="auto">
            <a:xfrm>
              <a:off x="0" y="0"/>
              <a:ext cx="0" cy="0"/>
            </a:xfrm>
            <a:prstGeom prst="rect">
              <a:avLst/>
            </a:prstGeom>
            <a:noFill/>
            <a:ln w="9525">
              <a:miter lim="800000"/>
              <a:headEnd/>
              <a:tailEnd/>
            </a:ln>
          </xdr:spPr>
          <xdr:txBody>
            <a:bodyPr vertOverflow="clip" wrap="square" lIns="27432" tIns="41148" rIns="27432" bIns="41148" anchor="ctr" upright="1"/>
            <a:lstStyle/>
            <a:p>
              <a:pPr algn="ctr" rtl="0">
                <a:defRPr sz="1000"/>
              </a:pPr>
              <a:r>
                <a:rPr lang="ja-JP" altLang="en-US" sz="1100" b="0" i="0" u="none" strike="noStrike" baseline="0">
                  <a:solidFill>
                    <a:srgbClr val="000000"/>
                  </a:solidFill>
                  <a:latin typeface="游ゴシック"/>
                  <a:ea typeface="游ゴシック"/>
                </a:rPr>
                <a:t>祝日取得</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495300</xdr:colOff>
          <xdr:row>2</xdr:row>
          <xdr:rowOff>19050</xdr:rowOff>
        </xdr:from>
        <xdr:to>
          <xdr:col>16</xdr:col>
          <xdr:colOff>676275</xdr:colOff>
          <xdr:row>6</xdr:row>
          <xdr:rowOff>104775</xdr:rowOff>
        </xdr:to>
        <xdr:sp macro="" textlink="">
          <xdr:nvSpPr>
            <xdr:cNvPr id="3073" name="CommandButton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13</xdr:col>
      <xdr:colOff>142875</xdr:colOff>
      <xdr:row>39</xdr:row>
      <xdr:rowOff>57150</xdr:rowOff>
    </xdr:from>
    <xdr:to>
      <xdr:col>58</xdr:col>
      <xdr:colOff>27386</xdr:colOff>
      <xdr:row>40</xdr:row>
      <xdr:rowOff>190500</xdr:rowOff>
    </xdr:to>
    <xdr:pic>
      <xdr:nvPicPr>
        <xdr:cNvPr id="2" name="図 1">
          <a:extLst>
            <a:ext uri="{FF2B5EF4-FFF2-40B4-BE49-F238E27FC236}">
              <a16:creationId xmlns:a16="http://schemas.microsoft.com/office/drawing/2014/main" id="{00000000-0008-0000-0300-000002000000}"/>
            </a:ext>
          </a:extLst>
        </xdr:cNvPr>
        <xdr:cNvPicPr>
          <a:picLocks noChangeAspect="1"/>
        </xdr:cNvPicPr>
      </xdr:nvPicPr>
      <xdr:blipFill rotWithShape="1">
        <a:blip xmlns:r="http://schemas.openxmlformats.org/officeDocument/2006/relationships" r:embed="rId1"/>
        <a:srcRect l="6607" b="88035"/>
        <a:stretch/>
      </xdr:blipFill>
      <xdr:spPr>
        <a:xfrm>
          <a:off x="5248275" y="4933950"/>
          <a:ext cx="8885636" cy="371475"/>
        </a:xfrm>
        <a:prstGeom prst="rect">
          <a:avLst/>
        </a:prstGeom>
      </xdr:spPr>
    </xdr:pic>
    <xdr:clientData/>
  </xdr:twoCellAnchor>
  <xdr:oneCellAnchor>
    <xdr:from>
      <xdr:col>13</xdr:col>
      <xdr:colOff>57150</xdr:colOff>
      <xdr:row>35</xdr:row>
      <xdr:rowOff>66675</xdr:rowOff>
    </xdr:from>
    <xdr:ext cx="6519221" cy="564514"/>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5162550" y="3990975"/>
          <a:ext cx="6519221" cy="56451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役割担当ブロックの設定</a:t>
          </a:r>
          <a:endParaRPr kumimoji="1" lang="en-US" altLang="ja-JP" sz="1100"/>
        </a:p>
        <a:p>
          <a:r>
            <a:rPr kumimoji="1" lang="ja-JP" altLang="en-US" sz="1100"/>
            <a:t>→メンバー数、役割担当日から月日数をブロック単位で分割した際に、各ブロックの日数を設定する</a:t>
          </a:r>
        </a:p>
      </xdr:txBody>
    </xdr:sp>
    <xdr:clientData/>
  </xdr:oneCellAnchor>
  <xdr:oneCellAnchor>
    <xdr:from>
      <xdr:col>13</xdr:col>
      <xdr:colOff>66675</xdr:colOff>
      <xdr:row>37</xdr:row>
      <xdr:rowOff>200025</xdr:rowOff>
    </xdr:from>
    <xdr:ext cx="2797241" cy="328423"/>
    <xdr:sp macro="" textlink="">
      <xdr:nvSpPr>
        <xdr:cNvPr id="4" name="テキスト ボックス 3">
          <a:extLst>
            <a:ext uri="{FF2B5EF4-FFF2-40B4-BE49-F238E27FC236}">
              <a16:creationId xmlns:a16="http://schemas.microsoft.com/office/drawing/2014/main" id="{00000000-0008-0000-0300-000004000000}"/>
            </a:ext>
          </a:extLst>
        </xdr:cNvPr>
        <xdr:cNvSpPr txBox="1"/>
      </xdr:nvSpPr>
      <xdr:spPr>
        <a:xfrm>
          <a:off x="5172075" y="4600575"/>
          <a:ext cx="2797241"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例）メンバー</a:t>
          </a:r>
          <a:r>
            <a:rPr kumimoji="1" lang="en-US" altLang="ja-JP" sz="1100"/>
            <a:t>8</a:t>
          </a:r>
          <a:r>
            <a:rPr kumimoji="1" lang="ja-JP" altLang="en-US" sz="1100"/>
            <a:t>人で、月日数が</a:t>
          </a:r>
          <a:r>
            <a:rPr kumimoji="1" lang="en-US" altLang="ja-JP" sz="1100"/>
            <a:t>30</a:t>
          </a:r>
          <a:r>
            <a:rPr kumimoji="1" lang="ja-JP" altLang="en-US" sz="1100"/>
            <a:t>日の場合</a:t>
          </a:r>
        </a:p>
      </xdr:txBody>
    </xdr:sp>
    <xdr:clientData/>
  </xdr:oneCellAnchor>
  <xdr:twoCellAnchor>
    <xdr:from>
      <xdr:col>13</xdr:col>
      <xdr:colOff>195262</xdr:colOff>
      <xdr:row>41</xdr:row>
      <xdr:rowOff>2</xdr:rowOff>
    </xdr:from>
    <xdr:to>
      <xdr:col>19</xdr:col>
      <xdr:colOff>90487</xdr:colOff>
      <xdr:row>41</xdr:row>
      <xdr:rowOff>195263</xdr:rowOff>
    </xdr:to>
    <xdr:sp macro="" textlink="">
      <xdr:nvSpPr>
        <xdr:cNvPr id="5" name="右中かっこ 4">
          <a:extLst>
            <a:ext uri="{FF2B5EF4-FFF2-40B4-BE49-F238E27FC236}">
              <a16:creationId xmlns:a16="http://schemas.microsoft.com/office/drawing/2014/main" id="{00000000-0008-0000-0300-000005000000}"/>
            </a:ext>
          </a:extLst>
        </xdr:cNvPr>
        <xdr:cNvSpPr/>
      </xdr:nvSpPr>
      <xdr:spPr>
        <a:xfrm rot="5400000">
          <a:off x="5750719" y="4902995"/>
          <a:ext cx="195261" cy="10953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19</xdr:col>
      <xdr:colOff>138112</xdr:colOff>
      <xdr:row>41</xdr:row>
      <xdr:rowOff>2</xdr:rowOff>
    </xdr:from>
    <xdr:to>
      <xdr:col>25</xdr:col>
      <xdr:colOff>33337</xdr:colOff>
      <xdr:row>41</xdr:row>
      <xdr:rowOff>195263</xdr:rowOff>
    </xdr:to>
    <xdr:sp macro="" textlink="">
      <xdr:nvSpPr>
        <xdr:cNvPr id="6" name="右中かっこ 5">
          <a:extLst>
            <a:ext uri="{FF2B5EF4-FFF2-40B4-BE49-F238E27FC236}">
              <a16:creationId xmlns:a16="http://schemas.microsoft.com/office/drawing/2014/main" id="{00000000-0008-0000-0300-000006000000}"/>
            </a:ext>
          </a:extLst>
        </xdr:cNvPr>
        <xdr:cNvSpPr/>
      </xdr:nvSpPr>
      <xdr:spPr>
        <a:xfrm rot="5400000">
          <a:off x="6893719" y="4902995"/>
          <a:ext cx="195261" cy="10953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25</xdr:col>
      <xdr:colOff>71437</xdr:colOff>
      <xdr:row>41</xdr:row>
      <xdr:rowOff>2</xdr:rowOff>
    </xdr:from>
    <xdr:to>
      <xdr:col>30</xdr:col>
      <xdr:colOff>166687</xdr:colOff>
      <xdr:row>41</xdr:row>
      <xdr:rowOff>195263</xdr:rowOff>
    </xdr:to>
    <xdr:sp macro="" textlink="">
      <xdr:nvSpPr>
        <xdr:cNvPr id="7" name="右中かっこ 6">
          <a:extLst>
            <a:ext uri="{FF2B5EF4-FFF2-40B4-BE49-F238E27FC236}">
              <a16:creationId xmlns:a16="http://schemas.microsoft.com/office/drawing/2014/main" id="{00000000-0008-0000-0300-000007000000}"/>
            </a:ext>
          </a:extLst>
        </xdr:cNvPr>
        <xdr:cNvSpPr/>
      </xdr:nvSpPr>
      <xdr:spPr>
        <a:xfrm rot="5400000">
          <a:off x="8027194" y="4902995"/>
          <a:ext cx="195261" cy="10953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31</xdr:col>
      <xdr:colOff>4762</xdr:colOff>
      <xdr:row>41</xdr:row>
      <xdr:rowOff>2</xdr:rowOff>
    </xdr:from>
    <xdr:to>
      <xdr:col>36</xdr:col>
      <xdr:colOff>100012</xdr:colOff>
      <xdr:row>41</xdr:row>
      <xdr:rowOff>195263</xdr:rowOff>
    </xdr:to>
    <xdr:sp macro="" textlink="">
      <xdr:nvSpPr>
        <xdr:cNvPr id="8" name="右中かっこ 7">
          <a:extLst>
            <a:ext uri="{FF2B5EF4-FFF2-40B4-BE49-F238E27FC236}">
              <a16:creationId xmlns:a16="http://schemas.microsoft.com/office/drawing/2014/main" id="{00000000-0008-0000-0300-000008000000}"/>
            </a:ext>
          </a:extLst>
        </xdr:cNvPr>
        <xdr:cNvSpPr/>
      </xdr:nvSpPr>
      <xdr:spPr>
        <a:xfrm rot="5400000">
          <a:off x="9160669" y="4902995"/>
          <a:ext cx="195261" cy="10953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36</xdr:col>
      <xdr:colOff>147637</xdr:colOff>
      <xdr:row>41</xdr:row>
      <xdr:rowOff>2</xdr:rowOff>
    </xdr:from>
    <xdr:to>
      <xdr:col>42</xdr:col>
      <xdr:colOff>42862</xdr:colOff>
      <xdr:row>41</xdr:row>
      <xdr:rowOff>195263</xdr:rowOff>
    </xdr:to>
    <xdr:sp macro="" textlink="">
      <xdr:nvSpPr>
        <xdr:cNvPr id="9" name="右中かっこ 8">
          <a:extLst>
            <a:ext uri="{FF2B5EF4-FFF2-40B4-BE49-F238E27FC236}">
              <a16:creationId xmlns:a16="http://schemas.microsoft.com/office/drawing/2014/main" id="{00000000-0008-0000-0300-000009000000}"/>
            </a:ext>
          </a:extLst>
        </xdr:cNvPr>
        <xdr:cNvSpPr/>
      </xdr:nvSpPr>
      <xdr:spPr>
        <a:xfrm rot="5400000">
          <a:off x="10303669" y="4902995"/>
          <a:ext cx="195261" cy="10953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42</xdr:col>
      <xdr:colOff>100012</xdr:colOff>
      <xdr:row>41</xdr:row>
      <xdr:rowOff>2</xdr:rowOff>
    </xdr:from>
    <xdr:to>
      <xdr:col>47</xdr:col>
      <xdr:colOff>195262</xdr:colOff>
      <xdr:row>41</xdr:row>
      <xdr:rowOff>195263</xdr:rowOff>
    </xdr:to>
    <xdr:sp macro="" textlink="">
      <xdr:nvSpPr>
        <xdr:cNvPr id="10" name="右中かっこ 9">
          <a:extLst>
            <a:ext uri="{FF2B5EF4-FFF2-40B4-BE49-F238E27FC236}">
              <a16:creationId xmlns:a16="http://schemas.microsoft.com/office/drawing/2014/main" id="{00000000-0008-0000-0300-00000A000000}"/>
            </a:ext>
          </a:extLst>
        </xdr:cNvPr>
        <xdr:cNvSpPr/>
      </xdr:nvSpPr>
      <xdr:spPr>
        <a:xfrm rot="5400000">
          <a:off x="11456194" y="4902995"/>
          <a:ext cx="195261" cy="10953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48</xdr:col>
      <xdr:colOff>52386</xdr:colOff>
      <xdr:row>41</xdr:row>
      <xdr:rowOff>2</xdr:rowOff>
    </xdr:from>
    <xdr:to>
      <xdr:col>52</xdr:col>
      <xdr:colOff>76199</xdr:colOff>
      <xdr:row>41</xdr:row>
      <xdr:rowOff>209550</xdr:rowOff>
    </xdr:to>
    <xdr:sp macro="" textlink="">
      <xdr:nvSpPr>
        <xdr:cNvPr id="11" name="右中かっこ 10">
          <a:extLst>
            <a:ext uri="{FF2B5EF4-FFF2-40B4-BE49-F238E27FC236}">
              <a16:creationId xmlns:a16="http://schemas.microsoft.com/office/drawing/2014/main" id="{00000000-0008-0000-0300-00000B000000}"/>
            </a:ext>
          </a:extLst>
        </xdr:cNvPr>
        <xdr:cNvSpPr/>
      </xdr:nvSpPr>
      <xdr:spPr>
        <a:xfrm rot="5400000">
          <a:off x="12465844" y="5045869"/>
          <a:ext cx="209548" cy="823913"/>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52</xdr:col>
      <xdr:colOff>109536</xdr:colOff>
      <xdr:row>41</xdr:row>
      <xdr:rowOff>3</xdr:rowOff>
    </xdr:from>
    <xdr:to>
      <xdr:col>56</xdr:col>
      <xdr:colOff>133349</xdr:colOff>
      <xdr:row>41</xdr:row>
      <xdr:rowOff>209551</xdr:rowOff>
    </xdr:to>
    <xdr:sp macro="" textlink="">
      <xdr:nvSpPr>
        <xdr:cNvPr id="12" name="右中かっこ 11">
          <a:extLst>
            <a:ext uri="{FF2B5EF4-FFF2-40B4-BE49-F238E27FC236}">
              <a16:creationId xmlns:a16="http://schemas.microsoft.com/office/drawing/2014/main" id="{00000000-0008-0000-0300-00000C000000}"/>
            </a:ext>
          </a:extLst>
        </xdr:cNvPr>
        <xdr:cNvSpPr/>
      </xdr:nvSpPr>
      <xdr:spPr>
        <a:xfrm rot="5400000">
          <a:off x="13323094" y="5045870"/>
          <a:ext cx="209548" cy="823913"/>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13</xdr:col>
      <xdr:colOff>133350</xdr:colOff>
      <xdr:row>43</xdr:row>
      <xdr:rowOff>76200</xdr:rowOff>
    </xdr:from>
    <xdr:ext cx="8055667" cy="328423"/>
    <xdr:sp macro="" textlink="">
      <xdr:nvSpPr>
        <xdr:cNvPr id="13" name="テキスト ボックス 12">
          <a:extLst>
            <a:ext uri="{FF2B5EF4-FFF2-40B4-BE49-F238E27FC236}">
              <a16:creationId xmlns:a16="http://schemas.microsoft.com/office/drawing/2014/main" id="{00000000-0008-0000-0300-00000D000000}"/>
            </a:ext>
          </a:extLst>
        </xdr:cNvPr>
        <xdr:cNvSpPr txBox="1"/>
      </xdr:nvSpPr>
      <xdr:spPr>
        <a:xfrm>
          <a:off x="5238750" y="5905500"/>
          <a:ext cx="8055667"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原則</a:t>
          </a:r>
          <a:r>
            <a:rPr kumimoji="1" lang="en-US" altLang="ja-JP" sz="1100"/>
            <a:t>4</a:t>
          </a:r>
          <a:r>
            <a:rPr kumimoji="1" lang="ja-JP" altLang="en-US" sz="1100"/>
            <a:t>日連続で◎となるようにするため、</a:t>
          </a:r>
          <a:r>
            <a:rPr kumimoji="1" lang="en-US" altLang="ja-JP" sz="1100"/>
            <a:t>4</a:t>
          </a:r>
          <a:r>
            <a:rPr kumimoji="1" lang="ja-JP" altLang="en-US" sz="1100"/>
            <a:t>日多単位でブロックを分割。</a:t>
          </a:r>
          <a:r>
            <a:rPr kumimoji="1" lang="en-US" altLang="ja-JP" sz="1100">
              <a:solidFill>
                <a:schemeClr val="tx1"/>
              </a:solidFill>
              <a:effectLst/>
              <a:latin typeface="+mn-lt"/>
              <a:ea typeface="+mn-ea"/>
              <a:cs typeface="+mn-cs"/>
            </a:rPr>
            <a:t>30</a:t>
          </a:r>
          <a:r>
            <a:rPr kumimoji="1" lang="ja-JP" altLang="ja-JP" sz="1100">
              <a:solidFill>
                <a:schemeClr val="tx1"/>
              </a:solidFill>
              <a:effectLst/>
              <a:latin typeface="+mn-lt"/>
              <a:ea typeface="+mn-ea"/>
              <a:cs typeface="+mn-cs"/>
            </a:rPr>
            <a:t>日で調整するためブロック</a:t>
          </a:r>
          <a:r>
            <a:rPr kumimoji="1" lang="en-US" altLang="ja-JP" sz="1100">
              <a:solidFill>
                <a:schemeClr val="tx1"/>
              </a:solidFill>
              <a:effectLst/>
              <a:latin typeface="+mn-lt"/>
              <a:ea typeface="+mn-ea"/>
              <a:cs typeface="+mn-cs"/>
            </a:rPr>
            <a:t>7,8</a:t>
          </a:r>
          <a:r>
            <a:rPr kumimoji="1" lang="ja-JP" altLang="ja-JP" sz="1100">
              <a:solidFill>
                <a:schemeClr val="tx1"/>
              </a:solidFill>
              <a:effectLst/>
              <a:latin typeface="+mn-lt"/>
              <a:ea typeface="+mn-ea"/>
              <a:cs typeface="+mn-cs"/>
            </a:rPr>
            <a:t>を</a:t>
          </a:r>
          <a:r>
            <a:rPr kumimoji="1" lang="en-US" altLang="ja-JP" sz="1100">
              <a:solidFill>
                <a:schemeClr val="tx1"/>
              </a:solidFill>
              <a:effectLst/>
              <a:latin typeface="+mn-lt"/>
              <a:ea typeface="+mn-ea"/>
              <a:cs typeface="+mn-cs"/>
            </a:rPr>
            <a:t>3</a:t>
          </a:r>
          <a:r>
            <a:rPr kumimoji="1" lang="ja-JP" altLang="ja-JP" sz="1100">
              <a:solidFill>
                <a:schemeClr val="tx1"/>
              </a:solidFill>
              <a:effectLst/>
              <a:latin typeface="+mn-lt"/>
              <a:ea typeface="+mn-ea"/>
              <a:cs typeface="+mn-cs"/>
            </a:rPr>
            <a:t>日として分割する</a:t>
          </a:r>
          <a:endParaRPr kumimoji="1" lang="ja-JP" altLang="en-US" sz="1100"/>
        </a:p>
      </xdr:txBody>
    </xdr:sp>
    <xdr:clientData/>
  </xdr:oneCellAnchor>
  <xdr:oneCellAnchor>
    <xdr:from>
      <xdr:col>15</xdr:col>
      <xdr:colOff>57150</xdr:colOff>
      <xdr:row>42</xdr:row>
      <xdr:rowOff>47625</xdr:rowOff>
    </xdr:from>
    <xdr:ext cx="560795" cy="264560"/>
    <xdr:sp macro="" textlink="">
      <xdr:nvSpPr>
        <xdr:cNvPr id="14" name="テキスト ボックス 13">
          <a:extLst>
            <a:ext uri="{FF2B5EF4-FFF2-40B4-BE49-F238E27FC236}">
              <a16:creationId xmlns:a16="http://schemas.microsoft.com/office/drawing/2014/main" id="{00000000-0008-0000-0300-00000E000000}"/>
            </a:ext>
          </a:extLst>
        </xdr:cNvPr>
        <xdr:cNvSpPr txBox="1"/>
      </xdr:nvSpPr>
      <xdr:spPr>
        <a:xfrm>
          <a:off x="5562600" y="5638800"/>
          <a:ext cx="56079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block1</a:t>
          </a:r>
          <a:endParaRPr kumimoji="1" lang="ja-JP" altLang="en-US" sz="1100"/>
        </a:p>
      </xdr:txBody>
    </xdr:sp>
    <xdr:clientData/>
  </xdr:oneCellAnchor>
  <xdr:oneCellAnchor>
    <xdr:from>
      <xdr:col>21</xdr:col>
      <xdr:colOff>9525</xdr:colOff>
      <xdr:row>42</xdr:row>
      <xdr:rowOff>47625</xdr:rowOff>
    </xdr:from>
    <xdr:ext cx="560795" cy="264560"/>
    <xdr:sp macro="" textlink="">
      <xdr:nvSpPr>
        <xdr:cNvPr id="15" name="テキスト ボックス 14">
          <a:extLst>
            <a:ext uri="{FF2B5EF4-FFF2-40B4-BE49-F238E27FC236}">
              <a16:creationId xmlns:a16="http://schemas.microsoft.com/office/drawing/2014/main" id="{00000000-0008-0000-0300-00000F000000}"/>
            </a:ext>
          </a:extLst>
        </xdr:cNvPr>
        <xdr:cNvSpPr txBox="1"/>
      </xdr:nvSpPr>
      <xdr:spPr>
        <a:xfrm>
          <a:off x="6715125" y="5638800"/>
          <a:ext cx="56079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block2</a:t>
          </a:r>
          <a:endParaRPr kumimoji="1" lang="ja-JP" altLang="en-US" sz="1100"/>
        </a:p>
      </xdr:txBody>
    </xdr:sp>
    <xdr:clientData/>
  </xdr:oneCellAnchor>
  <xdr:oneCellAnchor>
    <xdr:from>
      <xdr:col>26</xdr:col>
      <xdr:colOff>123825</xdr:colOff>
      <xdr:row>42</xdr:row>
      <xdr:rowOff>47625</xdr:rowOff>
    </xdr:from>
    <xdr:ext cx="560795" cy="264560"/>
    <xdr:sp macro="" textlink="">
      <xdr:nvSpPr>
        <xdr:cNvPr id="16" name="テキスト ボックス 15">
          <a:extLst>
            <a:ext uri="{FF2B5EF4-FFF2-40B4-BE49-F238E27FC236}">
              <a16:creationId xmlns:a16="http://schemas.microsoft.com/office/drawing/2014/main" id="{00000000-0008-0000-0300-000010000000}"/>
            </a:ext>
          </a:extLst>
        </xdr:cNvPr>
        <xdr:cNvSpPr txBox="1"/>
      </xdr:nvSpPr>
      <xdr:spPr>
        <a:xfrm>
          <a:off x="7829550" y="5638800"/>
          <a:ext cx="56079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block3</a:t>
          </a:r>
          <a:endParaRPr kumimoji="1" lang="ja-JP" altLang="en-US" sz="1100"/>
        </a:p>
      </xdr:txBody>
    </xdr:sp>
    <xdr:clientData/>
  </xdr:oneCellAnchor>
  <xdr:oneCellAnchor>
    <xdr:from>
      <xdr:col>32</xdr:col>
      <xdr:colOff>85725</xdr:colOff>
      <xdr:row>42</xdr:row>
      <xdr:rowOff>47625</xdr:rowOff>
    </xdr:from>
    <xdr:ext cx="560795" cy="264560"/>
    <xdr:sp macro="" textlink="">
      <xdr:nvSpPr>
        <xdr:cNvPr id="17" name="テキスト ボックス 16">
          <a:extLst>
            <a:ext uri="{FF2B5EF4-FFF2-40B4-BE49-F238E27FC236}">
              <a16:creationId xmlns:a16="http://schemas.microsoft.com/office/drawing/2014/main" id="{00000000-0008-0000-0300-000011000000}"/>
            </a:ext>
          </a:extLst>
        </xdr:cNvPr>
        <xdr:cNvSpPr txBox="1"/>
      </xdr:nvSpPr>
      <xdr:spPr>
        <a:xfrm>
          <a:off x="8991600" y="5638800"/>
          <a:ext cx="56079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block4</a:t>
          </a:r>
          <a:endParaRPr kumimoji="1" lang="ja-JP" altLang="en-US" sz="1100"/>
        </a:p>
      </xdr:txBody>
    </xdr:sp>
    <xdr:clientData/>
  </xdr:oneCellAnchor>
  <xdr:oneCellAnchor>
    <xdr:from>
      <xdr:col>38</xdr:col>
      <xdr:colOff>9525</xdr:colOff>
      <xdr:row>42</xdr:row>
      <xdr:rowOff>47625</xdr:rowOff>
    </xdr:from>
    <xdr:ext cx="560795" cy="264560"/>
    <xdr:sp macro="" textlink="">
      <xdr:nvSpPr>
        <xdr:cNvPr id="18" name="テキスト ボックス 17">
          <a:extLst>
            <a:ext uri="{FF2B5EF4-FFF2-40B4-BE49-F238E27FC236}">
              <a16:creationId xmlns:a16="http://schemas.microsoft.com/office/drawing/2014/main" id="{00000000-0008-0000-0300-000012000000}"/>
            </a:ext>
          </a:extLst>
        </xdr:cNvPr>
        <xdr:cNvSpPr txBox="1"/>
      </xdr:nvSpPr>
      <xdr:spPr>
        <a:xfrm>
          <a:off x="10115550" y="5638800"/>
          <a:ext cx="56079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block5</a:t>
          </a:r>
          <a:endParaRPr kumimoji="1" lang="ja-JP" altLang="en-US" sz="1100"/>
        </a:p>
      </xdr:txBody>
    </xdr:sp>
    <xdr:clientData/>
  </xdr:oneCellAnchor>
  <xdr:oneCellAnchor>
    <xdr:from>
      <xdr:col>43</xdr:col>
      <xdr:colOff>161925</xdr:colOff>
      <xdr:row>42</xdr:row>
      <xdr:rowOff>47625</xdr:rowOff>
    </xdr:from>
    <xdr:ext cx="560795" cy="264560"/>
    <xdr:sp macro="" textlink="">
      <xdr:nvSpPr>
        <xdr:cNvPr id="19" name="テキスト ボックス 18">
          <a:extLst>
            <a:ext uri="{FF2B5EF4-FFF2-40B4-BE49-F238E27FC236}">
              <a16:creationId xmlns:a16="http://schemas.microsoft.com/office/drawing/2014/main" id="{00000000-0008-0000-0300-000013000000}"/>
            </a:ext>
          </a:extLst>
        </xdr:cNvPr>
        <xdr:cNvSpPr txBox="1"/>
      </xdr:nvSpPr>
      <xdr:spPr>
        <a:xfrm>
          <a:off x="11268075" y="5638800"/>
          <a:ext cx="56079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block6</a:t>
          </a:r>
          <a:endParaRPr kumimoji="1" lang="ja-JP" altLang="en-US" sz="1100"/>
        </a:p>
      </xdr:txBody>
    </xdr:sp>
    <xdr:clientData/>
  </xdr:oneCellAnchor>
  <xdr:oneCellAnchor>
    <xdr:from>
      <xdr:col>48</xdr:col>
      <xdr:colOff>152400</xdr:colOff>
      <xdr:row>42</xdr:row>
      <xdr:rowOff>47625</xdr:rowOff>
    </xdr:from>
    <xdr:ext cx="560795" cy="264560"/>
    <xdr:sp macro="" textlink="">
      <xdr:nvSpPr>
        <xdr:cNvPr id="20" name="テキスト ボックス 19">
          <a:extLst>
            <a:ext uri="{FF2B5EF4-FFF2-40B4-BE49-F238E27FC236}">
              <a16:creationId xmlns:a16="http://schemas.microsoft.com/office/drawing/2014/main" id="{00000000-0008-0000-0300-000014000000}"/>
            </a:ext>
          </a:extLst>
        </xdr:cNvPr>
        <xdr:cNvSpPr txBox="1"/>
      </xdr:nvSpPr>
      <xdr:spPr>
        <a:xfrm>
          <a:off x="12258675" y="5638800"/>
          <a:ext cx="56079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block7</a:t>
          </a:r>
          <a:endParaRPr kumimoji="1" lang="ja-JP" altLang="en-US" sz="1100"/>
        </a:p>
      </xdr:txBody>
    </xdr:sp>
    <xdr:clientData/>
  </xdr:oneCellAnchor>
  <xdr:oneCellAnchor>
    <xdr:from>
      <xdr:col>53</xdr:col>
      <xdr:colOff>38100</xdr:colOff>
      <xdr:row>42</xdr:row>
      <xdr:rowOff>47625</xdr:rowOff>
    </xdr:from>
    <xdr:ext cx="560795" cy="264560"/>
    <xdr:sp macro="" textlink="">
      <xdr:nvSpPr>
        <xdr:cNvPr id="21" name="テキスト ボックス 20">
          <a:extLst>
            <a:ext uri="{FF2B5EF4-FFF2-40B4-BE49-F238E27FC236}">
              <a16:creationId xmlns:a16="http://schemas.microsoft.com/office/drawing/2014/main" id="{00000000-0008-0000-0300-000015000000}"/>
            </a:ext>
          </a:extLst>
        </xdr:cNvPr>
        <xdr:cNvSpPr txBox="1"/>
      </xdr:nvSpPr>
      <xdr:spPr>
        <a:xfrm>
          <a:off x="13144500" y="5638800"/>
          <a:ext cx="56079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block8</a:t>
          </a:r>
          <a:endParaRPr kumimoji="1" lang="ja-JP" altLang="en-US" sz="1100"/>
        </a:p>
      </xdr:txBody>
    </xdr:sp>
    <xdr:clientData/>
  </xdr:oneCellAnchor>
  <xdr:twoCellAnchor editAs="oneCell">
    <xdr:from>
      <xdr:col>13</xdr:col>
      <xdr:colOff>142875</xdr:colOff>
      <xdr:row>45</xdr:row>
      <xdr:rowOff>47625</xdr:rowOff>
    </xdr:from>
    <xdr:to>
      <xdr:col>58</xdr:col>
      <xdr:colOff>27386</xdr:colOff>
      <xdr:row>46</xdr:row>
      <xdr:rowOff>180975</xdr:rowOff>
    </xdr:to>
    <xdr:pic>
      <xdr:nvPicPr>
        <xdr:cNvPr id="22" name="図 21">
          <a:extLst>
            <a:ext uri="{FF2B5EF4-FFF2-40B4-BE49-F238E27FC236}">
              <a16:creationId xmlns:a16="http://schemas.microsoft.com/office/drawing/2014/main" id="{00000000-0008-0000-0300-000016000000}"/>
            </a:ext>
          </a:extLst>
        </xdr:cNvPr>
        <xdr:cNvPicPr>
          <a:picLocks noChangeAspect="1"/>
        </xdr:cNvPicPr>
      </xdr:nvPicPr>
      <xdr:blipFill rotWithShape="1">
        <a:blip xmlns:r="http://schemas.openxmlformats.org/officeDocument/2006/relationships" r:embed="rId1"/>
        <a:srcRect l="6607" b="88035"/>
        <a:stretch/>
      </xdr:blipFill>
      <xdr:spPr>
        <a:xfrm>
          <a:off x="5248275" y="6353175"/>
          <a:ext cx="8885636" cy="371475"/>
        </a:xfrm>
        <a:prstGeom prst="rect">
          <a:avLst/>
        </a:prstGeom>
      </xdr:spPr>
    </xdr:pic>
    <xdr:clientData/>
  </xdr:twoCellAnchor>
  <xdr:twoCellAnchor>
    <xdr:from>
      <xdr:col>18</xdr:col>
      <xdr:colOff>61912</xdr:colOff>
      <xdr:row>46</xdr:row>
      <xdr:rowOff>228602</xdr:rowOff>
    </xdr:from>
    <xdr:to>
      <xdr:col>23</xdr:col>
      <xdr:colOff>157162</xdr:colOff>
      <xdr:row>47</xdr:row>
      <xdr:rowOff>185738</xdr:rowOff>
    </xdr:to>
    <xdr:sp macro="" textlink="">
      <xdr:nvSpPr>
        <xdr:cNvPr id="23" name="右中かっこ 22">
          <a:extLst>
            <a:ext uri="{FF2B5EF4-FFF2-40B4-BE49-F238E27FC236}">
              <a16:creationId xmlns:a16="http://schemas.microsoft.com/office/drawing/2014/main" id="{00000000-0008-0000-0300-000017000000}"/>
            </a:ext>
          </a:extLst>
        </xdr:cNvPr>
        <xdr:cNvSpPr/>
      </xdr:nvSpPr>
      <xdr:spPr>
        <a:xfrm rot="5400000">
          <a:off x="6617494" y="6322220"/>
          <a:ext cx="195261" cy="10953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23</xdr:col>
      <xdr:colOff>176212</xdr:colOff>
      <xdr:row>46</xdr:row>
      <xdr:rowOff>228602</xdr:rowOff>
    </xdr:from>
    <xdr:to>
      <xdr:col>29</xdr:col>
      <xdr:colOff>71437</xdr:colOff>
      <xdr:row>47</xdr:row>
      <xdr:rowOff>185738</xdr:rowOff>
    </xdr:to>
    <xdr:sp macro="" textlink="">
      <xdr:nvSpPr>
        <xdr:cNvPr id="24" name="右中かっこ 23">
          <a:extLst>
            <a:ext uri="{FF2B5EF4-FFF2-40B4-BE49-F238E27FC236}">
              <a16:creationId xmlns:a16="http://schemas.microsoft.com/office/drawing/2014/main" id="{00000000-0008-0000-0300-000018000000}"/>
            </a:ext>
          </a:extLst>
        </xdr:cNvPr>
        <xdr:cNvSpPr/>
      </xdr:nvSpPr>
      <xdr:spPr>
        <a:xfrm rot="5400000">
          <a:off x="7731919" y="6322220"/>
          <a:ext cx="195261" cy="10953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29</xdr:col>
      <xdr:colOff>128587</xdr:colOff>
      <xdr:row>46</xdr:row>
      <xdr:rowOff>228602</xdr:rowOff>
    </xdr:from>
    <xdr:to>
      <xdr:col>35</xdr:col>
      <xdr:colOff>23812</xdr:colOff>
      <xdr:row>47</xdr:row>
      <xdr:rowOff>185738</xdr:rowOff>
    </xdr:to>
    <xdr:sp macro="" textlink="">
      <xdr:nvSpPr>
        <xdr:cNvPr id="25" name="右中かっこ 24">
          <a:extLst>
            <a:ext uri="{FF2B5EF4-FFF2-40B4-BE49-F238E27FC236}">
              <a16:creationId xmlns:a16="http://schemas.microsoft.com/office/drawing/2014/main" id="{00000000-0008-0000-0300-000019000000}"/>
            </a:ext>
          </a:extLst>
        </xdr:cNvPr>
        <xdr:cNvSpPr/>
      </xdr:nvSpPr>
      <xdr:spPr>
        <a:xfrm rot="5400000">
          <a:off x="8884444" y="6322220"/>
          <a:ext cx="195261" cy="10953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35</xdr:col>
      <xdr:colOff>90487</xdr:colOff>
      <xdr:row>46</xdr:row>
      <xdr:rowOff>228602</xdr:rowOff>
    </xdr:from>
    <xdr:to>
      <xdr:col>40</xdr:col>
      <xdr:colOff>185737</xdr:colOff>
      <xdr:row>47</xdr:row>
      <xdr:rowOff>185738</xdr:rowOff>
    </xdr:to>
    <xdr:sp macro="" textlink="">
      <xdr:nvSpPr>
        <xdr:cNvPr id="26" name="右中かっこ 25">
          <a:extLst>
            <a:ext uri="{FF2B5EF4-FFF2-40B4-BE49-F238E27FC236}">
              <a16:creationId xmlns:a16="http://schemas.microsoft.com/office/drawing/2014/main" id="{00000000-0008-0000-0300-00001A000000}"/>
            </a:ext>
          </a:extLst>
        </xdr:cNvPr>
        <xdr:cNvSpPr/>
      </xdr:nvSpPr>
      <xdr:spPr>
        <a:xfrm rot="5400000">
          <a:off x="10046494" y="6322220"/>
          <a:ext cx="195261" cy="10953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41</xdr:col>
      <xdr:colOff>42862</xdr:colOff>
      <xdr:row>46</xdr:row>
      <xdr:rowOff>228602</xdr:rowOff>
    </xdr:from>
    <xdr:to>
      <xdr:col>46</xdr:col>
      <xdr:colOff>138112</xdr:colOff>
      <xdr:row>47</xdr:row>
      <xdr:rowOff>185738</xdr:rowOff>
    </xdr:to>
    <xdr:sp macro="" textlink="">
      <xdr:nvSpPr>
        <xdr:cNvPr id="27" name="右中かっこ 26">
          <a:extLst>
            <a:ext uri="{FF2B5EF4-FFF2-40B4-BE49-F238E27FC236}">
              <a16:creationId xmlns:a16="http://schemas.microsoft.com/office/drawing/2014/main" id="{00000000-0008-0000-0300-00001B000000}"/>
            </a:ext>
          </a:extLst>
        </xdr:cNvPr>
        <xdr:cNvSpPr/>
      </xdr:nvSpPr>
      <xdr:spPr>
        <a:xfrm rot="5400000">
          <a:off x="11199019" y="6322220"/>
          <a:ext cx="195261" cy="10953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46</xdr:col>
      <xdr:colOff>176212</xdr:colOff>
      <xdr:row>46</xdr:row>
      <xdr:rowOff>228602</xdr:rowOff>
    </xdr:from>
    <xdr:to>
      <xdr:col>52</xdr:col>
      <xdr:colOff>71437</xdr:colOff>
      <xdr:row>47</xdr:row>
      <xdr:rowOff>185738</xdr:rowOff>
    </xdr:to>
    <xdr:sp macro="" textlink="">
      <xdr:nvSpPr>
        <xdr:cNvPr id="28" name="右中かっこ 27">
          <a:extLst>
            <a:ext uri="{FF2B5EF4-FFF2-40B4-BE49-F238E27FC236}">
              <a16:creationId xmlns:a16="http://schemas.microsoft.com/office/drawing/2014/main" id="{00000000-0008-0000-0300-00001C000000}"/>
            </a:ext>
          </a:extLst>
        </xdr:cNvPr>
        <xdr:cNvSpPr/>
      </xdr:nvSpPr>
      <xdr:spPr>
        <a:xfrm rot="5400000">
          <a:off x="12332494" y="6322220"/>
          <a:ext cx="195261" cy="10953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13</xdr:col>
      <xdr:colOff>195261</xdr:colOff>
      <xdr:row>46</xdr:row>
      <xdr:rowOff>228604</xdr:rowOff>
    </xdr:from>
    <xdr:to>
      <xdr:col>18</xdr:col>
      <xdr:colOff>19049</xdr:colOff>
      <xdr:row>47</xdr:row>
      <xdr:rowOff>200027</xdr:rowOff>
    </xdr:to>
    <xdr:sp macro="" textlink="">
      <xdr:nvSpPr>
        <xdr:cNvPr id="29" name="右中かっこ 28">
          <a:extLst>
            <a:ext uri="{FF2B5EF4-FFF2-40B4-BE49-F238E27FC236}">
              <a16:creationId xmlns:a16="http://schemas.microsoft.com/office/drawing/2014/main" id="{00000000-0008-0000-0300-00001D000000}"/>
            </a:ext>
          </a:extLst>
        </xdr:cNvPr>
        <xdr:cNvSpPr/>
      </xdr:nvSpPr>
      <xdr:spPr>
        <a:xfrm rot="5400000">
          <a:off x="5607844" y="6465096"/>
          <a:ext cx="209548" cy="823913"/>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52</xdr:col>
      <xdr:colOff>109536</xdr:colOff>
      <xdr:row>46</xdr:row>
      <xdr:rowOff>228603</xdr:rowOff>
    </xdr:from>
    <xdr:to>
      <xdr:col>56</xdr:col>
      <xdr:colOff>133349</xdr:colOff>
      <xdr:row>47</xdr:row>
      <xdr:rowOff>200026</xdr:rowOff>
    </xdr:to>
    <xdr:sp macro="" textlink="">
      <xdr:nvSpPr>
        <xdr:cNvPr id="30" name="右中かっこ 29">
          <a:extLst>
            <a:ext uri="{FF2B5EF4-FFF2-40B4-BE49-F238E27FC236}">
              <a16:creationId xmlns:a16="http://schemas.microsoft.com/office/drawing/2014/main" id="{00000000-0008-0000-0300-00001E000000}"/>
            </a:ext>
          </a:extLst>
        </xdr:cNvPr>
        <xdr:cNvSpPr/>
      </xdr:nvSpPr>
      <xdr:spPr>
        <a:xfrm rot="5400000">
          <a:off x="13323094" y="6465095"/>
          <a:ext cx="209548" cy="823913"/>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13</xdr:col>
      <xdr:colOff>133350</xdr:colOff>
      <xdr:row>49</xdr:row>
      <xdr:rowOff>66675</xdr:rowOff>
    </xdr:from>
    <xdr:ext cx="8337795" cy="328423"/>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5238750" y="7324725"/>
          <a:ext cx="8337795"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原則</a:t>
          </a:r>
          <a:r>
            <a:rPr kumimoji="1" lang="en-US" altLang="ja-JP" sz="1100"/>
            <a:t>4</a:t>
          </a:r>
          <a:r>
            <a:rPr kumimoji="1" lang="ja-JP" altLang="en-US" sz="1100"/>
            <a:t>日連続で◎となるようにするため、</a:t>
          </a:r>
          <a:r>
            <a:rPr kumimoji="1" lang="en-US" altLang="ja-JP" sz="1100"/>
            <a:t>4</a:t>
          </a:r>
          <a:r>
            <a:rPr kumimoji="1" lang="ja-JP" altLang="en-US" sz="1100"/>
            <a:t>日多単位でブロックを分割。</a:t>
          </a:r>
          <a:r>
            <a:rPr kumimoji="1" lang="en-US" altLang="ja-JP" sz="1100"/>
            <a:t>30</a:t>
          </a:r>
          <a:r>
            <a:rPr kumimoji="1" lang="ja-JP" altLang="en-US" sz="1100"/>
            <a:t>日で調整するためブロック</a:t>
          </a:r>
          <a:r>
            <a:rPr kumimoji="1" lang="en-US" altLang="ja-JP" sz="1100"/>
            <a:t>1,8</a:t>
          </a:r>
          <a:r>
            <a:rPr kumimoji="1" lang="ja-JP" altLang="en-US" sz="1100"/>
            <a:t>を</a:t>
          </a:r>
          <a:r>
            <a:rPr kumimoji="1" lang="en-US" altLang="ja-JP" sz="1100"/>
            <a:t>3</a:t>
          </a:r>
          <a:r>
            <a:rPr kumimoji="1" lang="ja-JP" altLang="en-US" sz="1100"/>
            <a:t>日として分割する</a:t>
          </a:r>
        </a:p>
      </xdr:txBody>
    </xdr:sp>
    <xdr:clientData/>
  </xdr:oneCellAnchor>
  <xdr:oneCellAnchor>
    <xdr:from>
      <xdr:col>14</xdr:col>
      <xdr:colOff>142875</xdr:colOff>
      <xdr:row>48</xdr:row>
      <xdr:rowOff>38100</xdr:rowOff>
    </xdr:from>
    <xdr:ext cx="560795" cy="264560"/>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5448300" y="7058025"/>
          <a:ext cx="56079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block1</a:t>
          </a:r>
          <a:endParaRPr kumimoji="1" lang="ja-JP" altLang="en-US" sz="1100"/>
        </a:p>
      </xdr:txBody>
    </xdr:sp>
    <xdr:clientData/>
  </xdr:oneCellAnchor>
  <xdr:oneCellAnchor>
    <xdr:from>
      <xdr:col>19</xdr:col>
      <xdr:colOff>171450</xdr:colOff>
      <xdr:row>48</xdr:row>
      <xdr:rowOff>38100</xdr:rowOff>
    </xdr:from>
    <xdr:ext cx="560795" cy="264560"/>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6477000" y="7058025"/>
          <a:ext cx="56079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block2</a:t>
          </a:r>
          <a:endParaRPr kumimoji="1" lang="ja-JP" altLang="en-US" sz="1100"/>
        </a:p>
      </xdr:txBody>
    </xdr:sp>
    <xdr:clientData/>
  </xdr:oneCellAnchor>
  <xdr:oneCellAnchor>
    <xdr:from>
      <xdr:col>25</xdr:col>
      <xdr:colOff>85725</xdr:colOff>
      <xdr:row>48</xdr:row>
      <xdr:rowOff>38100</xdr:rowOff>
    </xdr:from>
    <xdr:ext cx="560795" cy="264560"/>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591425" y="7058025"/>
          <a:ext cx="56079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block3</a:t>
          </a:r>
          <a:endParaRPr kumimoji="1" lang="ja-JP" altLang="en-US" sz="1100"/>
        </a:p>
      </xdr:txBody>
    </xdr:sp>
    <xdr:clientData/>
  </xdr:oneCellAnchor>
  <xdr:oneCellAnchor>
    <xdr:from>
      <xdr:col>31</xdr:col>
      <xdr:colOff>47625</xdr:colOff>
      <xdr:row>48</xdr:row>
      <xdr:rowOff>38100</xdr:rowOff>
    </xdr:from>
    <xdr:ext cx="560795" cy="264560"/>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8753475" y="7058025"/>
          <a:ext cx="56079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block4</a:t>
          </a:r>
          <a:endParaRPr kumimoji="1" lang="ja-JP" altLang="en-US" sz="1100"/>
        </a:p>
      </xdr:txBody>
    </xdr:sp>
    <xdr:clientData/>
  </xdr:oneCellAnchor>
  <xdr:oneCellAnchor>
    <xdr:from>
      <xdr:col>36</xdr:col>
      <xdr:colOff>171450</xdr:colOff>
      <xdr:row>48</xdr:row>
      <xdr:rowOff>38100</xdr:rowOff>
    </xdr:from>
    <xdr:ext cx="560795" cy="264560"/>
    <xdr:sp macro="" textlink="">
      <xdr:nvSpPr>
        <xdr:cNvPr id="36" name="テキスト ボックス 35">
          <a:extLst>
            <a:ext uri="{FF2B5EF4-FFF2-40B4-BE49-F238E27FC236}">
              <a16:creationId xmlns:a16="http://schemas.microsoft.com/office/drawing/2014/main" id="{00000000-0008-0000-0300-000024000000}"/>
            </a:ext>
          </a:extLst>
        </xdr:cNvPr>
        <xdr:cNvSpPr txBox="1"/>
      </xdr:nvSpPr>
      <xdr:spPr>
        <a:xfrm>
          <a:off x="9877425" y="7058025"/>
          <a:ext cx="56079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block5</a:t>
          </a:r>
          <a:endParaRPr kumimoji="1" lang="ja-JP" altLang="en-US" sz="1100"/>
        </a:p>
      </xdr:txBody>
    </xdr:sp>
    <xdr:clientData/>
  </xdr:oneCellAnchor>
  <xdr:oneCellAnchor>
    <xdr:from>
      <xdr:col>42</xdr:col>
      <xdr:colOff>123825</xdr:colOff>
      <xdr:row>48</xdr:row>
      <xdr:rowOff>38100</xdr:rowOff>
    </xdr:from>
    <xdr:ext cx="560795" cy="264560"/>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1029950" y="7058025"/>
          <a:ext cx="56079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block6</a:t>
          </a:r>
          <a:endParaRPr kumimoji="1" lang="ja-JP" altLang="en-US" sz="1100"/>
        </a:p>
      </xdr:txBody>
    </xdr:sp>
    <xdr:clientData/>
  </xdr:oneCellAnchor>
  <xdr:oneCellAnchor>
    <xdr:from>
      <xdr:col>48</xdr:col>
      <xdr:colOff>57150</xdr:colOff>
      <xdr:row>48</xdr:row>
      <xdr:rowOff>38100</xdr:rowOff>
    </xdr:from>
    <xdr:ext cx="560795" cy="264560"/>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12163425" y="7058025"/>
          <a:ext cx="56079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block7</a:t>
          </a:r>
          <a:endParaRPr kumimoji="1" lang="ja-JP" altLang="en-US" sz="1100"/>
        </a:p>
      </xdr:txBody>
    </xdr:sp>
    <xdr:clientData/>
  </xdr:oneCellAnchor>
  <xdr:oneCellAnchor>
    <xdr:from>
      <xdr:col>53</xdr:col>
      <xdr:colOff>38100</xdr:colOff>
      <xdr:row>48</xdr:row>
      <xdr:rowOff>38100</xdr:rowOff>
    </xdr:from>
    <xdr:ext cx="560795" cy="264560"/>
    <xdr:sp macro="" textlink="">
      <xdr:nvSpPr>
        <xdr:cNvPr id="39" name="テキスト ボックス 38">
          <a:extLst>
            <a:ext uri="{FF2B5EF4-FFF2-40B4-BE49-F238E27FC236}">
              <a16:creationId xmlns:a16="http://schemas.microsoft.com/office/drawing/2014/main" id="{00000000-0008-0000-0300-000027000000}"/>
            </a:ext>
          </a:extLst>
        </xdr:cNvPr>
        <xdr:cNvSpPr txBox="1"/>
      </xdr:nvSpPr>
      <xdr:spPr>
        <a:xfrm>
          <a:off x="13144500" y="7058025"/>
          <a:ext cx="56079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block8</a:t>
          </a:r>
          <a:endParaRPr kumimoji="1" lang="ja-JP" altLang="en-US" sz="1100"/>
        </a:p>
      </xdr:txBody>
    </xdr:sp>
    <xdr:clientData/>
  </xdr:oneCellAnchor>
  <xdr:oneCellAnchor>
    <xdr:from>
      <xdr:col>4</xdr:col>
      <xdr:colOff>323850</xdr:colOff>
      <xdr:row>51</xdr:row>
      <xdr:rowOff>123825</xdr:rowOff>
    </xdr:from>
    <xdr:ext cx="12780678" cy="950517"/>
    <xdr:sp macro="" textlink="">
      <xdr:nvSpPr>
        <xdr:cNvPr id="40" name="テキスト ボックス 39">
          <a:extLst>
            <a:ext uri="{FF2B5EF4-FFF2-40B4-BE49-F238E27FC236}">
              <a16:creationId xmlns:a16="http://schemas.microsoft.com/office/drawing/2014/main" id="{00000000-0008-0000-0300-000028000000}"/>
            </a:ext>
          </a:extLst>
        </xdr:cNvPr>
        <xdr:cNvSpPr txBox="1"/>
      </xdr:nvSpPr>
      <xdr:spPr>
        <a:xfrm>
          <a:off x="2543175" y="12439650"/>
          <a:ext cx="12780678" cy="950517"/>
        </a:xfrm>
        <a:prstGeom prst="rect">
          <a:avLst/>
        </a:prstGeom>
        <a:solidFill>
          <a:srgbClr val="FFCCFF"/>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a:t>各ブロックの設定日数は任意で問題ありません。</a:t>
          </a:r>
          <a:endParaRPr kumimoji="1" lang="en-US" altLang="ja-JP" sz="2000"/>
        </a:p>
        <a:p>
          <a:r>
            <a:rPr kumimoji="1" lang="ja-JP" altLang="en-US" sz="2000"/>
            <a:t>ただし各ブロック全体の日数総和と月日数が等しくなるように設定すること</a:t>
          </a:r>
          <a:r>
            <a:rPr kumimoji="1" lang="en-US" altLang="ja-JP" sz="2000"/>
            <a:t>(check</a:t>
          </a:r>
          <a:r>
            <a:rPr kumimoji="1" lang="ja-JP" altLang="en-US" sz="2000"/>
            <a:t>欄が</a:t>
          </a:r>
          <a:r>
            <a:rPr kumimoji="1" lang="en-US" altLang="ja-JP" sz="2000"/>
            <a:t>OK</a:t>
          </a:r>
          <a:r>
            <a:rPr kumimoji="1" lang="ja-JP" altLang="en-US" sz="2000"/>
            <a:t>となれば問題なし</a:t>
          </a:r>
          <a:r>
            <a:rPr kumimoji="1" lang="en-US" altLang="ja-JP" sz="2000"/>
            <a:t>)</a:t>
          </a:r>
        </a:p>
      </xdr:txBody>
    </xdr:sp>
    <xdr:clientData/>
  </xdr:oneCellAnchor>
  <xdr:oneCellAnchor>
    <xdr:from>
      <xdr:col>2</xdr:col>
      <xdr:colOff>38099</xdr:colOff>
      <xdr:row>33</xdr:row>
      <xdr:rowOff>152400</xdr:rowOff>
    </xdr:from>
    <xdr:ext cx="15097125" cy="5486400"/>
    <xdr:sp macro="" textlink="">
      <xdr:nvSpPr>
        <xdr:cNvPr id="41" name="テキスト ボックス 40">
          <a:extLst>
            <a:ext uri="{FF2B5EF4-FFF2-40B4-BE49-F238E27FC236}">
              <a16:creationId xmlns:a16="http://schemas.microsoft.com/office/drawing/2014/main" id="{00000000-0008-0000-0300-000029000000}"/>
            </a:ext>
          </a:extLst>
        </xdr:cNvPr>
        <xdr:cNvSpPr txBox="1"/>
      </xdr:nvSpPr>
      <xdr:spPr>
        <a:xfrm>
          <a:off x="438149" y="8134350"/>
          <a:ext cx="15097125" cy="5486400"/>
        </a:xfrm>
        <a:prstGeom prst="rect">
          <a:avLst/>
        </a:prstGeom>
        <a:solidFill>
          <a:schemeClr val="bg1">
            <a:lumMod val="85000"/>
            <a:alpha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2000"/>
            <a:t>不要</a:t>
          </a:r>
          <a:endParaRPr kumimoji="1" lang="en-US" altLang="ja-JP" sz="2000"/>
        </a:p>
      </xdr:txBody>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3</xdr:col>
      <xdr:colOff>0</xdr:colOff>
      <xdr:row>5</xdr:row>
      <xdr:rowOff>0</xdr:rowOff>
    </xdr:from>
    <xdr:to>
      <xdr:col>42</xdr:col>
      <xdr:colOff>151406</xdr:colOff>
      <xdr:row>34</xdr:row>
      <xdr:rowOff>75327</xdr:rowOff>
    </xdr:to>
    <xdr:pic>
      <xdr:nvPicPr>
        <xdr:cNvPr id="2" name="図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600075" y="1323975"/>
          <a:ext cx="7952381" cy="6980952"/>
        </a:xfrm>
        <a:prstGeom prst="rect">
          <a:avLst/>
        </a:prstGeom>
      </xdr:spPr>
    </xdr:pic>
    <xdr:clientData/>
  </xdr:twoCellAnchor>
  <xdr:twoCellAnchor>
    <xdr:from>
      <xdr:col>3</xdr:col>
      <xdr:colOff>95250</xdr:colOff>
      <xdr:row>5</xdr:row>
      <xdr:rowOff>54427</xdr:rowOff>
    </xdr:from>
    <xdr:to>
      <xdr:col>42</xdr:col>
      <xdr:colOff>163286</xdr:colOff>
      <xdr:row>19</xdr:row>
      <xdr:rowOff>47624</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695325" y="1378402"/>
          <a:ext cx="7869011" cy="3326947"/>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95250</xdr:colOff>
      <xdr:row>19</xdr:row>
      <xdr:rowOff>142875</xdr:rowOff>
    </xdr:from>
    <xdr:to>
      <xdr:col>42</xdr:col>
      <xdr:colOff>163286</xdr:colOff>
      <xdr:row>21</xdr:row>
      <xdr:rowOff>66675</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695325" y="4800600"/>
          <a:ext cx="7869011" cy="40005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95250</xdr:colOff>
      <xdr:row>21</xdr:row>
      <xdr:rowOff>123825</xdr:rowOff>
    </xdr:from>
    <xdr:to>
      <xdr:col>42</xdr:col>
      <xdr:colOff>163286</xdr:colOff>
      <xdr:row>33</xdr:row>
      <xdr:rowOff>180975</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695325" y="5257800"/>
          <a:ext cx="7869011" cy="291465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43</xdr:col>
      <xdr:colOff>68035</xdr:colOff>
      <xdr:row>5</xdr:row>
      <xdr:rowOff>136072</xdr:rowOff>
    </xdr:from>
    <xdr:ext cx="2447978" cy="392800"/>
    <xdr:sp macro="" textlink="">
      <xdr:nvSpPr>
        <xdr:cNvPr id="8" name="テキスト ボックス 7">
          <a:extLst>
            <a:ext uri="{FF2B5EF4-FFF2-40B4-BE49-F238E27FC236}">
              <a16:creationId xmlns:a16="http://schemas.microsoft.com/office/drawing/2014/main" id="{00000000-0008-0000-0400-000008000000}"/>
            </a:ext>
          </a:extLst>
        </xdr:cNvPr>
        <xdr:cNvSpPr txBox="1"/>
      </xdr:nvSpPr>
      <xdr:spPr>
        <a:xfrm>
          <a:off x="8844642" y="1469572"/>
          <a:ext cx="2447978" cy="39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a:t>勤務予定表</a:t>
          </a:r>
          <a:r>
            <a:rPr kumimoji="1" lang="en-US" altLang="ja-JP" sz="1400"/>
            <a:t>(</a:t>
          </a:r>
          <a:r>
            <a:rPr kumimoji="1" lang="ja-JP" altLang="en-US" sz="1400"/>
            <a:t>シフト表</a:t>
          </a:r>
          <a:r>
            <a:rPr kumimoji="1" lang="en-US" altLang="ja-JP" sz="1400"/>
            <a:t>)</a:t>
          </a:r>
          <a:r>
            <a:rPr kumimoji="1" lang="ja-JP" altLang="en-US" sz="1400"/>
            <a:t>入力欄</a:t>
          </a:r>
        </a:p>
      </xdr:txBody>
    </xdr:sp>
    <xdr:clientData/>
  </xdr:oneCellAnchor>
  <xdr:oneCellAnchor>
    <xdr:from>
      <xdr:col>43</xdr:col>
      <xdr:colOff>68035</xdr:colOff>
      <xdr:row>19</xdr:row>
      <xdr:rowOff>149680</xdr:rowOff>
    </xdr:from>
    <xdr:ext cx="1620957" cy="392800"/>
    <xdr:sp macro="" textlink="">
      <xdr:nvSpPr>
        <xdr:cNvPr id="9" name="テキスト ボックス 8">
          <a:extLst>
            <a:ext uri="{FF2B5EF4-FFF2-40B4-BE49-F238E27FC236}">
              <a16:creationId xmlns:a16="http://schemas.microsoft.com/office/drawing/2014/main" id="{00000000-0008-0000-0400-000009000000}"/>
            </a:ext>
          </a:extLst>
        </xdr:cNvPr>
        <xdr:cNvSpPr txBox="1"/>
      </xdr:nvSpPr>
      <xdr:spPr>
        <a:xfrm>
          <a:off x="8669110" y="4807405"/>
          <a:ext cx="1620957" cy="39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a:t>マクロ実行ボタン</a:t>
          </a:r>
          <a:endParaRPr kumimoji="1" lang="en-US" altLang="ja-JP" sz="1400"/>
        </a:p>
      </xdr:txBody>
    </xdr:sp>
    <xdr:clientData/>
  </xdr:oneCellAnchor>
  <xdr:oneCellAnchor>
    <xdr:from>
      <xdr:col>43</xdr:col>
      <xdr:colOff>68035</xdr:colOff>
      <xdr:row>21</xdr:row>
      <xdr:rowOff>204108</xdr:rowOff>
    </xdr:from>
    <xdr:ext cx="2447978" cy="392800"/>
    <xdr:sp macro="" textlink="">
      <xdr:nvSpPr>
        <xdr:cNvPr id="10" name="テキスト ボックス 9">
          <a:extLst>
            <a:ext uri="{FF2B5EF4-FFF2-40B4-BE49-F238E27FC236}">
              <a16:creationId xmlns:a16="http://schemas.microsoft.com/office/drawing/2014/main" id="{00000000-0008-0000-0400-00000A000000}"/>
            </a:ext>
          </a:extLst>
        </xdr:cNvPr>
        <xdr:cNvSpPr txBox="1"/>
      </xdr:nvSpPr>
      <xdr:spPr>
        <a:xfrm>
          <a:off x="8669110" y="5338083"/>
          <a:ext cx="2447978" cy="39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a:t>勤務予定表</a:t>
          </a:r>
          <a:r>
            <a:rPr kumimoji="1" lang="en-US" altLang="ja-JP" sz="1400"/>
            <a:t>(</a:t>
          </a:r>
          <a:r>
            <a:rPr kumimoji="1" lang="ja-JP" altLang="en-US" sz="1400"/>
            <a:t>シフト表</a:t>
          </a:r>
          <a:r>
            <a:rPr kumimoji="1" lang="en-US" altLang="ja-JP" sz="1400"/>
            <a:t>)</a:t>
          </a:r>
          <a:r>
            <a:rPr kumimoji="1" lang="ja-JP" altLang="en-US" sz="1400"/>
            <a:t>集計欄</a:t>
          </a:r>
          <a:endParaRPr kumimoji="1" lang="en-US" altLang="ja-JP" sz="1400"/>
        </a:p>
      </xdr:txBody>
    </xdr:sp>
    <xdr:clientData/>
  </xdr:oneCellAnchor>
  <xdr:twoCellAnchor editAs="oneCell">
    <xdr:from>
      <xdr:col>4</xdr:col>
      <xdr:colOff>0</xdr:colOff>
      <xdr:row>42</xdr:row>
      <xdr:rowOff>1</xdr:rowOff>
    </xdr:from>
    <xdr:to>
      <xdr:col>20</xdr:col>
      <xdr:colOff>28575</xdr:colOff>
      <xdr:row>52</xdr:row>
      <xdr:rowOff>231567</xdr:rowOff>
    </xdr:to>
    <xdr:pic>
      <xdr:nvPicPr>
        <xdr:cNvPr id="11" name="図 10">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2"/>
        <a:stretch>
          <a:fillRect/>
        </a:stretch>
      </xdr:blipFill>
      <xdr:spPr>
        <a:xfrm>
          <a:off x="800100" y="10201276"/>
          <a:ext cx="3228975" cy="2612816"/>
        </a:xfrm>
        <a:prstGeom prst="rect">
          <a:avLst/>
        </a:prstGeom>
      </xdr:spPr>
    </xdr:pic>
    <xdr:clientData/>
  </xdr:twoCellAnchor>
  <xdr:twoCellAnchor editAs="oneCell">
    <xdr:from>
      <xdr:col>4</xdr:col>
      <xdr:colOff>0</xdr:colOff>
      <xdr:row>57</xdr:row>
      <xdr:rowOff>0</xdr:rowOff>
    </xdr:from>
    <xdr:to>
      <xdr:col>33</xdr:col>
      <xdr:colOff>133261</xdr:colOff>
      <xdr:row>66</xdr:row>
      <xdr:rowOff>112058</xdr:rowOff>
    </xdr:to>
    <xdr:pic>
      <xdr:nvPicPr>
        <xdr:cNvPr id="12" name="図 11">
          <a:extLst>
            <a:ext uri="{FF2B5EF4-FFF2-40B4-BE49-F238E27FC236}">
              <a16:creationId xmlns:a16="http://schemas.microsoft.com/office/drawing/2014/main" id="{00000000-0008-0000-0400-00000C000000}"/>
            </a:ext>
          </a:extLst>
        </xdr:cNvPr>
        <xdr:cNvPicPr>
          <a:picLocks noChangeAspect="1"/>
        </xdr:cNvPicPr>
      </xdr:nvPicPr>
      <xdr:blipFill>
        <a:blip xmlns:r="http://schemas.openxmlformats.org/officeDocument/2006/relationships" r:embed="rId3"/>
        <a:stretch>
          <a:fillRect/>
        </a:stretch>
      </xdr:blipFill>
      <xdr:spPr>
        <a:xfrm>
          <a:off x="806824" y="14321118"/>
          <a:ext cx="5982731" cy="2229970"/>
        </a:xfrm>
        <a:prstGeom prst="rect">
          <a:avLst/>
        </a:prstGeom>
      </xdr:spPr>
    </xdr:pic>
    <xdr:clientData/>
  </xdr:twoCellAnchor>
  <xdr:twoCellAnchor editAs="oneCell">
    <xdr:from>
      <xdr:col>13</xdr:col>
      <xdr:colOff>168089</xdr:colOff>
      <xdr:row>61</xdr:row>
      <xdr:rowOff>212913</xdr:rowOff>
    </xdr:from>
    <xdr:to>
      <xdr:col>49</xdr:col>
      <xdr:colOff>78442</xdr:colOff>
      <xdr:row>73</xdr:row>
      <xdr:rowOff>89789</xdr:rowOff>
    </xdr:to>
    <xdr:pic>
      <xdr:nvPicPr>
        <xdr:cNvPr id="13" name="図 12">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4"/>
        <a:stretch>
          <a:fillRect/>
        </a:stretch>
      </xdr:blipFill>
      <xdr:spPr>
        <a:xfrm>
          <a:off x="2790265" y="15475325"/>
          <a:ext cx="7171765" cy="2700759"/>
        </a:xfrm>
        <a:prstGeom prst="rect">
          <a:avLst/>
        </a:prstGeom>
      </xdr:spPr>
    </xdr:pic>
    <xdr:clientData/>
  </xdr:twoCellAnchor>
  <xdr:twoCellAnchor>
    <xdr:from>
      <xdr:col>10</xdr:col>
      <xdr:colOff>89647</xdr:colOff>
      <xdr:row>62</xdr:row>
      <xdr:rowOff>67235</xdr:rowOff>
    </xdr:from>
    <xdr:to>
      <xdr:col>13</xdr:col>
      <xdr:colOff>11206</xdr:colOff>
      <xdr:row>64</xdr:row>
      <xdr:rowOff>89647</xdr:rowOff>
    </xdr:to>
    <xdr:sp macro="" textlink="">
      <xdr:nvSpPr>
        <xdr:cNvPr id="16" name="矢印: 折線 15">
          <a:extLst>
            <a:ext uri="{FF2B5EF4-FFF2-40B4-BE49-F238E27FC236}">
              <a16:creationId xmlns:a16="http://schemas.microsoft.com/office/drawing/2014/main" id="{00000000-0008-0000-0400-000010000000}"/>
            </a:ext>
          </a:extLst>
        </xdr:cNvPr>
        <xdr:cNvSpPr/>
      </xdr:nvSpPr>
      <xdr:spPr>
        <a:xfrm flipV="1">
          <a:off x="2106706" y="15564970"/>
          <a:ext cx="526676" cy="493059"/>
        </a:xfrm>
        <a:prstGeom prst="ben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14</xdr:col>
      <xdr:colOff>67237</xdr:colOff>
      <xdr:row>64</xdr:row>
      <xdr:rowOff>89648</xdr:rowOff>
    </xdr:from>
    <xdr:to>
      <xdr:col>49</xdr:col>
      <xdr:colOff>67237</xdr:colOff>
      <xdr:row>65</xdr:row>
      <xdr:rowOff>201706</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2891119" y="16058030"/>
          <a:ext cx="7059706" cy="347382"/>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25</xdr:col>
      <xdr:colOff>22412</xdr:colOff>
      <xdr:row>66</xdr:row>
      <xdr:rowOff>56031</xdr:rowOff>
    </xdr:from>
    <xdr:ext cx="4945969" cy="392800"/>
    <xdr:sp macro="" textlink="">
      <xdr:nvSpPr>
        <xdr:cNvPr id="18" name="テキスト ボックス 17">
          <a:extLst>
            <a:ext uri="{FF2B5EF4-FFF2-40B4-BE49-F238E27FC236}">
              <a16:creationId xmlns:a16="http://schemas.microsoft.com/office/drawing/2014/main" id="{00000000-0008-0000-0400-000012000000}"/>
            </a:ext>
          </a:extLst>
        </xdr:cNvPr>
        <xdr:cNvSpPr txBox="1"/>
      </xdr:nvSpPr>
      <xdr:spPr>
        <a:xfrm>
          <a:off x="5065059" y="16495060"/>
          <a:ext cx="4945969" cy="392800"/>
        </a:xfrm>
        <a:prstGeom prst="rect">
          <a:avLst/>
        </a:prstGeom>
        <a:solidFill>
          <a:schemeClr val="accent4">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400"/>
            <a:t>UserForm2</a:t>
          </a:r>
          <a:r>
            <a:rPr kumimoji="1" lang="ja-JP" altLang="en-US" sz="1400"/>
            <a:t>に入力した内容を元に勤務表が自動入力されます</a:t>
          </a:r>
          <a:endParaRPr kumimoji="1" lang="en-US" altLang="ja-JP" sz="1400"/>
        </a:p>
      </xdr:txBody>
    </xdr:sp>
    <xdr:clientData/>
  </xdr:oneCellAnchor>
  <xdr:twoCellAnchor editAs="oneCell">
    <xdr:from>
      <xdr:col>4</xdr:col>
      <xdr:colOff>0</xdr:colOff>
      <xdr:row>87</xdr:row>
      <xdr:rowOff>95250</xdr:rowOff>
    </xdr:from>
    <xdr:to>
      <xdr:col>49</xdr:col>
      <xdr:colOff>159884</xdr:colOff>
      <xdr:row>102</xdr:row>
      <xdr:rowOff>67235</xdr:rowOff>
    </xdr:to>
    <xdr:pic>
      <xdr:nvPicPr>
        <xdr:cNvPr id="20" name="図 19">
          <a:extLst>
            <a:ext uri="{FF2B5EF4-FFF2-40B4-BE49-F238E27FC236}">
              <a16:creationId xmlns:a16="http://schemas.microsoft.com/office/drawing/2014/main" id="{00000000-0008-0000-0400-000014000000}"/>
            </a:ext>
          </a:extLst>
        </xdr:cNvPr>
        <xdr:cNvPicPr>
          <a:picLocks noChangeAspect="1"/>
        </xdr:cNvPicPr>
      </xdr:nvPicPr>
      <xdr:blipFill rotWithShape="1">
        <a:blip xmlns:r="http://schemas.openxmlformats.org/officeDocument/2006/relationships" r:embed="rId5"/>
        <a:srcRect t="11723"/>
        <a:stretch/>
      </xdr:blipFill>
      <xdr:spPr>
        <a:xfrm>
          <a:off x="800100" y="21250275"/>
          <a:ext cx="9161009" cy="3543860"/>
        </a:xfrm>
        <a:prstGeom prst="rect">
          <a:avLst/>
        </a:prstGeom>
      </xdr:spPr>
    </xdr:pic>
    <xdr:clientData/>
  </xdr:twoCellAnchor>
  <xdr:twoCellAnchor>
    <xdr:from>
      <xdr:col>4</xdr:col>
      <xdr:colOff>100854</xdr:colOff>
      <xdr:row>87</xdr:row>
      <xdr:rowOff>134471</xdr:rowOff>
    </xdr:from>
    <xdr:to>
      <xdr:col>49</xdr:col>
      <xdr:colOff>168088</xdr:colOff>
      <xdr:row>92</xdr:row>
      <xdr:rowOff>44823</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907678" y="20338677"/>
          <a:ext cx="9143998" cy="108697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100854</xdr:colOff>
      <xdr:row>92</xdr:row>
      <xdr:rowOff>78441</xdr:rowOff>
    </xdr:from>
    <xdr:to>
      <xdr:col>22</xdr:col>
      <xdr:colOff>67236</xdr:colOff>
      <xdr:row>102</xdr:row>
      <xdr:rowOff>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907678" y="21459265"/>
          <a:ext cx="3597087" cy="2274794"/>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22</xdr:col>
      <xdr:colOff>156883</xdr:colOff>
      <xdr:row>97</xdr:row>
      <xdr:rowOff>112061</xdr:rowOff>
    </xdr:from>
    <xdr:ext cx="6288901" cy="392800"/>
    <xdr:sp macro="" textlink="">
      <xdr:nvSpPr>
        <xdr:cNvPr id="23" name="テキスト ボックス 22">
          <a:extLst>
            <a:ext uri="{FF2B5EF4-FFF2-40B4-BE49-F238E27FC236}">
              <a16:creationId xmlns:a16="http://schemas.microsoft.com/office/drawing/2014/main" id="{00000000-0008-0000-0400-000017000000}"/>
            </a:ext>
          </a:extLst>
        </xdr:cNvPr>
        <xdr:cNvSpPr txBox="1"/>
      </xdr:nvSpPr>
      <xdr:spPr>
        <a:xfrm>
          <a:off x="4594412" y="22669502"/>
          <a:ext cx="6288901" cy="392800"/>
        </a:xfrm>
        <a:prstGeom prst="rect">
          <a:avLst/>
        </a:prstGeom>
        <a:solidFill>
          <a:schemeClr val="accent4">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a:t>「集計」ボタン押下により各メンバー毎に出勤・休暇日数が表示されます</a:t>
          </a:r>
          <a:endParaRPr kumimoji="1" lang="en-US" altLang="ja-JP" sz="1400"/>
        </a:p>
      </xdr:txBody>
    </xdr:sp>
    <xdr:clientData/>
  </xdr:oneCellAnchor>
  <xdr:oneCellAnchor>
    <xdr:from>
      <xdr:col>35</xdr:col>
      <xdr:colOff>78442</xdr:colOff>
      <xdr:row>92</xdr:row>
      <xdr:rowOff>112060</xdr:rowOff>
    </xdr:from>
    <xdr:ext cx="3236784" cy="392800"/>
    <xdr:sp macro="" textlink="">
      <xdr:nvSpPr>
        <xdr:cNvPr id="24" name="テキスト ボックス 23">
          <a:extLst>
            <a:ext uri="{FF2B5EF4-FFF2-40B4-BE49-F238E27FC236}">
              <a16:creationId xmlns:a16="http://schemas.microsoft.com/office/drawing/2014/main" id="{00000000-0008-0000-0400-000018000000}"/>
            </a:ext>
          </a:extLst>
        </xdr:cNvPr>
        <xdr:cNvSpPr txBox="1"/>
      </xdr:nvSpPr>
      <xdr:spPr>
        <a:xfrm>
          <a:off x="7138148" y="21492884"/>
          <a:ext cx="3236784" cy="392800"/>
        </a:xfrm>
        <a:prstGeom prst="rect">
          <a:avLst/>
        </a:prstGeom>
        <a:solidFill>
          <a:schemeClr val="accent4">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a:t>日別に出勤・休暇人数が表示されます</a:t>
          </a:r>
          <a:endParaRPr kumimoji="1" lang="en-US" altLang="ja-JP" sz="1400"/>
        </a:p>
      </xdr:txBody>
    </xdr:sp>
    <xdr:clientData/>
  </xdr:oneCellAnchor>
  <xdr:oneCellAnchor>
    <xdr:from>
      <xdr:col>4</xdr:col>
      <xdr:colOff>10085</xdr:colOff>
      <xdr:row>82</xdr:row>
      <xdr:rowOff>127190</xdr:rowOff>
    </xdr:from>
    <xdr:ext cx="11368881" cy="521425"/>
    <xdr:sp macro="" textlink="">
      <xdr:nvSpPr>
        <xdr:cNvPr id="25" name="テキスト ボックス 24">
          <a:extLst>
            <a:ext uri="{FF2B5EF4-FFF2-40B4-BE49-F238E27FC236}">
              <a16:creationId xmlns:a16="http://schemas.microsoft.com/office/drawing/2014/main" id="{00000000-0008-0000-0400-000019000000}"/>
            </a:ext>
          </a:extLst>
        </xdr:cNvPr>
        <xdr:cNvSpPr txBox="1"/>
      </xdr:nvSpPr>
      <xdr:spPr>
        <a:xfrm>
          <a:off x="810185" y="20091590"/>
          <a:ext cx="11368881" cy="521425"/>
        </a:xfrm>
        <a:prstGeom prst="rect">
          <a:avLst/>
        </a:prstGeom>
        <a:solidFill>
          <a:srgbClr val="FFCCFF"/>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a:t>各メンバーの勤務予定表入力後、集計結果を確認しながら勤務表の修正</a:t>
          </a:r>
          <a:r>
            <a:rPr kumimoji="1" lang="en-US" altLang="ja-JP" sz="2000"/>
            <a:t>(</a:t>
          </a:r>
          <a:r>
            <a:rPr kumimoji="1" lang="ja-JP" altLang="en-US" sz="2000"/>
            <a:t>メンテ</a:t>
          </a:r>
          <a:r>
            <a:rPr kumimoji="1" lang="en-US" altLang="ja-JP" sz="2000"/>
            <a:t>)</a:t>
          </a:r>
          <a:r>
            <a:rPr kumimoji="1" lang="ja-JP" altLang="en-US" sz="2000"/>
            <a:t>をお願いします。</a:t>
          </a:r>
          <a:endParaRPr kumimoji="1" lang="en-US" altLang="ja-JP" sz="2000"/>
        </a:p>
      </xdr:txBody>
    </xdr:sp>
    <xdr:clientData/>
  </xdr:oneCellAnchor>
  <xdr:twoCellAnchor editAs="oneCell">
    <xdr:from>
      <xdr:col>4</xdr:col>
      <xdr:colOff>0</xdr:colOff>
      <xdr:row>38</xdr:row>
      <xdr:rowOff>0</xdr:rowOff>
    </xdr:from>
    <xdr:to>
      <xdr:col>27</xdr:col>
      <xdr:colOff>152400</xdr:colOff>
      <xdr:row>40</xdr:row>
      <xdr:rowOff>77873</xdr:rowOff>
    </xdr:to>
    <xdr:pic>
      <xdr:nvPicPr>
        <xdr:cNvPr id="26" name="図 25">
          <a:extLst>
            <a:ext uri="{FF2B5EF4-FFF2-40B4-BE49-F238E27FC236}">
              <a16:creationId xmlns:a16="http://schemas.microsoft.com/office/drawing/2014/main" id="{00000000-0008-0000-0400-00001A000000}"/>
            </a:ext>
          </a:extLst>
        </xdr:cNvPr>
        <xdr:cNvPicPr>
          <a:picLocks noChangeAspect="1"/>
        </xdr:cNvPicPr>
      </xdr:nvPicPr>
      <xdr:blipFill>
        <a:blip xmlns:r="http://schemas.openxmlformats.org/officeDocument/2006/relationships" r:embed="rId6"/>
        <a:stretch>
          <a:fillRect/>
        </a:stretch>
      </xdr:blipFill>
      <xdr:spPr>
        <a:xfrm>
          <a:off x="800100" y="9248775"/>
          <a:ext cx="4752975" cy="554123"/>
        </a:xfrm>
        <a:prstGeom prst="rect">
          <a:avLst/>
        </a:prstGeom>
      </xdr:spPr>
    </xdr:pic>
    <xdr:clientData/>
  </xdr:twoCellAnchor>
  <xdr:twoCellAnchor editAs="oneCell">
    <xdr:from>
      <xdr:col>4</xdr:col>
      <xdr:colOff>0</xdr:colOff>
      <xdr:row>78</xdr:row>
      <xdr:rowOff>0</xdr:rowOff>
    </xdr:from>
    <xdr:to>
      <xdr:col>27</xdr:col>
      <xdr:colOff>152400</xdr:colOff>
      <xdr:row>80</xdr:row>
      <xdr:rowOff>77873</xdr:rowOff>
    </xdr:to>
    <xdr:pic>
      <xdr:nvPicPr>
        <xdr:cNvPr id="27" name="図 26">
          <a:extLst>
            <a:ext uri="{FF2B5EF4-FFF2-40B4-BE49-F238E27FC236}">
              <a16:creationId xmlns:a16="http://schemas.microsoft.com/office/drawing/2014/main" id="{00000000-0008-0000-0400-00001B000000}"/>
            </a:ext>
          </a:extLst>
        </xdr:cNvPr>
        <xdr:cNvPicPr>
          <a:picLocks noChangeAspect="1"/>
        </xdr:cNvPicPr>
      </xdr:nvPicPr>
      <xdr:blipFill>
        <a:blip xmlns:r="http://schemas.openxmlformats.org/officeDocument/2006/relationships" r:embed="rId6"/>
        <a:stretch>
          <a:fillRect/>
        </a:stretch>
      </xdr:blipFill>
      <xdr:spPr>
        <a:xfrm>
          <a:off x="800100" y="20440650"/>
          <a:ext cx="4752975" cy="554123"/>
        </a:xfrm>
        <a:prstGeom prst="rect">
          <a:avLst/>
        </a:prstGeom>
      </xdr:spPr>
    </xdr:pic>
    <xdr:clientData/>
  </xdr:twoCellAnchor>
  <xdr:twoCellAnchor>
    <xdr:from>
      <xdr:col>5</xdr:col>
      <xdr:colOff>142875</xdr:colOff>
      <xdr:row>38</xdr:row>
      <xdr:rowOff>38100</xdr:rowOff>
    </xdr:from>
    <xdr:to>
      <xdr:col>11</xdr:col>
      <xdr:colOff>133350</xdr:colOff>
      <xdr:row>40</xdr:row>
      <xdr:rowOff>9525</xdr:rowOff>
    </xdr:to>
    <xdr:sp macro="" textlink="">
      <xdr:nvSpPr>
        <xdr:cNvPr id="28" name="正方形/長方形 27">
          <a:extLst>
            <a:ext uri="{FF2B5EF4-FFF2-40B4-BE49-F238E27FC236}">
              <a16:creationId xmlns:a16="http://schemas.microsoft.com/office/drawing/2014/main" id="{00000000-0008-0000-0400-00001C000000}"/>
            </a:ext>
          </a:extLst>
        </xdr:cNvPr>
        <xdr:cNvSpPr/>
      </xdr:nvSpPr>
      <xdr:spPr>
        <a:xfrm>
          <a:off x="1143000" y="9286875"/>
          <a:ext cx="1190625" cy="447675"/>
        </a:xfrm>
        <a:prstGeom prst="rect">
          <a:avLst/>
        </a:prstGeom>
        <a:noFill/>
        <a:ln w="28575">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142875</xdr:colOff>
      <xdr:row>78</xdr:row>
      <xdr:rowOff>47625</xdr:rowOff>
    </xdr:from>
    <xdr:to>
      <xdr:col>17</xdr:col>
      <xdr:colOff>133350</xdr:colOff>
      <xdr:row>80</xdr:row>
      <xdr:rowOff>19050</xdr:rowOff>
    </xdr:to>
    <xdr:sp macro="" textlink="">
      <xdr:nvSpPr>
        <xdr:cNvPr id="29" name="正方形/長方形 28">
          <a:extLst>
            <a:ext uri="{FF2B5EF4-FFF2-40B4-BE49-F238E27FC236}">
              <a16:creationId xmlns:a16="http://schemas.microsoft.com/office/drawing/2014/main" id="{00000000-0008-0000-0400-00001D000000}"/>
            </a:ext>
          </a:extLst>
        </xdr:cNvPr>
        <xdr:cNvSpPr/>
      </xdr:nvSpPr>
      <xdr:spPr>
        <a:xfrm>
          <a:off x="2343150" y="20488275"/>
          <a:ext cx="1190625" cy="447675"/>
        </a:xfrm>
        <a:prstGeom prst="rect">
          <a:avLst/>
        </a:prstGeom>
        <a:noFill/>
        <a:ln w="28575">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4</xdr:col>
      <xdr:colOff>0</xdr:colOff>
      <xdr:row>118</xdr:row>
      <xdr:rowOff>0</xdr:rowOff>
    </xdr:from>
    <xdr:to>
      <xdr:col>27</xdr:col>
      <xdr:colOff>152400</xdr:colOff>
      <xdr:row>120</xdr:row>
      <xdr:rowOff>77873</xdr:rowOff>
    </xdr:to>
    <xdr:pic>
      <xdr:nvPicPr>
        <xdr:cNvPr id="30" name="図 29">
          <a:extLst>
            <a:ext uri="{FF2B5EF4-FFF2-40B4-BE49-F238E27FC236}">
              <a16:creationId xmlns:a16="http://schemas.microsoft.com/office/drawing/2014/main" id="{00000000-0008-0000-0400-00001E000000}"/>
            </a:ext>
          </a:extLst>
        </xdr:cNvPr>
        <xdr:cNvPicPr>
          <a:picLocks noChangeAspect="1"/>
        </xdr:cNvPicPr>
      </xdr:nvPicPr>
      <xdr:blipFill>
        <a:blip xmlns:r="http://schemas.openxmlformats.org/officeDocument/2006/relationships" r:embed="rId6"/>
        <a:stretch>
          <a:fillRect/>
        </a:stretch>
      </xdr:blipFill>
      <xdr:spPr>
        <a:xfrm>
          <a:off x="800100" y="26870025"/>
          <a:ext cx="4752975" cy="554123"/>
        </a:xfrm>
        <a:prstGeom prst="rect">
          <a:avLst/>
        </a:prstGeom>
      </xdr:spPr>
    </xdr:pic>
    <xdr:clientData/>
  </xdr:twoCellAnchor>
  <xdr:twoCellAnchor>
    <xdr:from>
      <xdr:col>17</xdr:col>
      <xdr:colOff>133350</xdr:colOff>
      <xdr:row>118</xdr:row>
      <xdr:rowOff>47625</xdr:rowOff>
    </xdr:from>
    <xdr:to>
      <xdr:col>26</xdr:col>
      <xdr:colOff>66675</xdr:colOff>
      <xdr:row>120</xdr:row>
      <xdr:rowOff>19050</xdr:rowOff>
    </xdr:to>
    <xdr:sp macro="" textlink="">
      <xdr:nvSpPr>
        <xdr:cNvPr id="31" name="正方形/長方形 30">
          <a:extLst>
            <a:ext uri="{FF2B5EF4-FFF2-40B4-BE49-F238E27FC236}">
              <a16:creationId xmlns:a16="http://schemas.microsoft.com/office/drawing/2014/main" id="{00000000-0008-0000-0400-00001F000000}"/>
            </a:ext>
          </a:extLst>
        </xdr:cNvPr>
        <xdr:cNvSpPr/>
      </xdr:nvSpPr>
      <xdr:spPr>
        <a:xfrm>
          <a:off x="3533775" y="26917650"/>
          <a:ext cx="1733550" cy="447675"/>
        </a:xfrm>
        <a:prstGeom prst="rect">
          <a:avLst/>
        </a:prstGeom>
        <a:noFill/>
        <a:ln w="28575">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0</xdr:colOff>
      <xdr:row>122</xdr:row>
      <xdr:rowOff>95251</xdr:rowOff>
    </xdr:from>
    <xdr:to>
      <xdr:col>40</xdr:col>
      <xdr:colOff>64397</xdr:colOff>
      <xdr:row>140</xdr:row>
      <xdr:rowOff>171451</xdr:rowOff>
    </xdr:to>
    <xdr:pic>
      <xdr:nvPicPr>
        <xdr:cNvPr id="14" name="図 13">
          <a:extLst>
            <a:ext uri="{FF2B5EF4-FFF2-40B4-BE49-F238E27FC236}">
              <a16:creationId xmlns:a16="http://schemas.microsoft.com/office/drawing/2014/main" id="{00000000-0008-0000-0400-00000E000000}"/>
            </a:ext>
          </a:extLst>
        </xdr:cNvPr>
        <xdr:cNvPicPr>
          <a:picLocks noChangeAspect="1"/>
        </xdr:cNvPicPr>
      </xdr:nvPicPr>
      <xdr:blipFill>
        <a:blip xmlns:r="http://schemas.openxmlformats.org/officeDocument/2006/relationships" r:embed="rId7"/>
        <a:stretch>
          <a:fillRect/>
        </a:stretch>
      </xdr:blipFill>
      <xdr:spPr>
        <a:xfrm>
          <a:off x="1000125" y="27917776"/>
          <a:ext cx="7065272" cy="4362450"/>
        </a:xfrm>
        <a:prstGeom prst="rect">
          <a:avLst/>
        </a:prstGeom>
      </xdr:spPr>
    </xdr:pic>
    <xdr:clientData/>
  </xdr:twoCellAnchor>
  <xdr:twoCellAnchor>
    <xdr:from>
      <xdr:col>6</xdr:col>
      <xdr:colOff>142875</xdr:colOff>
      <xdr:row>139</xdr:row>
      <xdr:rowOff>95250</xdr:rowOff>
    </xdr:from>
    <xdr:to>
      <xdr:col>11</xdr:col>
      <xdr:colOff>123825</xdr:colOff>
      <xdr:row>140</xdr:row>
      <xdr:rowOff>133350</xdr:rowOff>
    </xdr:to>
    <xdr:sp macro="" textlink="">
      <xdr:nvSpPr>
        <xdr:cNvPr id="33" name="正方形/長方形 32">
          <a:extLst>
            <a:ext uri="{FF2B5EF4-FFF2-40B4-BE49-F238E27FC236}">
              <a16:creationId xmlns:a16="http://schemas.microsoft.com/office/drawing/2014/main" id="{00000000-0008-0000-0400-000021000000}"/>
            </a:ext>
          </a:extLst>
        </xdr:cNvPr>
        <xdr:cNvSpPr/>
      </xdr:nvSpPr>
      <xdr:spPr>
        <a:xfrm>
          <a:off x="1343025" y="31965900"/>
          <a:ext cx="981075" cy="276225"/>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12</xdr:col>
      <xdr:colOff>38100</xdr:colOff>
      <xdr:row>137</xdr:row>
      <xdr:rowOff>161925</xdr:rowOff>
    </xdr:from>
    <xdr:ext cx="5570756" cy="693267"/>
    <xdr:sp macro="" textlink="">
      <xdr:nvSpPr>
        <xdr:cNvPr id="34" name="テキスト ボックス 33">
          <a:extLst>
            <a:ext uri="{FF2B5EF4-FFF2-40B4-BE49-F238E27FC236}">
              <a16:creationId xmlns:a16="http://schemas.microsoft.com/office/drawing/2014/main" id="{00000000-0008-0000-0400-000022000000}"/>
            </a:ext>
          </a:extLst>
        </xdr:cNvPr>
        <xdr:cNvSpPr txBox="1"/>
      </xdr:nvSpPr>
      <xdr:spPr>
        <a:xfrm>
          <a:off x="2438400" y="31556325"/>
          <a:ext cx="5570756" cy="693267"/>
        </a:xfrm>
        <a:prstGeom prst="rect">
          <a:avLst/>
        </a:prstGeom>
        <a:solidFill>
          <a:schemeClr val="accent4">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a:t>「勤務予定表出力」ボタン押下により印刷用にシートが追加される</a:t>
          </a:r>
          <a:endParaRPr kumimoji="1" lang="en-US" altLang="ja-JP" sz="1400"/>
        </a:p>
        <a:p>
          <a:r>
            <a:rPr kumimoji="1" lang="en-US" altLang="ja-JP" sz="1400"/>
            <a:t>※</a:t>
          </a:r>
          <a:r>
            <a:rPr kumimoji="1" lang="ja-JP" altLang="en-US" sz="1400"/>
            <a:t>印刷用シートは保護されているため編集はできません</a:t>
          </a:r>
          <a:endParaRPr kumimoji="1" lang="en-US" altLang="ja-JP" sz="1400"/>
        </a:p>
      </xdr:txBody>
    </xdr:sp>
    <xdr:clientData/>
  </xdr:oneCellAnchor>
  <xdr:twoCellAnchor editAs="oneCell">
    <xdr:from>
      <xdr:col>4</xdr:col>
      <xdr:colOff>66675</xdr:colOff>
      <xdr:row>104</xdr:row>
      <xdr:rowOff>76200</xdr:rowOff>
    </xdr:from>
    <xdr:to>
      <xdr:col>21</xdr:col>
      <xdr:colOff>47202</xdr:colOff>
      <xdr:row>112</xdr:row>
      <xdr:rowOff>9295</xdr:rowOff>
    </xdr:to>
    <xdr:pic>
      <xdr:nvPicPr>
        <xdr:cNvPr id="3" name="図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8"/>
        <a:stretch>
          <a:fillRect/>
        </a:stretch>
      </xdr:blipFill>
      <xdr:spPr>
        <a:xfrm>
          <a:off x="866775" y="25041225"/>
          <a:ext cx="3380952" cy="1838095"/>
        </a:xfrm>
        <a:prstGeom prst="rect">
          <a:avLst/>
        </a:prstGeom>
      </xdr:spPr>
    </xdr:pic>
    <xdr:clientData/>
  </xdr:twoCellAnchor>
  <xdr:twoCellAnchor>
    <xdr:from>
      <xdr:col>11</xdr:col>
      <xdr:colOff>177054</xdr:colOff>
      <xdr:row>106</xdr:row>
      <xdr:rowOff>2241</xdr:rowOff>
    </xdr:from>
    <xdr:to>
      <xdr:col>13</xdr:col>
      <xdr:colOff>180975</xdr:colOff>
      <xdr:row>107</xdr:row>
      <xdr:rowOff>66675</xdr:rowOff>
    </xdr:to>
    <xdr:sp macro="" textlink="">
      <xdr:nvSpPr>
        <xdr:cNvPr id="32" name="正方形/長方形 31">
          <a:extLst>
            <a:ext uri="{FF2B5EF4-FFF2-40B4-BE49-F238E27FC236}">
              <a16:creationId xmlns:a16="http://schemas.microsoft.com/office/drawing/2014/main" id="{00000000-0008-0000-0400-000020000000}"/>
            </a:ext>
          </a:extLst>
        </xdr:cNvPr>
        <xdr:cNvSpPr/>
      </xdr:nvSpPr>
      <xdr:spPr>
        <a:xfrm>
          <a:off x="2377329" y="25443516"/>
          <a:ext cx="403971" cy="302559"/>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16</xdr:col>
      <xdr:colOff>161925</xdr:colOff>
      <xdr:row>107</xdr:row>
      <xdr:rowOff>133350</xdr:rowOff>
    </xdr:from>
    <xdr:to>
      <xdr:col>34</xdr:col>
      <xdr:colOff>9094</xdr:colOff>
      <xdr:row>115</xdr:row>
      <xdr:rowOff>37874</xdr:rowOff>
    </xdr:to>
    <xdr:pic>
      <xdr:nvPicPr>
        <xdr:cNvPr id="7" name="図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9"/>
        <a:stretch>
          <a:fillRect/>
        </a:stretch>
      </xdr:blipFill>
      <xdr:spPr>
        <a:xfrm>
          <a:off x="3362325" y="25812750"/>
          <a:ext cx="3447619" cy="1809524"/>
        </a:xfrm>
        <a:prstGeom prst="rect">
          <a:avLst/>
        </a:prstGeom>
      </xdr:spPr>
    </xdr:pic>
    <xdr:clientData/>
  </xdr:twoCellAnchor>
  <xdr:twoCellAnchor>
    <xdr:from>
      <xdr:col>24</xdr:col>
      <xdr:colOff>110379</xdr:colOff>
      <xdr:row>109</xdr:row>
      <xdr:rowOff>116541</xdr:rowOff>
    </xdr:from>
    <xdr:to>
      <xdr:col>26</xdr:col>
      <xdr:colOff>114300</xdr:colOff>
      <xdr:row>110</xdr:row>
      <xdr:rowOff>180975</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4910979" y="26272191"/>
          <a:ext cx="403971" cy="302559"/>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114300</xdr:colOff>
      <xdr:row>108</xdr:row>
      <xdr:rowOff>47625</xdr:rowOff>
    </xdr:from>
    <xdr:to>
      <xdr:col>17</xdr:col>
      <xdr:colOff>35859</xdr:colOff>
      <xdr:row>110</xdr:row>
      <xdr:rowOff>70037</xdr:rowOff>
    </xdr:to>
    <xdr:sp macro="" textlink="">
      <xdr:nvSpPr>
        <xdr:cNvPr id="37" name="矢印: 折線 36">
          <a:extLst>
            <a:ext uri="{FF2B5EF4-FFF2-40B4-BE49-F238E27FC236}">
              <a16:creationId xmlns:a16="http://schemas.microsoft.com/office/drawing/2014/main" id="{00000000-0008-0000-0400-000025000000}"/>
            </a:ext>
          </a:extLst>
        </xdr:cNvPr>
        <xdr:cNvSpPr/>
      </xdr:nvSpPr>
      <xdr:spPr>
        <a:xfrm flipV="1">
          <a:off x="2914650" y="25965150"/>
          <a:ext cx="521634" cy="498662"/>
        </a:xfrm>
        <a:prstGeom prst="ben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26</xdr:col>
      <xdr:colOff>71158</xdr:colOff>
      <xdr:row>110</xdr:row>
      <xdr:rowOff>150161</xdr:rowOff>
    </xdr:from>
    <xdr:ext cx="3775393" cy="993734"/>
    <xdr:sp macro="" textlink="">
      <xdr:nvSpPr>
        <xdr:cNvPr id="35" name="テキスト ボックス 34">
          <a:extLst>
            <a:ext uri="{FF2B5EF4-FFF2-40B4-BE49-F238E27FC236}">
              <a16:creationId xmlns:a16="http://schemas.microsoft.com/office/drawing/2014/main" id="{00000000-0008-0000-0400-000023000000}"/>
            </a:ext>
          </a:extLst>
        </xdr:cNvPr>
        <xdr:cNvSpPr txBox="1"/>
      </xdr:nvSpPr>
      <xdr:spPr>
        <a:xfrm>
          <a:off x="5271808" y="26543936"/>
          <a:ext cx="3775393" cy="993734"/>
        </a:xfrm>
        <a:prstGeom prst="rect">
          <a:avLst/>
        </a:prstGeom>
        <a:solidFill>
          <a:schemeClr val="accent4">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a:t>修正したいセルをダブルクリックすることで</a:t>
          </a:r>
          <a:endParaRPr kumimoji="1" lang="en-US" altLang="ja-JP" sz="1400"/>
        </a:p>
        <a:p>
          <a:r>
            <a:rPr kumimoji="1" lang="ja-JP" altLang="en-US" sz="1400"/>
            <a:t>〇→●→◎→〇→・・・</a:t>
          </a:r>
          <a:endParaRPr kumimoji="1" lang="en-US" altLang="ja-JP" sz="1400"/>
        </a:p>
        <a:p>
          <a:r>
            <a:rPr kumimoji="1" lang="ja-JP" altLang="en-US" sz="1400"/>
            <a:t>と出勤状態が変化します</a:t>
          </a:r>
          <a:endParaRPr kumimoji="1" lang="en-US" altLang="ja-JP" sz="1400"/>
        </a:p>
      </xdr:txBody>
    </xdr:sp>
    <xdr:clientData/>
  </xdr:oneCellAnchor>
  <xdr:twoCellAnchor editAs="oneCell">
    <xdr:from>
      <xdr:col>5</xdr:col>
      <xdr:colOff>0</xdr:colOff>
      <xdr:row>144</xdr:row>
      <xdr:rowOff>0</xdr:rowOff>
    </xdr:from>
    <xdr:to>
      <xdr:col>36</xdr:col>
      <xdr:colOff>0</xdr:colOff>
      <xdr:row>155</xdr:row>
      <xdr:rowOff>66811</xdr:rowOff>
    </xdr:to>
    <xdr:pic>
      <xdr:nvPicPr>
        <xdr:cNvPr id="15" name="図 14">
          <a:extLst>
            <a:ext uri="{FF2B5EF4-FFF2-40B4-BE49-F238E27FC236}">
              <a16:creationId xmlns:a16="http://schemas.microsoft.com/office/drawing/2014/main" id="{00000000-0008-0000-0400-00000F000000}"/>
            </a:ext>
          </a:extLst>
        </xdr:cNvPr>
        <xdr:cNvPicPr>
          <a:picLocks noChangeAspect="1"/>
        </xdr:cNvPicPr>
      </xdr:nvPicPr>
      <xdr:blipFill>
        <a:blip xmlns:r="http://schemas.openxmlformats.org/officeDocument/2006/relationships" r:embed="rId10"/>
        <a:stretch>
          <a:fillRect/>
        </a:stretch>
      </xdr:blipFill>
      <xdr:spPr>
        <a:xfrm>
          <a:off x="1000125" y="34556700"/>
          <a:ext cx="6200775" cy="2686186"/>
        </a:xfrm>
        <a:prstGeom prst="rect">
          <a:avLst/>
        </a:prstGeom>
      </xdr:spPr>
    </xdr:pic>
    <xdr:clientData/>
  </xdr:twoCellAnchor>
  <xdr:twoCellAnchor editAs="oneCell">
    <xdr:from>
      <xdr:col>17</xdr:col>
      <xdr:colOff>19050</xdr:colOff>
      <xdr:row>148</xdr:row>
      <xdr:rowOff>161925</xdr:rowOff>
    </xdr:from>
    <xdr:to>
      <xdr:col>47</xdr:col>
      <xdr:colOff>28575</xdr:colOff>
      <xdr:row>160</xdr:row>
      <xdr:rowOff>2138</xdr:rowOff>
    </xdr:to>
    <xdr:pic>
      <xdr:nvPicPr>
        <xdr:cNvPr id="19" name="図 18">
          <a:extLst>
            <a:ext uri="{FF2B5EF4-FFF2-40B4-BE49-F238E27FC236}">
              <a16:creationId xmlns:a16="http://schemas.microsoft.com/office/drawing/2014/main" id="{00000000-0008-0000-0400-000013000000}"/>
            </a:ext>
          </a:extLst>
        </xdr:cNvPr>
        <xdr:cNvPicPr>
          <a:picLocks noChangeAspect="1"/>
        </xdr:cNvPicPr>
      </xdr:nvPicPr>
      <xdr:blipFill>
        <a:blip xmlns:r="http://schemas.openxmlformats.org/officeDocument/2006/relationships" r:embed="rId11"/>
        <a:stretch>
          <a:fillRect/>
        </a:stretch>
      </xdr:blipFill>
      <xdr:spPr>
        <a:xfrm>
          <a:off x="3419475" y="35671125"/>
          <a:ext cx="6010275" cy="2697713"/>
        </a:xfrm>
        <a:prstGeom prst="rect">
          <a:avLst/>
        </a:prstGeom>
      </xdr:spPr>
    </xdr:pic>
    <xdr:clientData/>
  </xdr:twoCellAnchor>
  <xdr:twoCellAnchor>
    <xdr:from>
      <xdr:col>17</xdr:col>
      <xdr:colOff>104775</xdr:colOff>
      <xdr:row>157</xdr:row>
      <xdr:rowOff>95250</xdr:rowOff>
    </xdr:from>
    <xdr:to>
      <xdr:col>47</xdr:col>
      <xdr:colOff>28575</xdr:colOff>
      <xdr:row>158</xdr:row>
      <xdr:rowOff>171450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3505200" y="37747575"/>
          <a:ext cx="5924550" cy="314325"/>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38100</xdr:colOff>
      <xdr:row>152</xdr:row>
      <xdr:rowOff>190500</xdr:rowOff>
    </xdr:from>
    <xdr:to>
      <xdr:col>16</xdr:col>
      <xdr:colOff>159684</xdr:colOff>
      <xdr:row>154</xdr:row>
      <xdr:rowOff>212912</xdr:rowOff>
    </xdr:to>
    <xdr:sp macro="" textlink="">
      <xdr:nvSpPr>
        <xdr:cNvPr id="39" name="矢印: 折線 38">
          <a:extLst>
            <a:ext uri="{FF2B5EF4-FFF2-40B4-BE49-F238E27FC236}">
              <a16:creationId xmlns:a16="http://schemas.microsoft.com/office/drawing/2014/main" id="{00000000-0008-0000-0400-000027000000}"/>
            </a:ext>
          </a:extLst>
        </xdr:cNvPr>
        <xdr:cNvSpPr/>
      </xdr:nvSpPr>
      <xdr:spPr>
        <a:xfrm flipV="1">
          <a:off x="2838450" y="36652200"/>
          <a:ext cx="521634" cy="498662"/>
        </a:xfrm>
        <a:prstGeom prst="ben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27</xdr:col>
      <xdr:colOff>85725</xdr:colOff>
      <xdr:row>159</xdr:row>
      <xdr:rowOff>66675</xdr:rowOff>
    </xdr:from>
    <xdr:ext cx="6647974" cy="693267"/>
    <xdr:sp macro="" textlink="">
      <xdr:nvSpPr>
        <xdr:cNvPr id="40" name="テキスト ボックス 39">
          <a:extLst>
            <a:ext uri="{FF2B5EF4-FFF2-40B4-BE49-F238E27FC236}">
              <a16:creationId xmlns:a16="http://schemas.microsoft.com/office/drawing/2014/main" id="{00000000-0008-0000-0400-000028000000}"/>
            </a:ext>
          </a:extLst>
        </xdr:cNvPr>
        <xdr:cNvSpPr txBox="1"/>
      </xdr:nvSpPr>
      <xdr:spPr>
        <a:xfrm>
          <a:off x="5486400" y="38195250"/>
          <a:ext cx="6647974" cy="693267"/>
        </a:xfrm>
        <a:prstGeom prst="rect">
          <a:avLst/>
        </a:prstGeom>
        <a:solidFill>
          <a:schemeClr val="accent4">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a:t>メンバー増加時は勤務予定表から既存メンバーの行をコピーして追加願います。</a:t>
          </a:r>
          <a:endParaRPr kumimoji="1" lang="en-US" altLang="ja-JP" sz="1400"/>
        </a:p>
        <a:p>
          <a:r>
            <a:rPr kumimoji="1" lang="ja-JP" altLang="en-US" sz="1400"/>
            <a:t>また、削除時は対象メンバーの行を削除願います</a:t>
          </a:r>
          <a:endParaRPr kumimoji="1" lang="en-US" altLang="ja-JP" sz="1400"/>
        </a:p>
      </xdr:txBody>
    </xdr:sp>
    <xdr:clientData/>
  </xdr:oneCellAnchor>
  <xdr:twoCellAnchor editAs="oneCell">
    <xdr:from>
      <xdr:col>4</xdr:col>
      <xdr:colOff>0</xdr:colOff>
      <xdr:row>166</xdr:row>
      <xdr:rowOff>0</xdr:rowOff>
    </xdr:from>
    <xdr:to>
      <xdr:col>23</xdr:col>
      <xdr:colOff>66675</xdr:colOff>
      <xdr:row>186</xdr:row>
      <xdr:rowOff>166673</xdr:rowOff>
    </xdr:to>
    <xdr:pic>
      <xdr:nvPicPr>
        <xdr:cNvPr id="41" name="図 40">
          <a:extLst>
            <a:ext uri="{FF2B5EF4-FFF2-40B4-BE49-F238E27FC236}">
              <a16:creationId xmlns:a16="http://schemas.microsoft.com/office/drawing/2014/main" id="{00000000-0008-0000-0400-000029000000}"/>
            </a:ext>
          </a:extLst>
        </xdr:cNvPr>
        <xdr:cNvPicPr>
          <a:picLocks noChangeAspect="1"/>
        </xdr:cNvPicPr>
      </xdr:nvPicPr>
      <xdr:blipFill>
        <a:blip xmlns:r="http://schemas.openxmlformats.org/officeDocument/2006/relationships" r:embed="rId12"/>
        <a:stretch>
          <a:fillRect/>
        </a:stretch>
      </xdr:blipFill>
      <xdr:spPr>
        <a:xfrm>
          <a:off x="800100" y="39795450"/>
          <a:ext cx="3867150" cy="4929173"/>
        </a:xfrm>
        <a:prstGeom prst="rect">
          <a:avLst/>
        </a:prstGeom>
      </xdr:spPr>
    </xdr:pic>
    <xdr:clientData/>
  </xdr:twoCellAnchor>
  <xdr:twoCellAnchor>
    <xdr:from>
      <xdr:col>5</xdr:col>
      <xdr:colOff>171450</xdr:colOff>
      <xdr:row>170</xdr:row>
      <xdr:rowOff>180975</xdr:rowOff>
    </xdr:from>
    <xdr:to>
      <xdr:col>22</xdr:col>
      <xdr:colOff>142875</xdr:colOff>
      <xdr:row>176</xdr:row>
      <xdr:rowOff>38100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1171575" y="40928925"/>
          <a:ext cx="3371850" cy="1285875"/>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23</xdr:col>
      <xdr:colOff>180975</xdr:colOff>
      <xdr:row>170</xdr:row>
      <xdr:rowOff>114300</xdr:rowOff>
    </xdr:from>
    <xdr:ext cx="8802410" cy="693267"/>
    <xdr:sp macro="" textlink="">
      <xdr:nvSpPr>
        <xdr:cNvPr id="43" name="テキスト ボックス 42">
          <a:extLst>
            <a:ext uri="{FF2B5EF4-FFF2-40B4-BE49-F238E27FC236}">
              <a16:creationId xmlns:a16="http://schemas.microsoft.com/office/drawing/2014/main" id="{00000000-0008-0000-0400-00002B000000}"/>
            </a:ext>
          </a:extLst>
        </xdr:cNvPr>
        <xdr:cNvSpPr txBox="1"/>
      </xdr:nvSpPr>
      <xdr:spPr>
        <a:xfrm>
          <a:off x="4781550" y="40862250"/>
          <a:ext cx="8802410" cy="693267"/>
        </a:xfrm>
        <a:prstGeom prst="rect">
          <a:avLst/>
        </a:prstGeom>
        <a:solidFill>
          <a:schemeClr val="accent4">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a:t>「パラメータ」シートに記載されている設定値を変更することでマクロ修正することなく動作いたします。</a:t>
          </a:r>
          <a:endParaRPr kumimoji="1" lang="en-US" altLang="ja-JP" sz="1400"/>
        </a:p>
        <a:p>
          <a:r>
            <a:rPr kumimoji="1" lang="ja-JP" altLang="en-US" sz="1400"/>
            <a:t>→勤怠ルールの変更があった場合はパラメータ設定値を修正願います。</a:t>
          </a:r>
          <a:endParaRPr kumimoji="1" lang="en-US" altLang="ja-JP" sz="1400"/>
        </a:p>
      </xdr:txBody>
    </xdr:sp>
    <xdr:clientData/>
  </xdr:oneCellAnchor>
  <xdr:twoCellAnchor>
    <xdr:from>
      <xdr:col>22</xdr:col>
      <xdr:colOff>95250</xdr:colOff>
      <xdr:row>176</xdr:row>
      <xdr:rowOff>104775</xdr:rowOff>
    </xdr:from>
    <xdr:to>
      <xdr:col>24</xdr:col>
      <xdr:colOff>95250</xdr:colOff>
      <xdr:row>186</xdr:row>
      <xdr:rowOff>47625</xdr:rowOff>
    </xdr:to>
    <xdr:sp macro="" textlink="">
      <xdr:nvSpPr>
        <xdr:cNvPr id="44" name="右中かっこ 43">
          <a:extLst>
            <a:ext uri="{FF2B5EF4-FFF2-40B4-BE49-F238E27FC236}">
              <a16:creationId xmlns:a16="http://schemas.microsoft.com/office/drawing/2014/main" id="{00000000-0008-0000-0400-00002C000000}"/>
            </a:ext>
          </a:extLst>
        </xdr:cNvPr>
        <xdr:cNvSpPr/>
      </xdr:nvSpPr>
      <xdr:spPr>
        <a:xfrm>
          <a:off x="4495800" y="42281475"/>
          <a:ext cx="400050" cy="2324100"/>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25</xdr:col>
      <xdr:colOff>0</xdr:colOff>
      <xdr:row>180</xdr:row>
      <xdr:rowOff>0</xdr:rowOff>
    </xdr:from>
    <xdr:ext cx="5211683" cy="693267"/>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5000625" y="43129200"/>
          <a:ext cx="5211683" cy="693267"/>
        </a:xfrm>
        <a:prstGeom prst="rect">
          <a:avLst/>
        </a:prstGeom>
        <a:solidFill>
          <a:schemeClr val="accent4">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a:t>次回シフト表作成時の情報であり、基本的には修正不要です。</a:t>
          </a:r>
          <a:endParaRPr kumimoji="1" lang="en-US" altLang="ja-JP" sz="1400"/>
        </a:p>
        <a:p>
          <a:r>
            <a:rPr kumimoji="1" lang="en-US" altLang="ja-JP" sz="1400"/>
            <a:t>※</a:t>
          </a:r>
          <a:r>
            <a:rPr kumimoji="1" lang="ja-JP" altLang="en-US" sz="1400"/>
            <a:t>「勤務表出力」することで反映されます。</a:t>
          </a:r>
          <a:endParaRPr kumimoji="1" lang="en-US" altLang="ja-JP" sz="1400"/>
        </a:p>
      </xdr:txBody>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2</xdr:col>
      <xdr:colOff>0</xdr:colOff>
      <xdr:row>3</xdr:row>
      <xdr:rowOff>0</xdr:rowOff>
    </xdr:from>
    <xdr:to>
      <xdr:col>44</xdr:col>
      <xdr:colOff>56093</xdr:colOff>
      <xdr:row>9</xdr:row>
      <xdr:rowOff>190298</xdr:rowOff>
    </xdr:to>
    <xdr:pic>
      <xdr:nvPicPr>
        <xdr:cNvPr id="2" name="図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600075" y="1323975"/>
          <a:ext cx="8457143" cy="1619048"/>
        </a:xfrm>
        <a:prstGeom prst="rect">
          <a:avLst/>
        </a:prstGeom>
      </xdr:spPr>
    </xdr:pic>
    <xdr:clientData/>
  </xdr:twoCellAnchor>
  <xdr:twoCellAnchor>
    <xdr:from>
      <xdr:col>2</xdr:col>
      <xdr:colOff>47625</xdr:colOff>
      <xdr:row>5</xdr:row>
      <xdr:rowOff>133350</xdr:rowOff>
    </xdr:from>
    <xdr:to>
      <xdr:col>6</xdr:col>
      <xdr:colOff>9524</xdr:colOff>
      <xdr:row>8</xdr:row>
      <xdr:rowOff>28575</xdr:rowOff>
    </xdr:to>
    <xdr:sp macro="" textlink="">
      <xdr:nvSpPr>
        <xdr:cNvPr id="3" name="正方形/長方形 2">
          <a:extLst>
            <a:ext uri="{FF2B5EF4-FFF2-40B4-BE49-F238E27FC236}">
              <a16:creationId xmlns:a16="http://schemas.microsoft.com/office/drawing/2014/main" id="{00000000-0008-0000-0500-000003000000}"/>
            </a:ext>
          </a:extLst>
        </xdr:cNvPr>
        <xdr:cNvSpPr/>
      </xdr:nvSpPr>
      <xdr:spPr>
        <a:xfrm>
          <a:off x="647700" y="1933575"/>
          <a:ext cx="761999" cy="60960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2</xdr:col>
      <xdr:colOff>67235</xdr:colOff>
      <xdr:row>14</xdr:row>
      <xdr:rowOff>11208</xdr:rowOff>
    </xdr:from>
    <xdr:to>
      <xdr:col>30</xdr:col>
      <xdr:colOff>89648</xdr:colOff>
      <xdr:row>18</xdr:row>
      <xdr:rowOff>162960</xdr:rowOff>
    </xdr:to>
    <xdr:pic>
      <xdr:nvPicPr>
        <xdr:cNvPr id="5" name="図 4">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2"/>
        <a:stretch>
          <a:fillRect/>
        </a:stretch>
      </xdr:blipFill>
      <xdr:spPr>
        <a:xfrm>
          <a:off x="672353" y="3910855"/>
          <a:ext cx="5670177" cy="1093046"/>
        </a:xfrm>
        <a:prstGeom prst="rect">
          <a:avLst/>
        </a:prstGeom>
      </xdr:spPr>
    </xdr:pic>
    <xdr:clientData/>
  </xdr:twoCellAnchor>
  <xdr:twoCellAnchor editAs="oneCell">
    <xdr:from>
      <xdr:col>2</xdr:col>
      <xdr:colOff>89648</xdr:colOff>
      <xdr:row>20</xdr:row>
      <xdr:rowOff>145679</xdr:rowOff>
    </xdr:from>
    <xdr:to>
      <xdr:col>27</xdr:col>
      <xdr:colOff>71441</xdr:colOff>
      <xdr:row>36</xdr:row>
      <xdr:rowOff>22415</xdr:rowOff>
    </xdr:to>
    <xdr:pic>
      <xdr:nvPicPr>
        <xdr:cNvPr id="6" name="図 5">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3"/>
        <a:stretch>
          <a:fillRect/>
        </a:stretch>
      </xdr:blipFill>
      <xdr:spPr>
        <a:xfrm>
          <a:off x="694766" y="5457267"/>
          <a:ext cx="5024440" cy="3641912"/>
        </a:xfrm>
        <a:prstGeom prst="rect">
          <a:avLst/>
        </a:prstGeom>
      </xdr:spPr>
    </xdr:pic>
    <xdr:clientData/>
  </xdr:twoCellAnchor>
  <xdr:twoCellAnchor editAs="oneCell">
    <xdr:from>
      <xdr:col>2</xdr:col>
      <xdr:colOff>1</xdr:colOff>
      <xdr:row>40</xdr:row>
      <xdr:rowOff>0</xdr:rowOff>
    </xdr:from>
    <xdr:to>
      <xdr:col>49</xdr:col>
      <xdr:colOff>123503</xdr:colOff>
      <xdr:row>69</xdr:row>
      <xdr:rowOff>44823</xdr:rowOff>
    </xdr:to>
    <xdr:pic>
      <xdr:nvPicPr>
        <xdr:cNvPr id="8" name="図 7">
          <a:extLst>
            <a:ext uri="{FF2B5EF4-FFF2-40B4-BE49-F238E27FC236}">
              <a16:creationId xmlns:a16="http://schemas.microsoft.com/office/drawing/2014/main" id="{00000000-0008-0000-0500-000008000000}"/>
            </a:ext>
          </a:extLst>
        </xdr:cNvPr>
        <xdr:cNvPicPr>
          <a:picLocks noChangeAspect="1"/>
        </xdr:cNvPicPr>
      </xdr:nvPicPr>
      <xdr:blipFill>
        <a:blip xmlns:r="http://schemas.openxmlformats.org/officeDocument/2006/relationships" r:embed="rId4"/>
        <a:stretch>
          <a:fillRect/>
        </a:stretch>
      </xdr:blipFill>
      <xdr:spPr>
        <a:xfrm>
          <a:off x="605119" y="10018059"/>
          <a:ext cx="9603678" cy="686920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0</xdr:colOff>
      <xdr:row>3</xdr:row>
      <xdr:rowOff>0</xdr:rowOff>
    </xdr:from>
    <xdr:to>
      <xdr:col>17</xdr:col>
      <xdr:colOff>109451</xdr:colOff>
      <xdr:row>22</xdr:row>
      <xdr:rowOff>14567</xdr:rowOff>
    </xdr:to>
    <xdr:pic>
      <xdr:nvPicPr>
        <xdr:cNvPr id="3" name="図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stretch>
          <a:fillRect/>
        </a:stretch>
      </xdr:blipFill>
      <xdr:spPr>
        <a:xfrm>
          <a:off x="605118" y="773206"/>
          <a:ext cx="2933333" cy="4485714"/>
        </a:xfrm>
        <a:prstGeom prst="rect">
          <a:avLst/>
        </a:prstGeom>
      </xdr:spPr>
    </xdr:pic>
    <xdr:clientData/>
  </xdr:twoCellAnchor>
  <xdr:twoCellAnchor editAs="oneCell">
    <xdr:from>
      <xdr:col>21</xdr:col>
      <xdr:colOff>78439</xdr:colOff>
      <xdr:row>3</xdr:row>
      <xdr:rowOff>22411</xdr:rowOff>
    </xdr:from>
    <xdr:to>
      <xdr:col>67</xdr:col>
      <xdr:colOff>19181</xdr:colOff>
      <xdr:row>31</xdr:row>
      <xdr:rowOff>33352</xdr:rowOff>
    </xdr:to>
    <xdr:pic>
      <xdr:nvPicPr>
        <xdr:cNvPr id="4" name="図 3">
          <a:extLst>
            <a:ext uri="{FF2B5EF4-FFF2-40B4-BE49-F238E27FC236}">
              <a16:creationId xmlns:a16="http://schemas.microsoft.com/office/drawing/2014/main" id="{00000000-0008-0000-0600-000004000000}"/>
            </a:ext>
          </a:extLst>
        </xdr:cNvPr>
        <xdr:cNvPicPr>
          <a:picLocks noChangeAspect="1"/>
        </xdr:cNvPicPr>
      </xdr:nvPicPr>
      <xdr:blipFill rotWithShape="1">
        <a:blip xmlns:r="http://schemas.openxmlformats.org/officeDocument/2006/relationships" r:embed="rId2"/>
        <a:srcRect l="25594"/>
        <a:stretch/>
      </xdr:blipFill>
      <xdr:spPr>
        <a:xfrm>
          <a:off x="4314263" y="795617"/>
          <a:ext cx="9219212" cy="6600000"/>
        </a:xfrm>
        <a:prstGeom prst="rect">
          <a:avLst/>
        </a:prstGeom>
      </xdr:spPr>
    </xdr:pic>
    <xdr:clientData/>
  </xdr:twoCellAnchor>
  <xdr:twoCellAnchor>
    <xdr:from>
      <xdr:col>7</xdr:col>
      <xdr:colOff>134471</xdr:colOff>
      <xdr:row>12</xdr:row>
      <xdr:rowOff>33617</xdr:rowOff>
    </xdr:from>
    <xdr:to>
      <xdr:col>15</xdr:col>
      <xdr:colOff>67236</xdr:colOff>
      <xdr:row>13</xdr:row>
      <xdr:rowOff>11206</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546412" y="2924735"/>
          <a:ext cx="1546412" cy="212912"/>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21</xdr:col>
      <xdr:colOff>112058</xdr:colOff>
      <xdr:row>32</xdr:row>
      <xdr:rowOff>0</xdr:rowOff>
    </xdr:from>
    <xdr:to>
      <xdr:col>59</xdr:col>
      <xdr:colOff>142473</xdr:colOff>
      <xdr:row>60</xdr:row>
      <xdr:rowOff>58560</xdr:rowOff>
    </xdr:to>
    <xdr:pic>
      <xdr:nvPicPr>
        <xdr:cNvPr id="6" name="図 5">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3"/>
        <a:stretch>
          <a:fillRect/>
        </a:stretch>
      </xdr:blipFill>
      <xdr:spPr>
        <a:xfrm>
          <a:off x="4347882" y="7597588"/>
          <a:ext cx="7695238" cy="6647619"/>
        </a:xfrm>
        <a:prstGeom prst="rect">
          <a:avLst/>
        </a:prstGeom>
      </xdr:spPr>
    </xdr:pic>
    <xdr:clientData/>
  </xdr:twoCellAnchor>
  <xdr:twoCellAnchor editAs="oneCell">
    <xdr:from>
      <xdr:col>3</xdr:col>
      <xdr:colOff>0</xdr:colOff>
      <xdr:row>32</xdr:row>
      <xdr:rowOff>11206</xdr:rowOff>
    </xdr:from>
    <xdr:to>
      <xdr:col>17</xdr:col>
      <xdr:colOff>109451</xdr:colOff>
      <xdr:row>51</xdr:row>
      <xdr:rowOff>25773</xdr:rowOff>
    </xdr:to>
    <xdr:pic>
      <xdr:nvPicPr>
        <xdr:cNvPr id="7" name="図 6">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1"/>
        <a:stretch>
          <a:fillRect/>
        </a:stretch>
      </xdr:blipFill>
      <xdr:spPr>
        <a:xfrm>
          <a:off x="605118" y="7608794"/>
          <a:ext cx="2933333" cy="4485714"/>
        </a:xfrm>
        <a:prstGeom prst="rect">
          <a:avLst/>
        </a:prstGeom>
      </xdr:spPr>
    </xdr:pic>
    <xdr:clientData/>
  </xdr:twoCellAnchor>
  <xdr:twoCellAnchor>
    <xdr:from>
      <xdr:col>7</xdr:col>
      <xdr:colOff>134471</xdr:colOff>
      <xdr:row>41</xdr:row>
      <xdr:rowOff>224118</xdr:rowOff>
    </xdr:from>
    <xdr:to>
      <xdr:col>15</xdr:col>
      <xdr:colOff>67236</xdr:colOff>
      <xdr:row>42</xdr:row>
      <xdr:rowOff>201706</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546412" y="9939618"/>
          <a:ext cx="1546412" cy="212912"/>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190500</xdr:colOff>
      <xdr:row>13</xdr:row>
      <xdr:rowOff>22412</xdr:rowOff>
    </xdr:from>
    <xdr:to>
      <xdr:col>21</xdr:col>
      <xdr:colOff>44823</xdr:colOff>
      <xdr:row>15</xdr:row>
      <xdr:rowOff>134471</xdr:rowOff>
    </xdr:to>
    <xdr:sp macro="" textlink="">
      <xdr:nvSpPr>
        <xdr:cNvPr id="9" name="矢印: 右 8">
          <a:extLst>
            <a:ext uri="{FF2B5EF4-FFF2-40B4-BE49-F238E27FC236}">
              <a16:creationId xmlns:a16="http://schemas.microsoft.com/office/drawing/2014/main" id="{00000000-0008-0000-0600-000009000000}"/>
            </a:ext>
          </a:extLst>
        </xdr:cNvPr>
        <xdr:cNvSpPr/>
      </xdr:nvSpPr>
      <xdr:spPr>
        <a:xfrm>
          <a:off x="3417794" y="3148853"/>
          <a:ext cx="862853" cy="582706"/>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190500</xdr:colOff>
      <xdr:row>42</xdr:row>
      <xdr:rowOff>33617</xdr:rowOff>
    </xdr:from>
    <xdr:to>
      <xdr:col>21</xdr:col>
      <xdr:colOff>44823</xdr:colOff>
      <xdr:row>44</xdr:row>
      <xdr:rowOff>145676</xdr:rowOff>
    </xdr:to>
    <xdr:sp macro="" textlink="">
      <xdr:nvSpPr>
        <xdr:cNvPr id="10" name="矢印: 右 9">
          <a:extLst>
            <a:ext uri="{FF2B5EF4-FFF2-40B4-BE49-F238E27FC236}">
              <a16:creationId xmlns:a16="http://schemas.microsoft.com/office/drawing/2014/main" id="{00000000-0008-0000-0600-00000A000000}"/>
            </a:ext>
          </a:extLst>
        </xdr:cNvPr>
        <xdr:cNvSpPr/>
      </xdr:nvSpPr>
      <xdr:spPr>
        <a:xfrm>
          <a:off x="3417794" y="9984441"/>
          <a:ext cx="862853" cy="582706"/>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89648</xdr:colOff>
      <xdr:row>22</xdr:row>
      <xdr:rowOff>224116</xdr:rowOff>
    </xdr:from>
    <xdr:ext cx="4045323" cy="693267"/>
    <xdr:sp macro="" textlink="">
      <xdr:nvSpPr>
        <xdr:cNvPr id="11" name="テキスト ボックス 10">
          <a:extLst>
            <a:ext uri="{FF2B5EF4-FFF2-40B4-BE49-F238E27FC236}">
              <a16:creationId xmlns:a16="http://schemas.microsoft.com/office/drawing/2014/main" id="{00000000-0008-0000-0600-00000B000000}"/>
            </a:ext>
          </a:extLst>
        </xdr:cNvPr>
        <xdr:cNvSpPr txBox="1"/>
      </xdr:nvSpPr>
      <xdr:spPr>
        <a:xfrm>
          <a:off x="291354" y="5468469"/>
          <a:ext cx="4045323" cy="6932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400"/>
            <a:t>UserForm2</a:t>
          </a:r>
          <a:r>
            <a:rPr kumimoji="1" lang="ja-JP" altLang="en-US" sz="1400"/>
            <a:t>を右クリックし「コードの表示」を押下することで</a:t>
          </a:r>
          <a:r>
            <a:rPr kumimoji="1" lang="en-US" altLang="ja-JP" sz="1400"/>
            <a:t>VBA</a:t>
          </a:r>
          <a:r>
            <a:rPr kumimoji="1" lang="ja-JP" altLang="en-US" sz="1400"/>
            <a:t>コード編集画面に移行します</a:t>
          </a:r>
          <a:endParaRPr kumimoji="1" lang="en-US" altLang="ja-JP" sz="1400"/>
        </a:p>
      </xdr:txBody>
    </xdr:sp>
    <xdr:clientData/>
  </xdr:oneCellAnchor>
  <xdr:oneCellAnchor>
    <xdr:from>
      <xdr:col>1</xdr:col>
      <xdr:colOff>89648</xdr:colOff>
      <xdr:row>51</xdr:row>
      <xdr:rowOff>123264</xdr:rowOff>
    </xdr:from>
    <xdr:ext cx="4045323" cy="693267"/>
    <xdr:sp macro="" textlink="">
      <xdr:nvSpPr>
        <xdr:cNvPr id="12" name="テキスト ボックス 11">
          <a:extLst>
            <a:ext uri="{FF2B5EF4-FFF2-40B4-BE49-F238E27FC236}">
              <a16:creationId xmlns:a16="http://schemas.microsoft.com/office/drawing/2014/main" id="{00000000-0008-0000-0600-00000C000000}"/>
            </a:ext>
          </a:extLst>
        </xdr:cNvPr>
        <xdr:cNvSpPr txBox="1"/>
      </xdr:nvSpPr>
      <xdr:spPr>
        <a:xfrm>
          <a:off x="291354" y="12191999"/>
          <a:ext cx="4045323" cy="6932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400"/>
            <a:t>UserForm2</a:t>
          </a:r>
          <a:r>
            <a:rPr kumimoji="1" lang="ja-JP" altLang="en-US" sz="1400"/>
            <a:t>を右クリックし「オブジェクトの表示」を押下することで</a:t>
          </a:r>
          <a:r>
            <a:rPr kumimoji="1" lang="en-US" altLang="ja-JP" sz="1400"/>
            <a:t>GUI</a:t>
          </a:r>
          <a:r>
            <a:rPr kumimoji="1" lang="ja-JP" altLang="en-US" sz="1400"/>
            <a:t>編集画面に移行します</a:t>
          </a:r>
          <a:endParaRPr kumimoji="1" lang="en-US" altLang="ja-JP" sz="1400"/>
        </a:p>
      </xdr:txBody>
    </xdr:sp>
    <xdr:clientData/>
  </xdr:oneCellAnchor>
  <xdr:oneCellAnchor>
    <xdr:from>
      <xdr:col>3</xdr:col>
      <xdr:colOff>0</xdr:colOff>
      <xdr:row>64</xdr:row>
      <xdr:rowOff>0</xdr:rowOff>
    </xdr:from>
    <xdr:ext cx="9071714" cy="109939071"/>
    <xdr:sp macro="" textlink="">
      <xdr:nvSpPr>
        <xdr:cNvPr id="14" name="テキスト ボックス 13">
          <a:extLst>
            <a:ext uri="{FF2B5EF4-FFF2-40B4-BE49-F238E27FC236}">
              <a16:creationId xmlns:a16="http://schemas.microsoft.com/office/drawing/2014/main" id="{00000000-0008-0000-0600-00000E000000}"/>
            </a:ext>
          </a:extLst>
        </xdr:cNvPr>
        <xdr:cNvSpPr txBox="1"/>
      </xdr:nvSpPr>
      <xdr:spPr>
        <a:xfrm>
          <a:off x="605118" y="15195176"/>
          <a:ext cx="9071714" cy="1099390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latin typeface="ＭＳ ゴシック" panose="020B0609070205080204" pitchFamily="49" charset="-128"/>
              <a:ea typeface="ＭＳ ゴシック" panose="020B0609070205080204" pitchFamily="49" charset="-128"/>
            </a:rPr>
            <a:t>Private Sub CommandButton1_Click()</a:t>
          </a:r>
        </a:p>
        <a:p>
          <a:endParaRPr kumimoji="1" lang="en-US" altLang="ja-JP" sz="1100">
            <a:latin typeface="ＭＳ ゴシック" panose="020B0609070205080204" pitchFamily="49" charset="-128"/>
            <a:ea typeface="ＭＳ ゴシック" panose="020B0609070205080204" pitchFamily="49" charset="-128"/>
          </a:endParaRPr>
        </a:p>
        <a:p>
          <a:r>
            <a:rPr kumimoji="1" lang="en-US" altLang="ja-JP" sz="1100">
              <a:latin typeface="ＭＳ ゴシック" panose="020B0609070205080204" pitchFamily="49" charset="-128"/>
              <a:ea typeface="ＭＳ ゴシック" panose="020B0609070205080204" pitchFamily="49" charset="-128"/>
            </a:rPr>
            <a:t>    Dim TDate As Date '</a:t>
          </a:r>
          <a:r>
            <a:rPr kumimoji="1" lang="ja-JP" altLang="en-US" sz="1100">
              <a:latin typeface="ＭＳ ゴシック" panose="020B0609070205080204" pitchFamily="49" charset="-128"/>
              <a:ea typeface="ＭＳ ゴシック" panose="020B0609070205080204" pitchFamily="49" charset="-128"/>
            </a:rPr>
            <a:t>日付型のデータ変数として定義</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SDate As String '</a:t>
          </a:r>
          <a:r>
            <a:rPr kumimoji="1" lang="ja-JP" altLang="en-US" sz="1100">
              <a:latin typeface="ＭＳ ゴシック" panose="020B0609070205080204" pitchFamily="49" charset="-128"/>
              <a:ea typeface="ＭＳ ゴシック" panose="020B0609070205080204" pitchFamily="49" charset="-128"/>
            </a:rPr>
            <a:t>セル情報から日付を作るための変数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lastday As Integer '</a:t>
          </a:r>
          <a:r>
            <a:rPr kumimoji="1" lang="ja-JP" altLang="en-US" sz="1100">
              <a:latin typeface="ＭＳ ゴシック" panose="020B0609070205080204" pitchFamily="49" charset="-128"/>
              <a:ea typeface="ＭＳ ゴシック" panose="020B0609070205080204" pitchFamily="49" charset="-128"/>
            </a:rPr>
            <a:t>月の末日を入れるための変数</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Hsheet As Worksheet '</a:t>
          </a:r>
          <a:r>
            <a:rPr kumimoji="1" lang="ja-JP" altLang="en-US" sz="1100">
              <a:latin typeface="ＭＳ ゴシック" panose="020B0609070205080204" pitchFamily="49" charset="-128"/>
              <a:ea typeface="ＭＳ ゴシック" panose="020B0609070205080204" pitchFamily="49" charset="-128"/>
            </a:rPr>
            <a:t>ワークシート</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計画年休</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用の変数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Holiday As Date '</a:t>
          </a:r>
          <a:r>
            <a:rPr kumimoji="1" lang="ja-JP" altLang="en-US" sz="1100">
              <a:latin typeface="ＭＳ ゴシック" panose="020B0609070205080204" pitchFamily="49" charset="-128"/>
              <a:ea typeface="ＭＳ ゴシック" panose="020B0609070205080204" pitchFamily="49" charset="-128"/>
            </a:rPr>
            <a:t>計画年休の一覧を日付型のデータとして使用する変数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Hlast As Integer '</a:t>
          </a:r>
          <a:r>
            <a:rPr kumimoji="1" lang="ja-JP" altLang="en-US" sz="1100">
              <a:latin typeface="ＭＳ ゴシック" panose="020B0609070205080204" pitchFamily="49" charset="-128"/>
              <a:ea typeface="ＭＳ ゴシック" panose="020B0609070205080204" pitchFamily="49" charset="-128"/>
            </a:rPr>
            <a:t>計画年休の一覧に対して最終行を取得するための変数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Hcnt As Integer  '</a:t>
          </a:r>
          <a:r>
            <a:rPr kumimoji="1" lang="ja-JP" altLang="en-US" sz="1100">
              <a:latin typeface="ＭＳ ゴシック" panose="020B0609070205080204" pitchFamily="49" charset="-128"/>
              <a:ea typeface="ＭＳ ゴシック" panose="020B0609070205080204" pitchFamily="49" charset="-128"/>
            </a:rPr>
            <a:t>指定月の中で計画年休の一覧の該当数</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Satkcnt As Integer '1</a:t>
          </a:r>
          <a:r>
            <a:rPr kumimoji="1" lang="ja-JP" altLang="en-US" sz="1100">
              <a:latin typeface="ＭＳ ゴシック" panose="020B0609070205080204" pitchFamily="49" charset="-128"/>
              <a:ea typeface="ＭＳ ゴシック" panose="020B0609070205080204" pitchFamily="49" charset="-128"/>
            </a:rPr>
            <a:t>ヵ月間の土曜日の回数を入れるカウンタ変数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Sankcnt As Integer '1</a:t>
          </a:r>
          <a:r>
            <a:rPr kumimoji="1" lang="ja-JP" altLang="en-US" sz="1100">
              <a:latin typeface="ＭＳ ゴシック" panose="020B0609070205080204" pitchFamily="49" charset="-128"/>
              <a:ea typeface="ＭＳ ゴシック" panose="020B0609070205080204" pitchFamily="49" charset="-128"/>
            </a:rPr>
            <a:t>ヵ月間の日曜日の回数を入れるカウンタ変数</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HcntA As Integer '1</a:t>
          </a:r>
          <a:r>
            <a:rPr kumimoji="1" lang="ja-JP" altLang="en-US" sz="1100">
              <a:latin typeface="ＭＳ ゴシック" panose="020B0609070205080204" pitchFamily="49" charset="-128"/>
              <a:ea typeface="ＭＳ ゴシック" panose="020B0609070205080204" pitchFamily="49" charset="-128"/>
            </a:rPr>
            <a:t>ヵ月間の土日祝日の回数を入れるカウンタ変数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Reqcnt As Integer '1</a:t>
          </a:r>
          <a:r>
            <a:rPr kumimoji="1" lang="ja-JP" altLang="en-US" sz="1100">
              <a:latin typeface="ＭＳ ゴシック" panose="020B0609070205080204" pitchFamily="49" charset="-128"/>
              <a:ea typeface="ＭＳ ゴシック" panose="020B0609070205080204" pitchFamily="49" charset="-128"/>
            </a:rPr>
            <a:t>ヵ月間の希望休の回数を入れるカウンタ変数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Reqcnt2 As Integer '1</a:t>
          </a:r>
          <a:r>
            <a:rPr kumimoji="1" lang="ja-JP" altLang="en-US" sz="1100">
              <a:latin typeface="ＭＳ ゴシック" panose="020B0609070205080204" pitchFamily="49" charset="-128"/>
              <a:ea typeface="ＭＳ ゴシック" panose="020B0609070205080204" pitchFamily="49" charset="-128"/>
            </a:rPr>
            <a:t>ヵ月間の希望休の回数を入れるカウンタ変数</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nameRow As Range  '</a:t>
          </a:r>
          <a:r>
            <a:rPr kumimoji="1" lang="ja-JP" altLang="en-US" sz="1100">
              <a:latin typeface="ＭＳ ゴシック" panose="020B0609070205080204" pitchFamily="49" charset="-128"/>
              <a:ea typeface="ＭＳ ゴシック" panose="020B0609070205080204" pitchFamily="49" charset="-128"/>
            </a:rPr>
            <a:t>検索した名前の位置取得用変数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Name As String     '</a:t>
          </a:r>
          <a:r>
            <a:rPr kumimoji="1" lang="ja-JP" altLang="en-US" sz="1100">
              <a:latin typeface="ＭＳ ゴシック" panose="020B0609070205080204" pitchFamily="49" charset="-128"/>
              <a:ea typeface="ＭＳ ゴシック" panose="020B0609070205080204" pitchFamily="49" charset="-128"/>
            </a:rPr>
            <a:t>コンボボックスで選択した名前入力用変数</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SFsheet As Worksheet  '</a:t>
          </a:r>
          <a:r>
            <a:rPr kumimoji="1" lang="ja-JP" altLang="en-US" sz="1100">
              <a:latin typeface="ＭＳ ゴシック" panose="020B0609070205080204" pitchFamily="49" charset="-128"/>
              <a:ea typeface="ＭＳ ゴシック" panose="020B0609070205080204" pitchFamily="49" charset="-128"/>
            </a:rPr>
            <a:t>ワークシート</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シフト表</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用の変数</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Daysarray As Variant '</a:t>
          </a:r>
          <a:r>
            <a:rPr kumimoji="1" lang="ja-JP" altLang="en-US" sz="1100">
              <a:latin typeface="ＭＳ ゴシック" panose="020B0609070205080204" pitchFamily="49" charset="-128"/>
              <a:ea typeface="ＭＳ ゴシック" panose="020B0609070205080204" pitchFamily="49" charset="-128"/>
            </a:rPr>
            <a:t>日付の配列</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Weekarray As Variant '</a:t>
          </a:r>
          <a:r>
            <a:rPr kumimoji="1" lang="ja-JP" altLang="en-US" sz="1100">
              <a:latin typeface="ＭＳ ゴシック" panose="020B0609070205080204" pitchFamily="49" charset="-128"/>
              <a:ea typeface="ＭＳ ゴシック" panose="020B0609070205080204" pitchFamily="49" charset="-128"/>
            </a:rPr>
            <a:t>曜日用配列</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WKarray As Variant  '</a:t>
          </a:r>
          <a:r>
            <a:rPr kumimoji="1" lang="ja-JP" altLang="en-US" sz="1100">
              <a:latin typeface="ＭＳ ゴシック" panose="020B0609070205080204" pitchFamily="49" charset="-128"/>
              <a:ea typeface="ＭＳ ゴシック" panose="020B0609070205080204" pitchFamily="49" charset="-128"/>
            </a:rPr>
            <a:t>出勤日程用配列</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Harray() As Integer  '</a:t>
          </a:r>
          <a:r>
            <a:rPr kumimoji="1" lang="ja-JP" altLang="en-US" sz="1100">
              <a:latin typeface="ＭＳ ゴシック" panose="020B0609070205080204" pitchFamily="49" charset="-128"/>
              <a:ea typeface="ＭＳ ゴシック" panose="020B0609070205080204" pitchFamily="49" charset="-128"/>
            </a:rPr>
            <a:t>祝日用配列</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randay As Integer '</a:t>
          </a:r>
          <a:r>
            <a:rPr kumimoji="1" lang="ja-JP" altLang="en-US" sz="1100">
              <a:latin typeface="ＭＳ ゴシック" panose="020B0609070205080204" pitchFamily="49" charset="-128"/>
              <a:ea typeface="ＭＳ ゴシック" panose="020B0609070205080204" pitchFamily="49" charset="-128"/>
            </a:rPr>
            <a:t>乱数結果</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Min As Integer '</a:t>
          </a:r>
          <a:r>
            <a:rPr kumimoji="1" lang="ja-JP" altLang="en-US" sz="1100">
              <a:latin typeface="ＭＳ ゴシック" panose="020B0609070205080204" pitchFamily="49" charset="-128"/>
              <a:ea typeface="ＭＳ ゴシック" panose="020B0609070205080204" pitchFamily="49" charset="-128"/>
            </a:rPr>
            <a:t>乱数の最小範囲</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Max As Integer '</a:t>
          </a:r>
          <a:r>
            <a:rPr kumimoji="1" lang="ja-JP" altLang="en-US" sz="1100">
              <a:latin typeface="ＭＳ ゴシック" panose="020B0609070205080204" pitchFamily="49" charset="-128"/>
              <a:ea typeface="ＭＳ ゴシック" panose="020B0609070205080204" pitchFamily="49" charset="-128"/>
            </a:rPr>
            <a:t>乱数の最大範囲</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SetFlag As Integer '</a:t>
          </a:r>
          <a:r>
            <a:rPr kumimoji="1" lang="ja-JP" altLang="en-US" sz="1100">
              <a:latin typeface="ＭＳ ゴシック" panose="020B0609070205080204" pitchFamily="49" charset="-128"/>
              <a:ea typeface="ＭＳ ゴシック" panose="020B0609070205080204" pitchFamily="49" charset="-128"/>
            </a:rPr>
            <a:t>役割出勤がされたかを設定</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HWcnt As Integer '</a:t>
          </a:r>
          <a:r>
            <a:rPr kumimoji="1" lang="ja-JP" altLang="en-US" sz="1100">
              <a:latin typeface="ＭＳ ゴシック" panose="020B0609070205080204" pitchFamily="49" charset="-128"/>
              <a:ea typeface="ＭＳ ゴシック" panose="020B0609070205080204" pitchFamily="49" charset="-128"/>
            </a:rPr>
            <a:t>土日祝日に出勤した回数を入れるカウンタ変数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HWarray() As Integer '</a:t>
          </a:r>
          <a:r>
            <a:rPr kumimoji="1" lang="ja-JP" altLang="en-US" sz="1100">
              <a:latin typeface="ＭＳ ゴシック" panose="020B0609070205080204" pitchFamily="49" charset="-128"/>
              <a:ea typeface="ＭＳ ゴシック" panose="020B0609070205080204" pitchFamily="49" charset="-128"/>
            </a:rPr>
            <a:t>土日祝日に出勤した日の配列</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counter As Integer '</a:t>
          </a:r>
          <a:r>
            <a:rPr kumimoji="1" lang="ja-JP" altLang="en-US" sz="1100">
              <a:latin typeface="ＭＳ ゴシック" panose="020B0609070205080204" pitchFamily="49" charset="-128"/>
              <a:ea typeface="ＭＳ ゴシック" panose="020B0609070205080204" pitchFamily="49" charset="-128"/>
            </a:rPr>
            <a:t>連続出勤が</a:t>
          </a:r>
          <a:r>
            <a:rPr kumimoji="1" lang="en-US" altLang="ja-JP" sz="1100">
              <a:latin typeface="ＭＳ ゴシック" panose="020B0609070205080204" pitchFamily="49" charset="-128"/>
              <a:ea typeface="ＭＳ ゴシック" panose="020B0609070205080204" pitchFamily="49" charset="-128"/>
            </a:rPr>
            <a:t>5</a:t>
          </a:r>
          <a:r>
            <a:rPr kumimoji="1" lang="ja-JP" altLang="en-US" sz="1100">
              <a:latin typeface="ＭＳ ゴシック" panose="020B0609070205080204" pitchFamily="49" charset="-128"/>
              <a:ea typeface="ＭＳ ゴシック" panose="020B0609070205080204" pitchFamily="49" charset="-128"/>
            </a:rPr>
            <a:t>日以上か確認するためのカウンタ変数</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Set SFsheet = Sheets("</a:t>
          </a:r>
          <a:r>
            <a:rPr kumimoji="1" lang="ja-JP" altLang="en-US" sz="1100">
              <a:latin typeface="ＭＳ ゴシック" panose="020B0609070205080204" pitchFamily="49" charset="-128"/>
              <a:ea typeface="ＭＳ ゴシック" panose="020B0609070205080204" pitchFamily="49" charset="-128"/>
            </a:rPr>
            <a:t>シフト表</a:t>
          </a:r>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ワークシートを参照</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変数を用いてセル指定などを行うため</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SDate = SFsheet.Range("C1").Value &amp; "/" &amp; SFsheet.Range("F1").Value &amp; "/1"  'D1</a:t>
          </a:r>
          <a:r>
            <a:rPr kumimoji="1" lang="ja-JP" altLang="en-US" sz="1100">
              <a:latin typeface="ＭＳ ゴシック" panose="020B0609070205080204" pitchFamily="49" charset="-128"/>
              <a:ea typeface="ＭＳ ゴシック" panose="020B0609070205080204" pitchFamily="49" charset="-128"/>
            </a:rPr>
            <a:t>セル</a:t>
          </a:r>
          <a:r>
            <a:rPr kumimoji="1" lang="en-US" altLang="ja-JP" sz="1100">
              <a:latin typeface="ＭＳ ゴシック" panose="020B0609070205080204" pitchFamily="49" charset="-128"/>
              <a:ea typeface="ＭＳ ゴシック" panose="020B0609070205080204" pitchFamily="49" charset="-128"/>
            </a:rPr>
            <a:t>(2021),H1</a:t>
          </a:r>
          <a:r>
            <a:rPr kumimoji="1" lang="ja-JP" altLang="en-US" sz="1100">
              <a:latin typeface="ＭＳ ゴシック" panose="020B0609070205080204" pitchFamily="49" charset="-128"/>
              <a:ea typeface="ＭＳ ゴシック" panose="020B0609070205080204" pitchFamily="49" charset="-128"/>
            </a:rPr>
            <a:t>セル</a:t>
          </a:r>
          <a:r>
            <a:rPr kumimoji="1" lang="en-US" altLang="ja-JP" sz="1100">
              <a:latin typeface="ＭＳ ゴシック" panose="020B0609070205080204" pitchFamily="49" charset="-128"/>
              <a:ea typeface="ＭＳ ゴシック" panose="020B0609070205080204" pitchFamily="49" charset="-128"/>
            </a:rPr>
            <a:t>(3)</a:t>
          </a:r>
          <a:r>
            <a:rPr kumimoji="1" lang="ja-JP" altLang="en-US" sz="1100">
              <a:latin typeface="ＭＳ ゴシック" panose="020B0609070205080204" pitchFamily="49" charset="-128"/>
              <a:ea typeface="ＭＳ ゴシック" panose="020B0609070205080204" pitchFamily="49" charset="-128"/>
            </a:rPr>
            <a:t>の場合は</a:t>
          </a:r>
          <a:r>
            <a:rPr kumimoji="1" lang="en-US" altLang="ja-JP" sz="1100">
              <a:latin typeface="ＭＳ ゴシック" panose="020B0609070205080204" pitchFamily="49" charset="-128"/>
              <a:ea typeface="ＭＳ ゴシック" panose="020B0609070205080204" pitchFamily="49" charset="-128"/>
            </a:rPr>
            <a:t>SDate(2021/3/1)</a:t>
          </a:r>
        </a:p>
        <a:p>
          <a:r>
            <a:rPr kumimoji="1" lang="en-US" altLang="ja-JP" sz="1100">
              <a:latin typeface="ＭＳ ゴシック" panose="020B0609070205080204" pitchFamily="49" charset="-128"/>
              <a:ea typeface="ＭＳ ゴシック" panose="020B0609070205080204" pitchFamily="49" charset="-128"/>
            </a:rPr>
            <a:t>    TDate = SDate  '</a:t>
          </a:r>
          <a:r>
            <a:rPr kumimoji="1" lang="ja-JP" altLang="en-US" sz="1100">
              <a:latin typeface="ＭＳ ゴシック" panose="020B0609070205080204" pitchFamily="49" charset="-128"/>
              <a:ea typeface="ＭＳ ゴシック" panose="020B0609070205080204" pitchFamily="49" charset="-128"/>
            </a:rPr>
            <a:t>日付型のデータとして変更</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lastday = day(DateSerial(Year(TDate), month(TDate) + 1, 0))  '</a:t>
          </a:r>
          <a:r>
            <a:rPr kumimoji="1" lang="ja-JP" altLang="en-US" sz="1100">
              <a:latin typeface="ＭＳ ゴシック" panose="020B0609070205080204" pitchFamily="49" charset="-128"/>
              <a:ea typeface="ＭＳ ゴシック" panose="020B0609070205080204" pitchFamily="49" charset="-128"/>
            </a:rPr>
            <a:t>月の最終日を取得</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名前を検索</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'nameRow</a:t>
          </a:r>
          <a:r>
            <a:rPr kumimoji="1" lang="ja-JP" altLang="en-US" sz="1100">
              <a:latin typeface="ＭＳ ゴシック" panose="020B0609070205080204" pitchFamily="49" charset="-128"/>
              <a:ea typeface="ＭＳ ゴシック" panose="020B0609070205080204" pitchFamily="49" charset="-128"/>
            </a:rPr>
            <a:t>に検索したセルを参照させています。</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Name = Me.ComboBox1.Value '</a:t>
          </a:r>
          <a:r>
            <a:rPr kumimoji="1" lang="ja-JP" altLang="en-US" sz="1100">
              <a:latin typeface="ＭＳ ゴシック" panose="020B0609070205080204" pitchFamily="49" charset="-128"/>
              <a:ea typeface="ＭＳ ゴシック" panose="020B0609070205080204" pitchFamily="49" charset="-128"/>
            </a:rPr>
            <a:t>コンボボックスで選択した名前を入力</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名前が見つからなかった場合のエラー処理</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Set nameRow = SFsheet.Cells.Find(Name, LookIn:=xlValues, LookAt:=xlWhole, SearchOrder:=xlByRows)</a:t>
          </a:r>
        </a:p>
        <a:p>
          <a:r>
            <a:rPr kumimoji="1" lang="en-US" altLang="ja-JP" sz="1100">
              <a:latin typeface="ＭＳ ゴシック" panose="020B0609070205080204" pitchFamily="49" charset="-128"/>
              <a:ea typeface="ＭＳ ゴシック" panose="020B0609070205080204" pitchFamily="49" charset="-128"/>
            </a:rPr>
            <a:t>    If nameRow Is Nothing Or Name = "" Then</a:t>
          </a:r>
        </a:p>
        <a:p>
          <a:r>
            <a:rPr kumimoji="1" lang="en-US" altLang="ja-JP" sz="1100">
              <a:latin typeface="ＭＳ ゴシック" panose="020B0609070205080204" pitchFamily="49" charset="-128"/>
              <a:ea typeface="ＭＳ ゴシック" panose="020B0609070205080204" pitchFamily="49" charset="-128"/>
            </a:rPr>
            <a:t>        MsgBox ("</a:t>
          </a:r>
          <a:r>
            <a:rPr kumimoji="1" lang="ja-JP" altLang="en-US" sz="1100">
              <a:latin typeface="ＭＳ ゴシック" panose="020B0609070205080204" pitchFamily="49" charset="-128"/>
              <a:ea typeface="ＭＳ ゴシック" panose="020B0609070205080204" pitchFamily="49" charset="-128"/>
            </a:rPr>
            <a:t>名前が見つかりません</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Exit Sub</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シフト予定を初期化</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SFsheet.Range(SFsheet.Cells(nameRow.Row, 3), SFsheet.Cells(nameRow.Row + 1, 33)).ClearContents</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'CountIf</a:t>
          </a:r>
          <a:r>
            <a:rPr kumimoji="1" lang="ja-JP" altLang="en-US" sz="1100">
              <a:latin typeface="ＭＳ ゴシック" panose="020B0609070205080204" pitchFamily="49" charset="-128"/>
              <a:ea typeface="ＭＳ ゴシック" panose="020B0609070205080204" pitchFamily="49" charset="-128"/>
            </a:rPr>
            <a:t>を用いて土日の数をカウント</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土曜日をカウント</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satcnt = WorksheetFunction.CountIf(SFsheet.Range(SFsheet.Cells(4, 3), SFsheet.Cells(4, 2 + lastday)), "</a:t>
          </a:r>
          <a:r>
            <a:rPr kumimoji="1" lang="ja-JP" altLang="en-US" sz="1100">
              <a:latin typeface="ＭＳ ゴシック" panose="020B0609070205080204" pitchFamily="49" charset="-128"/>
              <a:ea typeface="ＭＳ ゴシック" panose="020B0609070205080204" pitchFamily="49" charset="-128"/>
            </a:rPr>
            <a:t>土</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日曜日をカウント</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sancnt = WorksheetFunction.CountIf(SFsheet.Range(SFsheet.Cells(4, 3), SFsheet.Cells(4, 2 + lastday)), "</a:t>
          </a:r>
          <a:r>
            <a:rPr kumimoji="1" lang="ja-JP" altLang="en-US" sz="1100">
              <a:latin typeface="ＭＳ ゴシック" panose="020B0609070205080204" pitchFamily="49" charset="-128"/>
              <a:ea typeface="ＭＳ ゴシック" panose="020B0609070205080204" pitchFamily="49" charset="-128"/>
            </a:rPr>
            <a:t>日</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ワークシートを参照</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変数を用いてセル指定などを行うため</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Set Hsheet = Sheets("</a:t>
          </a:r>
          <a:r>
            <a:rPr kumimoji="1" lang="ja-JP" altLang="en-US" sz="1100">
              <a:latin typeface="ＭＳ ゴシック" panose="020B0609070205080204" pitchFamily="49" charset="-128"/>
              <a:ea typeface="ＭＳ ゴシック" panose="020B0609070205080204" pitchFamily="49" charset="-128"/>
            </a:rPr>
            <a:t>計画年休</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Hlast = Hsheet.Cells(Rows.Count, 1).End(xlUp).Row  '</a:t>
          </a:r>
          <a:r>
            <a:rPr kumimoji="1" lang="ja-JP" altLang="en-US" sz="1100">
              <a:latin typeface="ＭＳ ゴシック" panose="020B0609070205080204" pitchFamily="49" charset="-128"/>
              <a:ea typeface="ＭＳ ゴシック" panose="020B0609070205080204" pitchFamily="49" charset="-128"/>
            </a:rPr>
            <a:t>下から検索し、ワークシート</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計画年休</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の</a:t>
          </a:r>
          <a:r>
            <a:rPr kumimoji="1" lang="en-US" altLang="ja-JP" sz="1100">
              <a:latin typeface="ＭＳ ゴシック" panose="020B0609070205080204" pitchFamily="49" charset="-128"/>
              <a:ea typeface="ＭＳ ゴシック" panose="020B0609070205080204" pitchFamily="49" charset="-128"/>
            </a:rPr>
            <a:t>A</a:t>
          </a:r>
          <a:r>
            <a:rPr kumimoji="1" lang="ja-JP" altLang="en-US" sz="1100">
              <a:latin typeface="ＭＳ ゴシック" panose="020B0609070205080204" pitchFamily="49" charset="-128"/>
              <a:ea typeface="ＭＳ ゴシック" panose="020B0609070205080204" pitchFamily="49" charset="-128"/>
            </a:rPr>
            <a:t>列の入力最終行を取得</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祝日用配列を再定義</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ReDim Harray(Hlast - 3)</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Hcnt = 0  '</a:t>
          </a:r>
          <a:r>
            <a:rPr kumimoji="1" lang="ja-JP" altLang="en-US" sz="1100">
              <a:latin typeface="ＭＳ ゴシック" panose="020B0609070205080204" pitchFamily="49" charset="-128"/>
              <a:ea typeface="ＭＳ ゴシック" panose="020B0609070205080204" pitchFamily="49" charset="-128"/>
            </a:rPr>
            <a:t>初期化</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ワークシート</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計画年休</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の一覧と指定年と指定月がそれぞれあっているか確認</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その後月曜日</a:t>
          </a:r>
          <a:r>
            <a:rPr kumimoji="1" lang="en-US" altLang="ja-JP" sz="1100">
              <a:latin typeface="ＭＳ ゴシック" panose="020B0609070205080204" pitchFamily="49" charset="-128"/>
              <a:ea typeface="ＭＳ ゴシック" panose="020B0609070205080204" pitchFamily="49" charset="-128"/>
            </a:rPr>
            <a:t>(2)</a:t>
          </a:r>
          <a:r>
            <a:rPr kumimoji="1" lang="ja-JP" altLang="en-US" sz="1100">
              <a:latin typeface="ＭＳ ゴシック" panose="020B0609070205080204" pitchFamily="49" charset="-128"/>
              <a:ea typeface="ＭＳ ゴシック" panose="020B0609070205080204" pitchFamily="49" charset="-128"/>
            </a:rPr>
            <a:t>～金曜日</a:t>
          </a:r>
          <a:r>
            <a:rPr kumimoji="1" lang="en-US" altLang="ja-JP" sz="1100">
              <a:latin typeface="ＭＳ ゴシック" panose="020B0609070205080204" pitchFamily="49" charset="-128"/>
              <a:ea typeface="ＭＳ ゴシック" panose="020B0609070205080204" pitchFamily="49" charset="-128"/>
            </a:rPr>
            <a:t>(6)</a:t>
          </a:r>
          <a:r>
            <a:rPr kumimoji="1" lang="ja-JP" altLang="en-US" sz="1100">
              <a:latin typeface="ＭＳ ゴシック" panose="020B0609070205080204" pitchFamily="49" charset="-128"/>
              <a:ea typeface="ＭＳ ゴシック" panose="020B0609070205080204" pitchFamily="49" charset="-128"/>
            </a:rPr>
            <a:t>に該当すればカウント</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祝日用配列に日付を入力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For i = 0 To Hlast - 2</a:t>
          </a:r>
        </a:p>
        <a:p>
          <a:r>
            <a:rPr kumimoji="1" lang="en-US" altLang="ja-JP" sz="1100">
              <a:latin typeface="ＭＳ ゴシック" panose="020B0609070205080204" pitchFamily="49" charset="-128"/>
              <a:ea typeface="ＭＳ ゴシック" panose="020B0609070205080204" pitchFamily="49" charset="-128"/>
            </a:rPr>
            <a:t>        Holiday = Hsheet.Cells(3 + i, 1).Value</a:t>
          </a:r>
        </a:p>
        <a:p>
          <a:r>
            <a:rPr kumimoji="1" lang="en-US" altLang="ja-JP" sz="1100">
              <a:latin typeface="ＭＳ ゴシック" panose="020B0609070205080204" pitchFamily="49" charset="-128"/>
              <a:ea typeface="ＭＳ ゴシック" panose="020B0609070205080204" pitchFamily="49" charset="-128"/>
            </a:rPr>
            <a:t>        If Year(Holiday) = Year(TDate) And month(Holiday) = month(TDate) Then</a:t>
          </a:r>
        </a:p>
        <a:p>
          <a:r>
            <a:rPr kumimoji="1" lang="en-US" altLang="ja-JP" sz="1100">
              <a:latin typeface="ＭＳ ゴシック" panose="020B0609070205080204" pitchFamily="49" charset="-128"/>
              <a:ea typeface="ＭＳ ゴシック" panose="020B0609070205080204" pitchFamily="49" charset="-128"/>
            </a:rPr>
            <a:t>            If Weekday(Holiday) &gt;= 2 And Weekday(Holiday) &lt;= 6 Then</a:t>
          </a:r>
        </a:p>
        <a:p>
          <a:r>
            <a:rPr kumimoji="1" lang="en-US" altLang="ja-JP" sz="1100">
              <a:latin typeface="ＭＳ ゴシック" panose="020B0609070205080204" pitchFamily="49" charset="-128"/>
              <a:ea typeface="ＭＳ ゴシック" panose="020B0609070205080204" pitchFamily="49" charset="-128"/>
            </a:rPr>
            <a:t>                Harray(Hcnt) = day(Holiday)</a:t>
          </a:r>
        </a:p>
        <a:p>
          <a:r>
            <a:rPr kumimoji="1" lang="en-US" altLang="ja-JP" sz="1100">
              <a:latin typeface="ＭＳ ゴシック" panose="020B0609070205080204" pitchFamily="49" charset="-128"/>
              <a:ea typeface="ＭＳ ゴシック" panose="020B0609070205080204" pitchFamily="49" charset="-128"/>
            </a:rPr>
            <a:t>                Hcnt = Hcnt + 1</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Next i</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土日祝日の総計を入力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HcntA = satcnt + sancnt + Hcnt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曜日の一覧を配列として入力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Weekarray = SFsheet.Range(SFsheet.Cells(4, 3), SFsheet.Cells(4, 2 + lastday))</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希望休のカウンタを初期化</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Reqcnt = 0</a:t>
          </a:r>
        </a:p>
        <a:p>
          <a:r>
            <a:rPr kumimoji="1" lang="en-US" altLang="ja-JP" sz="1100">
              <a:latin typeface="ＭＳ ゴシック" panose="020B0609070205080204" pitchFamily="49" charset="-128"/>
              <a:ea typeface="ＭＳ ゴシック" panose="020B0609070205080204" pitchFamily="49" charset="-128"/>
            </a:rPr>
            <a:t>    Reqcnt2 = 0</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希望休</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希望出勤日の設定</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 - </a:t>
          </a:r>
          <a:r>
            <a:rPr kumimoji="1" lang="ja-JP" altLang="en-US" sz="1100">
              <a:latin typeface="ＭＳ ゴシック" panose="020B0609070205080204" pitchFamily="49" charset="-128"/>
              <a:ea typeface="ＭＳ ゴシック" panose="020B0609070205080204" pitchFamily="49" charset="-128"/>
            </a:rPr>
            <a:t>フォームウィンドウで指定された希望休</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希望出勤日を設定</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For i = 0 To ListBox1.ListCount - 1</a:t>
          </a:r>
        </a:p>
        <a:p>
          <a:r>
            <a:rPr kumimoji="1" lang="en-US" altLang="ja-JP" sz="1100">
              <a:latin typeface="ＭＳ ゴシック" panose="020B0609070205080204" pitchFamily="49" charset="-128"/>
              <a:ea typeface="ＭＳ ゴシック" panose="020B0609070205080204" pitchFamily="49" charset="-128"/>
            </a:rPr>
            <a:t>        If ListBox1.Selected(i) = True Then</a:t>
          </a:r>
        </a:p>
        <a:p>
          <a:r>
            <a:rPr kumimoji="1" lang="en-US" altLang="ja-JP" sz="1100">
              <a:latin typeface="ＭＳ ゴシック" panose="020B0609070205080204" pitchFamily="49" charset="-128"/>
              <a:ea typeface="ＭＳ ゴシック" panose="020B0609070205080204" pitchFamily="49" charset="-128"/>
            </a:rPr>
            <a:t>            SFsheet.Cells(nameRow.Row, 3 + i).Value = "●</a:t>
          </a:r>
          <a:r>
            <a:rPr kumimoji="1" lang="ja-JP" altLang="en-US" sz="1100">
              <a:latin typeface="ＭＳ ゴシック" panose="020B0609070205080204" pitchFamily="49" charset="-128"/>
              <a:ea typeface="ＭＳ ゴシック" panose="020B0609070205080204" pitchFamily="49" charset="-128"/>
            </a:rPr>
            <a:t>希</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Reqcnt = Reqcnt + 1</a:t>
          </a:r>
        </a:p>
        <a:p>
          <a:r>
            <a:rPr kumimoji="1" lang="en-US" altLang="ja-JP" sz="1100">
              <a:latin typeface="ＭＳ ゴシック" panose="020B0609070205080204" pitchFamily="49" charset="-128"/>
              <a:ea typeface="ＭＳ ゴシック" panose="020B0609070205080204" pitchFamily="49" charset="-128"/>
            </a:rPr>
            <a:t>            Reqcnt2 = Reqcnt2 + 1</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Next i</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For i = 0 To ListBox2.ListCount - 1</a:t>
          </a:r>
        </a:p>
        <a:p>
          <a:r>
            <a:rPr kumimoji="1" lang="en-US" altLang="ja-JP" sz="1100">
              <a:latin typeface="ＭＳ ゴシック" panose="020B0609070205080204" pitchFamily="49" charset="-128"/>
              <a:ea typeface="ＭＳ ゴシック" panose="020B0609070205080204" pitchFamily="49" charset="-128"/>
            </a:rPr>
            <a:t>        If ListBox2.Selected(i) = True Then</a:t>
          </a:r>
        </a:p>
        <a:p>
          <a:r>
            <a:rPr kumimoji="1" lang="en-US" altLang="ja-JP" sz="1100">
              <a:latin typeface="ＭＳ ゴシック" panose="020B0609070205080204" pitchFamily="49" charset="-128"/>
              <a:ea typeface="ＭＳ ゴシック" panose="020B0609070205080204" pitchFamily="49" charset="-128"/>
            </a:rPr>
            <a:t>            SFsheet.Cells(nameRow.Row, 3 + i).Value = "○</a:t>
          </a:r>
          <a:r>
            <a:rPr kumimoji="1" lang="ja-JP" altLang="en-US" sz="1100">
              <a:latin typeface="ＭＳ ゴシック" panose="020B0609070205080204" pitchFamily="49" charset="-128"/>
              <a:ea typeface="ＭＳ ゴシック" panose="020B0609070205080204" pitchFamily="49" charset="-128"/>
            </a:rPr>
            <a:t>希</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Next i</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氏名ごとの出勤一覧を配列として入力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WKarray = SFsheet.Range(SFsheet.Cells(nameRow.Row, 3), SFsheet.Cells(nameRow.Row, 2 + lastday))</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役割出勤美の設定</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 - </a:t>
          </a:r>
          <a:r>
            <a:rPr kumimoji="1" lang="ja-JP" altLang="en-US" sz="1100">
              <a:latin typeface="ＭＳ ゴシック" panose="020B0609070205080204" pitchFamily="49" charset="-128"/>
              <a:ea typeface="ＭＳ ゴシック" panose="020B0609070205080204" pitchFamily="49" charset="-128"/>
            </a:rPr>
            <a:t>乱数を用いて役割出勤の割り当てをランダム化</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Dim block As Integer</a:t>
          </a:r>
        </a:p>
        <a:p>
          <a:r>
            <a:rPr kumimoji="1" lang="en-US" altLang="ja-JP" sz="1100">
              <a:latin typeface="ＭＳ ゴシック" panose="020B0609070205080204" pitchFamily="49" charset="-128"/>
              <a:ea typeface="ＭＳ ゴシック" panose="020B0609070205080204" pitchFamily="49" charset="-128"/>
            </a:rPr>
            <a:t>    Dim days As Integer</a:t>
          </a:r>
        </a:p>
        <a:p>
          <a:r>
            <a:rPr kumimoji="1" lang="en-US" altLang="ja-JP" sz="1100">
              <a:latin typeface="ＭＳ ゴシック" panose="020B0609070205080204" pitchFamily="49" charset="-128"/>
              <a:ea typeface="ＭＳ ゴシック" panose="020B0609070205080204" pitchFamily="49" charset="-128"/>
            </a:rPr>
            <a:t>    Dim start As Integer</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block = 0</a:t>
          </a:r>
        </a:p>
        <a:p>
          <a:r>
            <a:rPr kumimoji="1" lang="en-US" altLang="ja-JP" sz="1100">
              <a:latin typeface="ＭＳ ゴシック" panose="020B0609070205080204" pitchFamily="49" charset="-128"/>
              <a:ea typeface="ＭＳ ゴシック" panose="020B0609070205080204" pitchFamily="49" charset="-128"/>
            </a:rPr>
            <a:t>    days = 0</a:t>
          </a:r>
        </a:p>
        <a:p>
          <a:r>
            <a:rPr kumimoji="1" lang="en-US" altLang="ja-JP" sz="1100">
              <a:latin typeface="ＭＳ ゴシック" panose="020B0609070205080204" pitchFamily="49" charset="-128"/>
              <a:ea typeface="ＭＳ ゴシック" panose="020B0609070205080204" pitchFamily="49" charset="-128"/>
            </a:rPr>
            <a:t>    start = 0</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setFlg = setLeaderBlock(nameRow.Row, lastday, block, days, start)</a:t>
          </a:r>
        </a:p>
        <a:p>
          <a:r>
            <a:rPr kumimoji="1" lang="en-US" altLang="ja-JP" sz="1100">
              <a:latin typeface="ＭＳ ゴシック" panose="020B0609070205080204" pitchFamily="49" charset="-128"/>
              <a:ea typeface="ＭＳ ゴシック" panose="020B0609070205080204" pitchFamily="49" charset="-128"/>
            </a:rPr>
            <a:t>    If setFlg Then</a:t>
          </a:r>
        </a:p>
        <a:p>
          <a:r>
            <a:rPr kumimoji="1" lang="en-US" altLang="ja-JP" sz="1100">
              <a:latin typeface="ＭＳ ゴシック" panose="020B0609070205080204" pitchFamily="49" charset="-128"/>
              <a:ea typeface="ＭＳ ゴシック" panose="020B0609070205080204" pitchFamily="49" charset="-128"/>
            </a:rPr>
            <a:t>        For i = 0 To days - 1</a:t>
          </a:r>
        </a:p>
        <a:p>
          <a:r>
            <a:rPr kumimoji="1" lang="en-US" altLang="ja-JP" sz="1100">
              <a:latin typeface="ＭＳ ゴシック" panose="020B0609070205080204" pitchFamily="49" charset="-128"/>
              <a:ea typeface="ＭＳ ゴシック" panose="020B0609070205080204" pitchFamily="49" charset="-128"/>
            </a:rPr>
            <a:t>            WKarray(1, start + i) = "◎"</a:t>
          </a:r>
        </a:p>
        <a:p>
          <a:r>
            <a:rPr kumimoji="1" lang="en-US" altLang="ja-JP" sz="1100">
              <a:latin typeface="ＭＳ ゴシック" panose="020B0609070205080204" pitchFamily="49" charset="-128"/>
              <a:ea typeface="ＭＳ ゴシック" panose="020B0609070205080204" pitchFamily="49" charset="-128"/>
            </a:rPr>
            <a:t>        Next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If start &gt; 1 Then</a:t>
          </a:r>
        </a:p>
        <a:p>
          <a:r>
            <a:rPr kumimoji="1" lang="en-US" altLang="ja-JP" sz="1100">
              <a:latin typeface="ＭＳ ゴシック" panose="020B0609070205080204" pitchFamily="49" charset="-128"/>
              <a:ea typeface="ＭＳ ゴシック" panose="020B0609070205080204" pitchFamily="49" charset="-128"/>
            </a:rPr>
            <a:t>            If cntMembers(start - 1, "●") &lt; 4 Then WKarray(1, start - 1) = "●"</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'If lastday &gt; (start + (days - 1)) Then</a:t>
          </a:r>
        </a:p>
        <a:p>
          <a:r>
            <a:rPr kumimoji="1" lang="en-US" altLang="ja-JP" sz="1100">
              <a:latin typeface="ＭＳ ゴシック" panose="020B0609070205080204" pitchFamily="49" charset="-128"/>
              <a:ea typeface="ＭＳ ゴシック" panose="020B0609070205080204" pitchFamily="49" charset="-128"/>
            </a:rPr>
            <a:t>        '    If cntMembers(start + days, "●") &lt; 4 Then WKarray(1, start + days) = "●"</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Else</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土日休日の設定</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 - </a:t>
          </a:r>
          <a:r>
            <a:rPr kumimoji="1" lang="ja-JP" altLang="en-US" sz="1100">
              <a:latin typeface="ＭＳ ゴシック" panose="020B0609070205080204" pitchFamily="49" charset="-128"/>
              <a:ea typeface="ＭＳ ゴシック" panose="020B0609070205080204" pitchFamily="49" charset="-128"/>
            </a:rPr>
            <a:t>希望休のカウントが月の土日祝日のカウントより小さければ先頭から</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土日祝日に</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をランダム条件分岐にて入力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'i</a:t>
          </a:r>
          <a:r>
            <a:rPr kumimoji="1" lang="ja-JP" altLang="en-US" sz="1100">
              <a:latin typeface="ＭＳ ゴシック" panose="020B0609070205080204" pitchFamily="49" charset="-128"/>
              <a:ea typeface="ＭＳ ゴシック" panose="020B0609070205080204" pitchFamily="49" charset="-128"/>
            </a:rPr>
            <a:t>を日付のカウンタとして初期化</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i = 1</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最小値の入力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Min = 1</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最大値の入力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If Reqcnt2 &lt; 1 Then</a:t>
          </a:r>
        </a:p>
        <a:p>
          <a:r>
            <a:rPr kumimoji="1" lang="en-US" altLang="ja-JP" sz="1100">
              <a:latin typeface="ＭＳ ゴシック" panose="020B0609070205080204" pitchFamily="49" charset="-128"/>
              <a:ea typeface="ＭＳ ゴシック" panose="020B0609070205080204" pitchFamily="49" charset="-128"/>
            </a:rPr>
            <a:t>        Max = 10</a:t>
          </a:r>
        </a:p>
        <a:p>
          <a:r>
            <a:rPr kumimoji="1" lang="en-US" altLang="ja-JP" sz="1100">
              <a:latin typeface="ＭＳ ゴシック" panose="020B0609070205080204" pitchFamily="49" charset="-128"/>
              <a:ea typeface="ＭＳ ゴシック" panose="020B0609070205080204" pitchFamily="49" charset="-128"/>
            </a:rPr>
            <a:t>    Else</a:t>
          </a:r>
        </a:p>
        <a:p>
          <a:r>
            <a:rPr kumimoji="1" lang="en-US" altLang="ja-JP" sz="1100">
              <a:latin typeface="ＭＳ ゴシック" panose="020B0609070205080204" pitchFamily="49" charset="-128"/>
              <a:ea typeface="ＭＳ ゴシック" panose="020B0609070205080204" pitchFamily="49" charset="-128"/>
            </a:rPr>
            <a:t>        Max = Reqcnt2</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疑似乱数を初期化</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Call Randomize</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乱数にて休日の振り分け</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randay = Int((Max - Min + 1) * Rnd + Min)</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'while</a:t>
          </a:r>
          <a:r>
            <a:rPr kumimoji="1" lang="ja-JP" altLang="en-US" sz="1100">
              <a:latin typeface="ＭＳ ゴシック" panose="020B0609070205080204" pitchFamily="49" charset="-128"/>
              <a:ea typeface="ＭＳ ゴシック" panose="020B0609070205080204" pitchFamily="49" charset="-128"/>
            </a:rPr>
            <a:t>文で月の土日祝日のカウント数に達するか月の日数に達するまで処理</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Do While (Reqcnt &lt; HcntA) And (i &lt;= lastday)</a:t>
          </a:r>
        </a:p>
        <a:p>
          <a:r>
            <a:rPr kumimoji="1" lang="en-US" altLang="ja-JP" sz="1100">
              <a:latin typeface="ＭＳ ゴシック" panose="020B0609070205080204" pitchFamily="49" charset="-128"/>
              <a:ea typeface="ＭＳ ゴシック" panose="020B0609070205080204" pitchFamily="49" charset="-128"/>
            </a:rPr>
            <a:t>        cnt = cntMembers(i,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If cnt &lt; 4 Then</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土曜日の確認</a:t>
          </a:r>
          <a:r>
            <a:rPr kumimoji="1" lang="en-US" altLang="ja-JP" sz="1100">
              <a:latin typeface="ＭＳ ゴシック" panose="020B0609070205080204" pitchFamily="49" charset="-128"/>
              <a:ea typeface="ＭＳ ゴシック" panose="020B0609070205080204" pitchFamily="49" charset="-128"/>
            </a:rPr>
            <a:t>(1</a:t>
          </a:r>
          <a:r>
            <a:rPr kumimoji="1" lang="ja-JP" altLang="en-US" sz="1100">
              <a:latin typeface="ＭＳ ゴシック" panose="020B0609070205080204" pitchFamily="49" charset="-128"/>
              <a:ea typeface="ＭＳ ゴシック" panose="020B0609070205080204" pitchFamily="49" charset="-128"/>
            </a:rPr>
            <a:t>～</a:t>
          </a:r>
          <a:r>
            <a:rPr kumimoji="1" lang="en-US" altLang="ja-JP" sz="1100">
              <a:latin typeface="ＭＳ ゴシック" panose="020B0609070205080204" pitchFamily="49" charset="-128"/>
              <a:ea typeface="ＭＳ ゴシック" panose="020B0609070205080204" pitchFamily="49" charset="-128"/>
            </a:rPr>
            <a:t>10</a:t>
          </a:r>
          <a:r>
            <a:rPr kumimoji="1" lang="ja-JP" altLang="en-US" sz="1100">
              <a:latin typeface="ＭＳ ゴシック" panose="020B0609070205080204" pitchFamily="49" charset="-128"/>
              <a:ea typeface="ＭＳ ゴシック" panose="020B0609070205080204" pitchFamily="49" charset="-128"/>
            </a:rPr>
            <a:t>の乱数で偶数を土曜日</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If Weekarray(1, i) = "</a:t>
          </a:r>
          <a:r>
            <a:rPr kumimoji="1" lang="ja-JP" altLang="en-US" sz="1100">
              <a:latin typeface="ＭＳ ゴシック" panose="020B0609070205080204" pitchFamily="49" charset="-128"/>
              <a:ea typeface="ＭＳ ゴシック" panose="020B0609070205080204" pitchFamily="49" charset="-128"/>
            </a:rPr>
            <a:t>土</a:t>
          </a:r>
          <a:r>
            <a:rPr kumimoji="1" lang="en-US" altLang="ja-JP" sz="1100">
              <a:latin typeface="ＭＳ ゴシック" panose="020B0609070205080204" pitchFamily="49" charset="-128"/>
              <a:ea typeface="ＭＳ ゴシック" panose="020B0609070205080204" pitchFamily="49" charset="-128"/>
            </a:rPr>
            <a:t>" And (randay Mod 2 = 0) Then</a:t>
          </a:r>
        </a:p>
        <a:p>
          <a:r>
            <a:rPr kumimoji="1" lang="en-US" altLang="ja-JP" sz="1100">
              <a:latin typeface="ＭＳ ゴシック" panose="020B0609070205080204" pitchFamily="49" charset="-128"/>
              <a:ea typeface="ＭＳ ゴシック" panose="020B0609070205080204" pitchFamily="49" charset="-128"/>
            </a:rPr>
            <a:t>                If WKarray(1, i) = "" Then</a:t>
          </a:r>
        </a:p>
        <a:p>
          <a:r>
            <a:rPr kumimoji="1" lang="en-US" altLang="ja-JP" sz="1100">
              <a:latin typeface="ＭＳ ゴシック" panose="020B0609070205080204" pitchFamily="49" charset="-128"/>
              <a:ea typeface="ＭＳ ゴシック" panose="020B0609070205080204" pitchFamily="49" charset="-128"/>
            </a:rPr>
            <a:t>                    WKarray(1, i) = "●"</a:t>
          </a:r>
        </a:p>
        <a:p>
          <a:r>
            <a:rPr kumimoji="1" lang="en-US" altLang="ja-JP" sz="1100">
              <a:latin typeface="ＭＳ ゴシック" panose="020B0609070205080204" pitchFamily="49" charset="-128"/>
              <a:ea typeface="ＭＳ ゴシック" panose="020B0609070205080204" pitchFamily="49" charset="-128"/>
            </a:rPr>
            <a:t>                    Reqcnt = Reqcnt + 1</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日曜日の確認</a:t>
          </a:r>
          <a:r>
            <a:rPr kumimoji="1" lang="en-US" altLang="ja-JP" sz="1100">
              <a:latin typeface="ＭＳ ゴシック" panose="020B0609070205080204" pitchFamily="49" charset="-128"/>
              <a:ea typeface="ＭＳ ゴシック" panose="020B0609070205080204" pitchFamily="49" charset="-128"/>
            </a:rPr>
            <a:t>(1</a:t>
          </a:r>
          <a:r>
            <a:rPr kumimoji="1" lang="ja-JP" altLang="en-US" sz="1100">
              <a:latin typeface="ＭＳ ゴシック" panose="020B0609070205080204" pitchFamily="49" charset="-128"/>
              <a:ea typeface="ＭＳ ゴシック" panose="020B0609070205080204" pitchFamily="49" charset="-128"/>
            </a:rPr>
            <a:t>～</a:t>
          </a:r>
          <a:r>
            <a:rPr kumimoji="1" lang="en-US" altLang="ja-JP" sz="1100">
              <a:latin typeface="ＭＳ ゴシック" panose="020B0609070205080204" pitchFamily="49" charset="-128"/>
              <a:ea typeface="ＭＳ ゴシック" panose="020B0609070205080204" pitchFamily="49" charset="-128"/>
            </a:rPr>
            <a:t>10</a:t>
          </a:r>
          <a:r>
            <a:rPr kumimoji="1" lang="ja-JP" altLang="en-US" sz="1100">
              <a:latin typeface="ＭＳ ゴシック" panose="020B0609070205080204" pitchFamily="49" charset="-128"/>
              <a:ea typeface="ＭＳ ゴシック" panose="020B0609070205080204" pitchFamily="49" charset="-128"/>
            </a:rPr>
            <a:t>の乱数で偶数を奇数を日曜日</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If Weekarray(1, i) = "</a:t>
          </a:r>
          <a:r>
            <a:rPr kumimoji="1" lang="ja-JP" altLang="en-US" sz="1100">
              <a:latin typeface="ＭＳ ゴシック" panose="020B0609070205080204" pitchFamily="49" charset="-128"/>
              <a:ea typeface="ＭＳ ゴシック" panose="020B0609070205080204" pitchFamily="49" charset="-128"/>
            </a:rPr>
            <a:t>日</a:t>
          </a:r>
          <a:r>
            <a:rPr kumimoji="1" lang="en-US" altLang="ja-JP" sz="1100">
              <a:latin typeface="ＭＳ ゴシック" panose="020B0609070205080204" pitchFamily="49" charset="-128"/>
              <a:ea typeface="ＭＳ ゴシック" panose="020B0609070205080204" pitchFamily="49" charset="-128"/>
            </a:rPr>
            <a:t>" And (randay Mod 2 = 1) Then</a:t>
          </a:r>
        </a:p>
        <a:p>
          <a:r>
            <a:rPr kumimoji="1" lang="en-US" altLang="ja-JP" sz="1100">
              <a:latin typeface="ＭＳ ゴシック" panose="020B0609070205080204" pitchFamily="49" charset="-128"/>
              <a:ea typeface="ＭＳ ゴシック" panose="020B0609070205080204" pitchFamily="49" charset="-128"/>
            </a:rPr>
            <a:t>                If WKarray(1, i) = "" Then</a:t>
          </a:r>
        </a:p>
        <a:p>
          <a:r>
            <a:rPr kumimoji="1" lang="en-US" altLang="ja-JP" sz="1100">
              <a:latin typeface="ＭＳ ゴシック" panose="020B0609070205080204" pitchFamily="49" charset="-128"/>
              <a:ea typeface="ＭＳ ゴシック" panose="020B0609070205080204" pitchFamily="49" charset="-128"/>
            </a:rPr>
            <a:t>                    WKarray(1, i) = "●"</a:t>
          </a:r>
        </a:p>
        <a:p>
          <a:r>
            <a:rPr kumimoji="1" lang="en-US" altLang="ja-JP" sz="1100">
              <a:latin typeface="ＭＳ ゴシック" panose="020B0609070205080204" pitchFamily="49" charset="-128"/>
              <a:ea typeface="ＭＳ ゴシック" panose="020B0609070205080204" pitchFamily="49" charset="-128"/>
            </a:rPr>
            <a:t>                    Reqcnt = Reqcnt + 1</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祝日の確認</a:t>
          </a:r>
          <a:r>
            <a:rPr kumimoji="1" lang="en-US" altLang="ja-JP" sz="1100">
              <a:latin typeface="ＭＳ ゴシック" panose="020B0609070205080204" pitchFamily="49" charset="-128"/>
              <a:ea typeface="ＭＳ ゴシック" panose="020B0609070205080204" pitchFamily="49" charset="-128"/>
            </a:rPr>
            <a:t>(1</a:t>
          </a:r>
          <a:r>
            <a:rPr kumimoji="1" lang="ja-JP" altLang="en-US" sz="1100">
              <a:latin typeface="ＭＳ ゴシック" panose="020B0609070205080204" pitchFamily="49" charset="-128"/>
              <a:ea typeface="ＭＳ ゴシック" panose="020B0609070205080204" pitchFamily="49" charset="-128"/>
            </a:rPr>
            <a:t>～</a:t>
          </a:r>
          <a:r>
            <a:rPr kumimoji="1" lang="en-US" altLang="ja-JP" sz="1100">
              <a:latin typeface="ＭＳ ゴシック" panose="020B0609070205080204" pitchFamily="49" charset="-128"/>
              <a:ea typeface="ＭＳ ゴシック" panose="020B0609070205080204" pitchFamily="49" charset="-128"/>
            </a:rPr>
            <a:t>10</a:t>
          </a:r>
          <a:r>
            <a:rPr kumimoji="1" lang="ja-JP" altLang="en-US" sz="1100">
              <a:latin typeface="ＭＳ ゴシック" panose="020B0609070205080204" pitchFamily="49" charset="-128"/>
              <a:ea typeface="ＭＳ ゴシック" panose="020B0609070205080204" pitchFamily="49" charset="-128"/>
            </a:rPr>
            <a:t>の乱数で</a:t>
          </a:r>
          <a:r>
            <a:rPr kumimoji="1" lang="en-US" altLang="ja-JP" sz="1100">
              <a:latin typeface="ＭＳ ゴシック" panose="020B0609070205080204" pitchFamily="49" charset="-128"/>
              <a:ea typeface="ＭＳ ゴシック" panose="020B0609070205080204" pitchFamily="49" charset="-128"/>
            </a:rPr>
            <a:t>3</a:t>
          </a:r>
          <a:r>
            <a:rPr kumimoji="1" lang="ja-JP" altLang="en-US" sz="1100">
              <a:latin typeface="ＭＳ ゴシック" panose="020B0609070205080204" pitchFamily="49" charset="-128"/>
              <a:ea typeface="ＭＳ ゴシック" panose="020B0609070205080204" pitchFamily="49" charset="-128"/>
            </a:rPr>
            <a:t>の倍数を祝日</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For j = 0 To Hcnt - 1</a:t>
          </a:r>
        </a:p>
        <a:p>
          <a:r>
            <a:rPr kumimoji="1" lang="en-US" altLang="ja-JP" sz="1100">
              <a:latin typeface="ＭＳ ゴシック" panose="020B0609070205080204" pitchFamily="49" charset="-128"/>
              <a:ea typeface="ＭＳ ゴシック" panose="020B0609070205080204" pitchFamily="49" charset="-128"/>
            </a:rPr>
            <a:t>                If i = Harray(j) And (randay Mod 3 = 1) Then</a:t>
          </a:r>
        </a:p>
        <a:p>
          <a:r>
            <a:rPr kumimoji="1" lang="en-US" altLang="ja-JP" sz="1100">
              <a:latin typeface="ＭＳ ゴシック" panose="020B0609070205080204" pitchFamily="49" charset="-128"/>
              <a:ea typeface="ＭＳ ゴシック" panose="020B0609070205080204" pitchFamily="49" charset="-128"/>
            </a:rPr>
            <a:t>                    If WKarray(1, i) = "" Then</a:t>
          </a:r>
        </a:p>
        <a:p>
          <a:r>
            <a:rPr kumimoji="1" lang="en-US" altLang="ja-JP" sz="1100">
              <a:latin typeface="ＭＳ ゴシック" panose="020B0609070205080204" pitchFamily="49" charset="-128"/>
              <a:ea typeface="ＭＳ ゴシック" panose="020B0609070205080204" pitchFamily="49" charset="-128"/>
            </a:rPr>
            <a:t>                        WKarray(1, i) = "●"</a:t>
          </a:r>
        </a:p>
        <a:p>
          <a:r>
            <a:rPr kumimoji="1" lang="en-US" altLang="ja-JP" sz="1100">
              <a:latin typeface="ＭＳ ゴシック" panose="020B0609070205080204" pitchFamily="49" charset="-128"/>
              <a:ea typeface="ＭＳ ゴシック" panose="020B0609070205080204" pitchFamily="49" charset="-128"/>
            </a:rPr>
            <a:t>                        Reqcnt = Reqcnt + 1</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Next j</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i = i + 1</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Loop</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出勤日の設定</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 - </a:t>
          </a:r>
          <a:r>
            <a:rPr kumimoji="1" lang="ja-JP" altLang="en-US" sz="1100">
              <a:latin typeface="ＭＳ ゴシック" panose="020B0609070205080204" pitchFamily="49" charset="-128"/>
              <a:ea typeface="ＭＳ ゴシック" panose="020B0609070205080204" pitchFamily="49" charset="-128"/>
            </a:rPr>
            <a:t>空いている日を出勤に設定</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For i = 1 To lastday</a:t>
          </a:r>
        </a:p>
        <a:p>
          <a:r>
            <a:rPr kumimoji="1" lang="en-US" altLang="ja-JP" sz="1100">
              <a:latin typeface="ＭＳ ゴシック" panose="020B0609070205080204" pitchFamily="49" charset="-128"/>
              <a:ea typeface="ＭＳ ゴシック" panose="020B0609070205080204" pitchFamily="49" charset="-128"/>
            </a:rPr>
            <a:t>        If WKarray(1, i) = "" Then</a:t>
          </a:r>
        </a:p>
        <a:p>
          <a:r>
            <a:rPr kumimoji="1" lang="en-US" altLang="ja-JP" sz="1100">
              <a:latin typeface="ＭＳ ゴシック" panose="020B0609070205080204" pitchFamily="49" charset="-128"/>
              <a:ea typeface="ＭＳ ゴシック" panose="020B0609070205080204" pitchFamily="49" charset="-128"/>
            </a:rPr>
            <a:t>            WKarray(1, i) = "○"</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Next i</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連続出勤チェック</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cnt = 0</a:t>
          </a:r>
        </a:p>
        <a:p>
          <a:r>
            <a:rPr kumimoji="1" lang="en-US" altLang="ja-JP" sz="1100">
              <a:latin typeface="ＭＳ ゴシック" panose="020B0609070205080204" pitchFamily="49" charset="-128"/>
              <a:ea typeface="ＭＳ ゴシック" panose="020B0609070205080204" pitchFamily="49" charset="-128"/>
            </a:rPr>
            <a:t>    For i = 1 To lastday</a:t>
          </a:r>
        </a:p>
        <a:p>
          <a:r>
            <a:rPr kumimoji="1" lang="en-US" altLang="ja-JP" sz="1100">
              <a:latin typeface="ＭＳ ゴシック" panose="020B0609070205080204" pitchFamily="49" charset="-128"/>
              <a:ea typeface="ＭＳ ゴシック" panose="020B0609070205080204" pitchFamily="49" charset="-128"/>
            </a:rPr>
            <a:t>        If WKarray(1, i) = "●" Then</a:t>
          </a:r>
        </a:p>
        <a:p>
          <a:r>
            <a:rPr kumimoji="1" lang="en-US" altLang="ja-JP" sz="1100">
              <a:latin typeface="ＭＳ ゴシック" panose="020B0609070205080204" pitchFamily="49" charset="-128"/>
              <a:ea typeface="ＭＳ ゴシック" panose="020B0609070205080204" pitchFamily="49" charset="-128"/>
            </a:rPr>
            <a:t>            cnt = 0</a:t>
          </a:r>
        </a:p>
        <a:p>
          <a:r>
            <a:rPr kumimoji="1" lang="en-US" altLang="ja-JP" sz="1100">
              <a:latin typeface="ＭＳ ゴシック" panose="020B0609070205080204" pitchFamily="49" charset="-128"/>
              <a:ea typeface="ＭＳ ゴシック" panose="020B0609070205080204" pitchFamily="49" charset="-128"/>
            </a:rPr>
            <a:t>        Else</a:t>
          </a:r>
        </a:p>
        <a:p>
          <a:r>
            <a:rPr kumimoji="1" lang="en-US" altLang="ja-JP" sz="1100">
              <a:latin typeface="ＭＳ ゴシック" panose="020B0609070205080204" pitchFamily="49" charset="-128"/>
              <a:ea typeface="ＭＳ ゴシック" panose="020B0609070205080204" pitchFamily="49" charset="-128"/>
            </a:rPr>
            <a:t>            cnt = cnt + 1</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If cnt &gt; 5 Then</a:t>
          </a:r>
        </a:p>
        <a:p>
          <a:r>
            <a:rPr kumimoji="1" lang="en-US" altLang="ja-JP" sz="1100">
              <a:latin typeface="ＭＳ ゴシック" panose="020B0609070205080204" pitchFamily="49" charset="-128"/>
              <a:ea typeface="ＭＳ ゴシック" panose="020B0609070205080204" pitchFamily="49" charset="-128"/>
            </a:rPr>
            <a:t>            WKarray(1, i) = "●"</a:t>
          </a:r>
        </a:p>
        <a:p>
          <a:r>
            <a:rPr kumimoji="1" lang="en-US" altLang="ja-JP" sz="1100">
              <a:latin typeface="ＭＳ ゴシック" panose="020B0609070205080204" pitchFamily="49" charset="-128"/>
              <a:ea typeface="ＭＳ ゴシック" panose="020B0609070205080204" pitchFamily="49" charset="-128"/>
            </a:rPr>
            <a:t>            cnt = 0</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Next</a:t>
          </a:r>
        </a:p>
        <a:p>
          <a:endParaRPr kumimoji="1" lang="en-US" altLang="ja-JP" sz="1100">
            <a:latin typeface="ＭＳ ゴシック" panose="020B0609070205080204" pitchFamily="49" charset="-128"/>
            <a:ea typeface="ＭＳ ゴシック" panose="020B0609070205080204" pitchFamily="49" charset="-128"/>
          </a:endParaRP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ワークシート</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シフト表</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に出勤予定を入力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SFsheet.Range(SFsheet.Cells(nameRow.Row, 3), SFsheet.Cells(nameRow.Row, 2 + lastday)) = WKarray</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休日出勤分の日付を入力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土日祝日に出勤した回数を入れるカウンタを初期化</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HWcnt = 0</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土日祝日に出勤した日の配列を再定義</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ReDim HWarray(lastday - 1)</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休日出勤を判定</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For i = 1 To lastday</a:t>
          </a:r>
        </a:p>
        <a:p>
          <a:r>
            <a:rPr kumimoji="1" lang="en-US" altLang="ja-JP" sz="1100">
              <a:latin typeface="ＭＳ ゴシック" panose="020B0609070205080204" pitchFamily="49" charset="-128"/>
              <a:ea typeface="ＭＳ ゴシック" panose="020B0609070205080204" pitchFamily="49" charset="-128"/>
            </a:rPr>
            <a:t>        If Weekarray(1, i) = "</a:t>
          </a:r>
          <a:r>
            <a:rPr kumimoji="1" lang="ja-JP" altLang="en-US" sz="1100">
              <a:latin typeface="ＭＳ ゴシック" panose="020B0609070205080204" pitchFamily="49" charset="-128"/>
              <a:ea typeface="ＭＳ ゴシック" panose="020B0609070205080204" pitchFamily="49" charset="-128"/>
            </a:rPr>
            <a:t>土</a:t>
          </a:r>
          <a:r>
            <a:rPr kumimoji="1" lang="en-US" altLang="ja-JP" sz="1100">
              <a:latin typeface="ＭＳ ゴシック" panose="020B0609070205080204" pitchFamily="49" charset="-128"/>
              <a:ea typeface="ＭＳ ゴシック" panose="020B0609070205080204" pitchFamily="49" charset="-128"/>
            </a:rPr>
            <a:t>" Or Weekarray(1, i) = "</a:t>
          </a:r>
          <a:r>
            <a:rPr kumimoji="1" lang="ja-JP" altLang="en-US" sz="1100">
              <a:latin typeface="ＭＳ ゴシック" panose="020B0609070205080204" pitchFamily="49" charset="-128"/>
              <a:ea typeface="ＭＳ ゴシック" panose="020B0609070205080204" pitchFamily="49" charset="-128"/>
            </a:rPr>
            <a:t>日</a:t>
          </a:r>
          <a:r>
            <a:rPr kumimoji="1" lang="en-US" altLang="ja-JP" sz="1100">
              <a:latin typeface="ＭＳ ゴシック" panose="020B0609070205080204" pitchFamily="49" charset="-128"/>
              <a:ea typeface="ＭＳ ゴシック" panose="020B0609070205080204" pitchFamily="49" charset="-128"/>
            </a:rPr>
            <a:t>" Then</a:t>
          </a:r>
        </a:p>
        <a:p>
          <a:r>
            <a:rPr kumimoji="1" lang="en-US" altLang="ja-JP" sz="1100">
              <a:latin typeface="ＭＳ ゴシック" panose="020B0609070205080204" pitchFamily="49" charset="-128"/>
              <a:ea typeface="ＭＳ ゴシック" panose="020B0609070205080204" pitchFamily="49" charset="-128"/>
            </a:rPr>
            <a:t>            If WKarray(1, i) = "○" Or WKarray(1, i) = "◎" Then</a:t>
          </a:r>
        </a:p>
        <a:p>
          <a:r>
            <a:rPr kumimoji="1" lang="en-US" altLang="ja-JP" sz="1100">
              <a:latin typeface="ＭＳ ゴシック" panose="020B0609070205080204" pitchFamily="49" charset="-128"/>
              <a:ea typeface="ＭＳ ゴシック" panose="020B0609070205080204" pitchFamily="49" charset="-128"/>
            </a:rPr>
            <a:t>             HWarray(HWcnt) = i '</a:t>
          </a:r>
          <a:r>
            <a:rPr kumimoji="1" lang="ja-JP" altLang="en-US" sz="1100">
              <a:latin typeface="ＭＳ ゴシック" panose="020B0609070205080204" pitchFamily="49" charset="-128"/>
              <a:ea typeface="ＭＳ ゴシック" panose="020B0609070205080204" pitchFamily="49" charset="-128"/>
            </a:rPr>
            <a:t>配列に日付を入力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HWcnt = HWcnt + 1</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For j = 0 To Hcnt - 1</a:t>
          </a:r>
        </a:p>
        <a:p>
          <a:r>
            <a:rPr kumimoji="1" lang="en-US" altLang="ja-JP" sz="1100">
              <a:latin typeface="ＭＳ ゴシック" panose="020B0609070205080204" pitchFamily="49" charset="-128"/>
              <a:ea typeface="ＭＳ ゴシック" panose="020B0609070205080204" pitchFamily="49" charset="-128"/>
            </a:rPr>
            <a:t>         If i = Harray(j) Then</a:t>
          </a:r>
        </a:p>
        <a:p>
          <a:r>
            <a:rPr kumimoji="1" lang="en-US" altLang="ja-JP" sz="1100">
              <a:latin typeface="ＭＳ ゴシック" panose="020B0609070205080204" pitchFamily="49" charset="-128"/>
              <a:ea typeface="ＭＳ ゴシック" panose="020B0609070205080204" pitchFamily="49" charset="-128"/>
            </a:rPr>
            <a:t>          If WKarray(1, i) = "○" Or WKarray(1, i) = "◎" Then</a:t>
          </a:r>
        </a:p>
        <a:p>
          <a:r>
            <a:rPr kumimoji="1" lang="en-US" altLang="ja-JP" sz="1100">
              <a:latin typeface="ＭＳ ゴシック" panose="020B0609070205080204" pitchFamily="49" charset="-128"/>
              <a:ea typeface="ＭＳ ゴシック" panose="020B0609070205080204" pitchFamily="49" charset="-128"/>
            </a:rPr>
            <a:t>             HWarray(HWcnt) = i  '</a:t>
          </a:r>
          <a:r>
            <a:rPr kumimoji="1" lang="ja-JP" altLang="en-US" sz="1100">
              <a:latin typeface="ＭＳ ゴシック" panose="020B0609070205080204" pitchFamily="49" charset="-128"/>
              <a:ea typeface="ＭＳ ゴシック" panose="020B0609070205080204" pitchFamily="49" charset="-128"/>
            </a:rPr>
            <a:t>配列に日付を入力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HWcnt = HWcnt + 1</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Next j</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Next i</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土日祝日に出勤した回数を入れるカウンタを初期化</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HWcnt = 0</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土日祝日以外の</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の日に配列で入れた日付を順番に入力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For i = 1 To lastday</a:t>
          </a:r>
        </a:p>
        <a:p>
          <a:r>
            <a:rPr kumimoji="1" lang="en-US" altLang="ja-JP" sz="1100">
              <a:latin typeface="ＭＳ ゴシック" panose="020B0609070205080204" pitchFamily="49" charset="-128"/>
              <a:ea typeface="ＭＳ ゴシック" panose="020B0609070205080204" pitchFamily="49" charset="-128"/>
            </a:rPr>
            <a:t>        If WKarray(1, i) = "●" Or WKarray(1, i) = "●</a:t>
          </a:r>
          <a:r>
            <a:rPr kumimoji="1" lang="ja-JP" altLang="en-US" sz="1100">
              <a:latin typeface="ＭＳ ゴシック" panose="020B0609070205080204" pitchFamily="49" charset="-128"/>
              <a:ea typeface="ＭＳ ゴシック" panose="020B0609070205080204" pitchFamily="49" charset="-128"/>
            </a:rPr>
            <a:t>希</a:t>
          </a:r>
          <a:r>
            <a:rPr kumimoji="1" lang="en-US" altLang="ja-JP" sz="1100">
              <a:latin typeface="ＭＳ ゴシック" panose="020B0609070205080204" pitchFamily="49" charset="-128"/>
              <a:ea typeface="ＭＳ ゴシック" panose="020B0609070205080204" pitchFamily="49" charset="-128"/>
            </a:rPr>
            <a:t>" Then</a:t>
          </a:r>
        </a:p>
        <a:p>
          <a:r>
            <a:rPr kumimoji="1" lang="en-US" altLang="ja-JP" sz="1100">
              <a:latin typeface="ＭＳ ゴシック" panose="020B0609070205080204" pitchFamily="49" charset="-128"/>
              <a:ea typeface="ＭＳ ゴシック" panose="020B0609070205080204" pitchFamily="49" charset="-128"/>
            </a:rPr>
            <a:t>            If Weekarray(1, i) &lt;&gt; "</a:t>
          </a:r>
          <a:r>
            <a:rPr kumimoji="1" lang="ja-JP" altLang="en-US" sz="1100">
              <a:latin typeface="ＭＳ ゴシック" panose="020B0609070205080204" pitchFamily="49" charset="-128"/>
              <a:ea typeface="ＭＳ ゴシック" panose="020B0609070205080204" pitchFamily="49" charset="-128"/>
            </a:rPr>
            <a:t>土</a:t>
          </a:r>
          <a:r>
            <a:rPr kumimoji="1" lang="en-US" altLang="ja-JP" sz="1100">
              <a:latin typeface="ＭＳ ゴシック" panose="020B0609070205080204" pitchFamily="49" charset="-128"/>
              <a:ea typeface="ＭＳ ゴシック" panose="020B0609070205080204" pitchFamily="49" charset="-128"/>
            </a:rPr>
            <a:t>" And Weekarray(1, i) &lt;&gt; "</a:t>
          </a:r>
          <a:r>
            <a:rPr kumimoji="1" lang="ja-JP" altLang="en-US" sz="1100">
              <a:latin typeface="ＭＳ ゴシック" panose="020B0609070205080204" pitchFamily="49" charset="-128"/>
              <a:ea typeface="ＭＳ ゴシック" panose="020B0609070205080204" pitchFamily="49" charset="-128"/>
            </a:rPr>
            <a:t>日</a:t>
          </a:r>
          <a:r>
            <a:rPr kumimoji="1" lang="en-US" altLang="ja-JP" sz="1100">
              <a:latin typeface="ＭＳ ゴシック" panose="020B0609070205080204" pitchFamily="49" charset="-128"/>
              <a:ea typeface="ＭＳ ゴシック" panose="020B0609070205080204" pitchFamily="49" charset="-128"/>
            </a:rPr>
            <a:t>" Then</a:t>
          </a:r>
        </a:p>
        <a:p>
          <a:r>
            <a:rPr kumimoji="1" lang="en-US" altLang="ja-JP" sz="1100">
              <a:latin typeface="ＭＳ ゴシック" panose="020B0609070205080204" pitchFamily="49" charset="-128"/>
              <a:ea typeface="ＭＳ ゴシック" panose="020B0609070205080204" pitchFamily="49" charset="-128"/>
            </a:rPr>
            <a:t>              If Hcnt &lt;&gt; 0 Then</a:t>
          </a:r>
        </a:p>
        <a:p>
          <a:r>
            <a:rPr kumimoji="1" lang="en-US" altLang="ja-JP" sz="1100">
              <a:latin typeface="ＭＳ ゴシック" panose="020B0609070205080204" pitchFamily="49" charset="-128"/>
              <a:ea typeface="ＭＳ ゴシック" panose="020B0609070205080204" pitchFamily="49" charset="-128"/>
            </a:rPr>
            <a:t>               For j = 0 To Hcnt - 1</a:t>
          </a:r>
        </a:p>
        <a:p>
          <a:r>
            <a:rPr kumimoji="1" lang="en-US" altLang="ja-JP" sz="1100">
              <a:latin typeface="ＭＳ ゴシック" panose="020B0609070205080204" pitchFamily="49" charset="-128"/>
              <a:ea typeface="ＭＳ ゴシック" panose="020B0609070205080204" pitchFamily="49" charset="-128"/>
            </a:rPr>
            <a:t>                If i &lt;&gt; Harray(j) Then</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日付</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月で文字列として入力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SFsheet.Cells(nameRow.Row + 1, 2 + i) = "'" &amp; month(TDate) &amp; "/" &amp; HWarray(HWcnt)</a:t>
          </a:r>
        </a:p>
        <a:p>
          <a:r>
            <a:rPr kumimoji="1" lang="en-US" altLang="ja-JP" sz="1100">
              <a:latin typeface="ＭＳ ゴシック" panose="020B0609070205080204" pitchFamily="49" charset="-128"/>
              <a:ea typeface="ＭＳ ゴシック" panose="020B0609070205080204" pitchFamily="49" charset="-128"/>
            </a:rPr>
            <a:t>                 HWcnt = HWcnt + 1</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Next j</a:t>
          </a:r>
        </a:p>
        <a:p>
          <a:r>
            <a:rPr kumimoji="1" lang="en-US" altLang="ja-JP" sz="1100">
              <a:latin typeface="ＭＳ ゴシック" panose="020B0609070205080204" pitchFamily="49" charset="-128"/>
              <a:ea typeface="ＭＳ ゴシック" panose="020B0609070205080204" pitchFamily="49" charset="-128"/>
            </a:rPr>
            <a:t>              Else</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日付</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月で文字列として入力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SFsheet.Cells(nameRow.Row + 1, 2 + i) = "'" &amp; month(TDate) &amp; "/" &amp; HWarray(HWcnt)</a:t>
          </a:r>
        </a:p>
        <a:p>
          <a:r>
            <a:rPr kumimoji="1" lang="en-US" altLang="ja-JP" sz="1100">
              <a:latin typeface="ＭＳ ゴシック" panose="020B0609070205080204" pitchFamily="49" charset="-128"/>
              <a:ea typeface="ＭＳ ゴシック" panose="020B0609070205080204" pitchFamily="49" charset="-128"/>
            </a:rPr>
            <a:t>                 HWcnt = HWcnt + 1</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Next i</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If chkScheduleStatus() Then</a:t>
          </a:r>
        </a:p>
        <a:p>
          <a:r>
            <a:rPr kumimoji="1" lang="en-US" altLang="ja-JP" sz="1100">
              <a:latin typeface="ＭＳ ゴシック" panose="020B0609070205080204" pitchFamily="49" charset="-128"/>
              <a:ea typeface="ＭＳ ゴシック" panose="020B0609070205080204" pitchFamily="49" charset="-128"/>
            </a:rPr>
            <a:t>        'MsgBox "</a:t>
          </a:r>
          <a:r>
            <a:rPr kumimoji="1" lang="ja-JP" altLang="en-US" sz="1100">
              <a:latin typeface="ＭＳ ゴシック" panose="020B0609070205080204" pitchFamily="49" charset="-128"/>
              <a:ea typeface="ＭＳ ゴシック" panose="020B0609070205080204" pitchFamily="49" charset="-128"/>
            </a:rPr>
            <a:t>入力完了</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Call AdjustmentWorkmember</a:t>
          </a:r>
        </a:p>
        <a:p>
          <a:r>
            <a:rPr kumimoji="1" lang="en-US" altLang="ja-JP" sz="1100">
              <a:latin typeface="ＭＳ ゴシック" panose="020B0609070205080204" pitchFamily="49" charset="-128"/>
              <a:ea typeface="ＭＳ ゴシック" panose="020B0609070205080204" pitchFamily="49" charset="-128"/>
            </a:rPr>
            <a:t>    End If</a:t>
          </a:r>
        </a:p>
        <a:p>
          <a:endParaRPr kumimoji="1" lang="en-US" altLang="ja-JP" sz="1100">
            <a:latin typeface="ＭＳ ゴシック" panose="020B0609070205080204" pitchFamily="49" charset="-128"/>
            <a:ea typeface="ＭＳ ゴシック" panose="020B0609070205080204" pitchFamily="49" charset="-128"/>
          </a:endParaRPr>
        </a:p>
        <a:p>
          <a:r>
            <a:rPr kumimoji="1" lang="en-US" altLang="ja-JP" sz="1100">
              <a:latin typeface="ＭＳ ゴシック" panose="020B0609070205080204" pitchFamily="49" charset="-128"/>
              <a:ea typeface="ＭＳ ゴシック" panose="020B0609070205080204" pitchFamily="49" charset="-128"/>
            </a:rPr>
            <a:t>End Sub</a:t>
          </a:r>
        </a:p>
        <a:p>
          <a:endParaRPr kumimoji="1" lang="en-US" altLang="ja-JP" sz="1100">
            <a:latin typeface="ＭＳ ゴシック" panose="020B0609070205080204" pitchFamily="49" charset="-128"/>
            <a:ea typeface="ＭＳ ゴシック" panose="020B0609070205080204" pitchFamily="49" charset="-128"/>
          </a:endParaRPr>
        </a:p>
        <a:p>
          <a:r>
            <a:rPr kumimoji="1" lang="en-US" altLang="ja-JP" sz="1100">
              <a:latin typeface="ＭＳ ゴシック" panose="020B0609070205080204" pitchFamily="49" charset="-128"/>
              <a:ea typeface="ＭＳ ゴシック" panose="020B0609070205080204" pitchFamily="49" charset="-128"/>
            </a:rPr>
            <a:t>Private Sub Label3_Click()</a:t>
          </a:r>
        </a:p>
        <a:p>
          <a:endParaRPr kumimoji="1" lang="en-US" altLang="ja-JP" sz="1100">
            <a:latin typeface="ＭＳ ゴシック" panose="020B0609070205080204" pitchFamily="49" charset="-128"/>
            <a:ea typeface="ＭＳ ゴシック" panose="020B0609070205080204" pitchFamily="49" charset="-128"/>
          </a:endParaRPr>
        </a:p>
        <a:p>
          <a:r>
            <a:rPr kumimoji="1" lang="en-US" altLang="ja-JP" sz="1100">
              <a:latin typeface="ＭＳ ゴシック" panose="020B0609070205080204" pitchFamily="49" charset="-128"/>
              <a:ea typeface="ＭＳ ゴシック" panose="020B0609070205080204" pitchFamily="49" charset="-128"/>
            </a:rPr>
            <a:t>End Sub</a:t>
          </a:r>
        </a:p>
        <a:p>
          <a:endParaRPr kumimoji="1" lang="en-US" altLang="ja-JP" sz="1100">
            <a:latin typeface="ＭＳ ゴシック" panose="020B0609070205080204" pitchFamily="49" charset="-128"/>
            <a:ea typeface="ＭＳ ゴシック" panose="020B0609070205080204" pitchFamily="49" charset="-128"/>
          </a:endParaRPr>
        </a:p>
        <a:p>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フォームが呼び出された際に初期化されます。</a:t>
          </a:r>
        </a:p>
        <a:p>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コンボボックスの名前や</a:t>
          </a:r>
        </a:p>
        <a:p>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リストボックスのデータ一覧を作成します。</a:t>
          </a:r>
        </a:p>
        <a:p>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Private Sub UserForm_Initialize()</a:t>
          </a:r>
        </a:p>
        <a:p>
          <a:endParaRPr kumimoji="1" lang="en-US" altLang="ja-JP" sz="1100">
            <a:latin typeface="ＭＳ ゴシック" panose="020B0609070205080204" pitchFamily="49" charset="-128"/>
            <a:ea typeface="ＭＳ ゴシック" panose="020B0609070205080204" pitchFamily="49" charset="-128"/>
          </a:endParaRPr>
        </a:p>
        <a:p>
          <a:r>
            <a:rPr kumimoji="1" lang="en-US" altLang="ja-JP" sz="1100">
              <a:latin typeface="ＭＳ ゴシック" panose="020B0609070205080204" pitchFamily="49" charset="-128"/>
              <a:ea typeface="ＭＳ ゴシック" panose="020B0609070205080204" pitchFamily="49" charset="-128"/>
            </a:rPr>
            <a:t>    Dim TDate As Date '</a:t>
          </a:r>
          <a:r>
            <a:rPr kumimoji="1" lang="ja-JP" altLang="en-US" sz="1100">
              <a:latin typeface="ＭＳ ゴシック" panose="020B0609070205080204" pitchFamily="49" charset="-128"/>
              <a:ea typeface="ＭＳ ゴシック" panose="020B0609070205080204" pitchFamily="49" charset="-128"/>
            </a:rPr>
            <a:t>日付型のデータ変数として定義</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SDate As String '</a:t>
          </a:r>
          <a:r>
            <a:rPr kumimoji="1" lang="ja-JP" altLang="en-US" sz="1100">
              <a:latin typeface="ＭＳ ゴシック" panose="020B0609070205080204" pitchFamily="49" charset="-128"/>
              <a:ea typeface="ＭＳ ゴシック" panose="020B0609070205080204" pitchFamily="49" charset="-128"/>
            </a:rPr>
            <a:t>セル情報から日付を作るための変数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lastday As Integer '</a:t>
          </a:r>
          <a:r>
            <a:rPr kumimoji="1" lang="ja-JP" altLang="en-US" sz="1100">
              <a:latin typeface="ＭＳ ゴシック" panose="020B0609070205080204" pitchFamily="49" charset="-128"/>
              <a:ea typeface="ＭＳ ゴシック" panose="020B0609070205080204" pitchFamily="49" charset="-128"/>
            </a:rPr>
            <a:t>月の末日を入れるための変数</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namecnt As Integer  '</a:t>
          </a:r>
          <a:r>
            <a:rPr kumimoji="1" lang="ja-JP" altLang="en-US" sz="1100">
              <a:latin typeface="ＭＳ ゴシック" panose="020B0609070205080204" pitchFamily="49" charset="-128"/>
              <a:ea typeface="ＭＳ ゴシック" panose="020B0609070205080204" pitchFamily="49" charset="-128"/>
            </a:rPr>
            <a:t>名前の最終行を確認するための変数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SFsheet As Worksheet  '</a:t>
          </a:r>
          <a:r>
            <a:rPr kumimoji="1" lang="ja-JP" altLang="en-US" sz="1100">
              <a:latin typeface="ＭＳ ゴシック" panose="020B0609070205080204" pitchFamily="49" charset="-128"/>
              <a:ea typeface="ＭＳ ゴシック" panose="020B0609070205080204" pitchFamily="49" charset="-128"/>
            </a:rPr>
            <a:t>ワークシート</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シフト表</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用の変数</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Set SFsheet = Sheets("</a:t>
          </a:r>
          <a:r>
            <a:rPr kumimoji="1" lang="ja-JP" altLang="en-US" sz="1100">
              <a:latin typeface="ＭＳ ゴシック" panose="020B0609070205080204" pitchFamily="49" charset="-128"/>
              <a:ea typeface="ＭＳ ゴシック" panose="020B0609070205080204" pitchFamily="49" charset="-128"/>
            </a:rPr>
            <a:t>シフト表</a:t>
          </a:r>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ワークシートを参照</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変数を用いてセル指定などを行うため</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Dim Daysarray As Variant '</a:t>
          </a:r>
          <a:r>
            <a:rPr kumimoji="1" lang="ja-JP" altLang="en-US" sz="1100">
              <a:latin typeface="ＭＳ ゴシック" panose="020B0609070205080204" pitchFamily="49" charset="-128"/>
              <a:ea typeface="ＭＳ ゴシック" panose="020B0609070205080204" pitchFamily="49" charset="-128"/>
            </a:rPr>
            <a:t>日付の配列</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ワークシート</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シフト表</a:t>
          </a:r>
          <a:r>
            <a:rPr kumimoji="1" lang="en-US" altLang="ja-JP" sz="1100">
              <a:latin typeface="ＭＳ ゴシック" panose="020B0609070205080204" pitchFamily="49" charset="-128"/>
              <a:ea typeface="ＭＳ ゴシック" panose="020B0609070205080204" pitchFamily="49" charset="-128"/>
            </a:rPr>
            <a:t>)A</a:t>
          </a:r>
          <a:r>
            <a:rPr kumimoji="1" lang="ja-JP" altLang="en-US" sz="1100">
              <a:latin typeface="ＭＳ ゴシック" panose="020B0609070205080204" pitchFamily="49" charset="-128"/>
              <a:ea typeface="ＭＳ ゴシック" panose="020B0609070205080204" pitchFamily="49" charset="-128"/>
            </a:rPr>
            <a:t>列の名前の最終行を取得</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下から検索しています。</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namecnt = SFsheet.Cells(Rows.Count, 1).End(xlUp).Row</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コンボボックスに名前を入力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名前のセルは結合しているため</a:t>
          </a:r>
          <a:r>
            <a:rPr kumimoji="1" lang="en-US" altLang="ja-JP" sz="1100">
              <a:latin typeface="ＭＳ ゴシック" panose="020B0609070205080204" pitchFamily="49" charset="-128"/>
              <a:ea typeface="ＭＳ ゴシック" panose="020B0609070205080204" pitchFamily="49" charset="-128"/>
            </a:rPr>
            <a:t>Step2</a:t>
          </a:r>
          <a:r>
            <a:rPr kumimoji="1" lang="ja-JP" altLang="en-US" sz="1100">
              <a:latin typeface="ＭＳ ゴシック" panose="020B0609070205080204" pitchFamily="49" charset="-128"/>
              <a:ea typeface="ＭＳ ゴシック" panose="020B0609070205080204" pitchFamily="49" charset="-128"/>
            </a:rPr>
            <a:t>で</a:t>
          </a:r>
          <a:r>
            <a:rPr kumimoji="1" lang="en-US" altLang="ja-JP" sz="1100">
              <a:latin typeface="ＭＳ ゴシック" panose="020B0609070205080204" pitchFamily="49" charset="-128"/>
              <a:ea typeface="ＭＳ ゴシック" panose="020B0609070205080204" pitchFamily="49" charset="-128"/>
            </a:rPr>
            <a:t>i</a:t>
          </a:r>
          <a:r>
            <a:rPr kumimoji="1" lang="ja-JP" altLang="en-US" sz="1100">
              <a:latin typeface="ＭＳ ゴシック" panose="020B0609070205080204" pitchFamily="49" charset="-128"/>
              <a:ea typeface="ＭＳ ゴシック" panose="020B0609070205080204" pitchFamily="49" charset="-128"/>
            </a:rPr>
            <a:t>を</a:t>
          </a:r>
          <a:r>
            <a:rPr kumimoji="1" lang="en-US" altLang="ja-JP" sz="1100">
              <a:latin typeface="ＭＳ ゴシック" panose="020B0609070205080204" pitchFamily="49" charset="-128"/>
              <a:ea typeface="ＭＳ ゴシック" panose="020B0609070205080204" pitchFamily="49" charset="-128"/>
            </a:rPr>
            <a:t>2</a:t>
          </a:r>
          <a:r>
            <a:rPr kumimoji="1" lang="ja-JP" altLang="en-US" sz="1100">
              <a:latin typeface="ＭＳ ゴシック" panose="020B0609070205080204" pitchFamily="49" charset="-128"/>
              <a:ea typeface="ＭＳ ゴシック" panose="020B0609070205080204" pitchFamily="49" charset="-128"/>
            </a:rPr>
            <a:t>ずつ上げています。</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For i = 5 To namecnt Step 2</a:t>
          </a:r>
        </a:p>
        <a:p>
          <a:r>
            <a:rPr kumimoji="1" lang="en-US" altLang="ja-JP" sz="1100">
              <a:latin typeface="ＭＳ ゴシック" panose="020B0609070205080204" pitchFamily="49" charset="-128"/>
              <a:ea typeface="ＭＳ ゴシック" panose="020B0609070205080204" pitchFamily="49" charset="-128"/>
            </a:rPr>
            <a:t>        Me.ComboBox1.AddItem SFsheet.Cells(i, 1).Value</a:t>
          </a:r>
        </a:p>
        <a:p>
          <a:r>
            <a:rPr kumimoji="1" lang="en-US" altLang="ja-JP" sz="1100">
              <a:latin typeface="ＭＳ ゴシック" panose="020B0609070205080204" pitchFamily="49" charset="-128"/>
              <a:ea typeface="ＭＳ ゴシック" panose="020B0609070205080204" pitchFamily="49" charset="-128"/>
            </a:rPr>
            <a:t>    Next i</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リストボックスに希望日の選択肢を設定</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SDate = SFsheet.Range("C1").Value &amp; "/" &amp; SFsheet.Range("F1").Value &amp; "/1"  'C1</a:t>
          </a:r>
          <a:r>
            <a:rPr kumimoji="1" lang="ja-JP" altLang="en-US" sz="1100">
              <a:latin typeface="ＭＳ ゴシック" panose="020B0609070205080204" pitchFamily="49" charset="-128"/>
              <a:ea typeface="ＭＳ ゴシック" panose="020B0609070205080204" pitchFamily="49" charset="-128"/>
            </a:rPr>
            <a:t>セル</a:t>
          </a:r>
          <a:r>
            <a:rPr kumimoji="1" lang="en-US" altLang="ja-JP" sz="1100">
              <a:latin typeface="ＭＳ ゴシック" panose="020B0609070205080204" pitchFamily="49" charset="-128"/>
              <a:ea typeface="ＭＳ ゴシック" panose="020B0609070205080204" pitchFamily="49" charset="-128"/>
            </a:rPr>
            <a:t>(2021),F1</a:t>
          </a:r>
          <a:r>
            <a:rPr kumimoji="1" lang="ja-JP" altLang="en-US" sz="1100">
              <a:latin typeface="ＭＳ ゴシック" panose="020B0609070205080204" pitchFamily="49" charset="-128"/>
              <a:ea typeface="ＭＳ ゴシック" panose="020B0609070205080204" pitchFamily="49" charset="-128"/>
            </a:rPr>
            <a:t>セル</a:t>
          </a:r>
          <a:r>
            <a:rPr kumimoji="1" lang="en-US" altLang="ja-JP" sz="1100">
              <a:latin typeface="ＭＳ ゴシック" panose="020B0609070205080204" pitchFamily="49" charset="-128"/>
              <a:ea typeface="ＭＳ ゴシック" panose="020B0609070205080204" pitchFamily="49" charset="-128"/>
            </a:rPr>
            <a:t>(3)</a:t>
          </a:r>
          <a:r>
            <a:rPr kumimoji="1" lang="ja-JP" altLang="en-US" sz="1100">
              <a:latin typeface="ＭＳ ゴシック" panose="020B0609070205080204" pitchFamily="49" charset="-128"/>
              <a:ea typeface="ＭＳ ゴシック" panose="020B0609070205080204" pitchFamily="49" charset="-128"/>
            </a:rPr>
            <a:t>の場合は</a:t>
          </a:r>
          <a:r>
            <a:rPr kumimoji="1" lang="en-US" altLang="ja-JP" sz="1100">
              <a:latin typeface="ＭＳ ゴシック" panose="020B0609070205080204" pitchFamily="49" charset="-128"/>
              <a:ea typeface="ＭＳ ゴシック" panose="020B0609070205080204" pitchFamily="49" charset="-128"/>
            </a:rPr>
            <a:t>SDate(2021/3/1)</a:t>
          </a:r>
        </a:p>
        <a:p>
          <a:r>
            <a:rPr kumimoji="1" lang="en-US" altLang="ja-JP" sz="1100">
              <a:latin typeface="ＭＳ ゴシック" panose="020B0609070205080204" pitchFamily="49" charset="-128"/>
              <a:ea typeface="ＭＳ ゴシック" panose="020B0609070205080204" pitchFamily="49" charset="-128"/>
            </a:rPr>
            <a:t>    TDate = SDate  '</a:t>
          </a:r>
          <a:r>
            <a:rPr kumimoji="1" lang="ja-JP" altLang="en-US" sz="1100">
              <a:latin typeface="ＭＳ ゴシック" panose="020B0609070205080204" pitchFamily="49" charset="-128"/>
              <a:ea typeface="ＭＳ ゴシック" panose="020B0609070205080204" pitchFamily="49" charset="-128"/>
            </a:rPr>
            <a:t>日付型のデータとして変更</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lastday = day(DateSerial(Year(TDate), month(TDate) + 1, 0))  '</a:t>
          </a:r>
          <a:r>
            <a:rPr kumimoji="1" lang="ja-JP" altLang="en-US" sz="1100">
              <a:latin typeface="ＭＳ ゴシック" panose="020B0609070205080204" pitchFamily="49" charset="-128"/>
              <a:ea typeface="ＭＳ ゴシック" panose="020B0609070205080204" pitchFamily="49" charset="-128"/>
            </a:rPr>
            <a:t>月の最終日を取得</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曜日の一覧を配列として入力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Daysarray = SFsheet.Range(SFsheet.Cells(3, 3), SFsheet.Cells(3, 2 + lastday))</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For i = 1 To lastday</a:t>
          </a:r>
        </a:p>
        <a:p>
          <a:r>
            <a:rPr kumimoji="1" lang="en-US" altLang="ja-JP" sz="1100">
              <a:latin typeface="ＭＳ ゴシック" panose="020B0609070205080204" pitchFamily="49" charset="-128"/>
              <a:ea typeface="ＭＳ ゴシック" panose="020B0609070205080204" pitchFamily="49" charset="-128"/>
            </a:rPr>
            <a:t>        Me.ListBox1.AddItem Daysarray(1, i)</a:t>
          </a:r>
        </a:p>
        <a:p>
          <a:r>
            <a:rPr kumimoji="1" lang="en-US" altLang="ja-JP" sz="1100">
              <a:latin typeface="ＭＳ ゴシック" panose="020B0609070205080204" pitchFamily="49" charset="-128"/>
              <a:ea typeface="ＭＳ ゴシック" panose="020B0609070205080204" pitchFamily="49" charset="-128"/>
            </a:rPr>
            <a:t>        Me.ListBox2.AddItem Daysarray(1, i)</a:t>
          </a:r>
        </a:p>
        <a:p>
          <a:r>
            <a:rPr kumimoji="1" lang="en-US" altLang="ja-JP" sz="1100">
              <a:latin typeface="ＭＳ ゴシック" panose="020B0609070205080204" pitchFamily="49" charset="-128"/>
              <a:ea typeface="ＭＳ ゴシック" panose="020B0609070205080204" pitchFamily="49" charset="-128"/>
            </a:rPr>
            <a:t>    Next i</a:t>
          </a:r>
        </a:p>
        <a:p>
          <a:endParaRPr kumimoji="1" lang="en-US" altLang="ja-JP" sz="1100">
            <a:latin typeface="ＭＳ ゴシック" panose="020B0609070205080204" pitchFamily="49" charset="-128"/>
            <a:ea typeface="ＭＳ ゴシック" panose="020B0609070205080204" pitchFamily="49" charset="-128"/>
          </a:endParaRPr>
        </a:p>
        <a:p>
          <a:r>
            <a:rPr kumimoji="1" lang="en-US" altLang="ja-JP" sz="1100">
              <a:latin typeface="ＭＳ ゴシック" panose="020B0609070205080204" pitchFamily="49" charset="-128"/>
              <a:ea typeface="ＭＳ ゴシック" panose="020B0609070205080204" pitchFamily="49" charset="-128"/>
            </a:rPr>
            <a:t>End Sub</a:t>
          </a:r>
        </a:p>
        <a:p>
          <a:endParaRPr kumimoji="1" lang="en-US" altLang="ja-JP" sz="1100">
            <a:latin typeface="ＭＳ ゴシック" panose="020B0609070205080204" pitchFamily="49" charset="-128"/>
            <a:ea typeface="ＭＳ ゴシック" panose="020B0609070205080204" pitchFamily="49" charset="-128"/>
          </a:endParaRPr>
        </a:p>
        <a:p>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引数で渡した日付のメンバ数をチェックする</a:t>
          </a:r>
        </a:p>
        <a:p>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Private Function cntMembers(ByVal day As Integer, _</a:t>
          </a:r>
        </a:p>
        <a:p>
          <a:r>
            <a:rPr kumimoji="1" lang="en-US" altLang="ja-JP" sz="1100">
              <a:latin typeface="ＭＳ ゴシック" panose="020B0609070205080204" pitchFamily="49" charset="-128"/>
              <a:ea typeface="ＭＳ ゴシック" panose="020B0609070205080204" pitchFamily="49" charset="-128"/>
            </a:rPr>
            <a:t>                            ByVal str As String) As Integer</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cnt = 0</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For Each c In Range(Cells(5, day + 2), Cells(20, day + 2))</a:t>
          </a:r>
        </a:p>
        <a:p>
          <a:r>
            <a:rPr kumimoji="1" lang="en-US" altLang="ja-JP" sz="1100">
              <a:latin typeface="ＭＳ ゴシック" panose="020B0609070205080204" pitchFamily="49" charset="-128"/>
              <a:ea typeface="ＭＳ ゴシック" panose="020B0609070205080204" pitchFamily="49" charset="-128"/>
            </a:rPr>
            <a:t>        If InStr(c.Value, str) &gt; 0 Then</a:t>
          </a:r>
        </a:p>
        <a:p>
          <a:r>
            <a:rPr kumimoji="1" lang="en-US" altLang="ja-JP" sz="1100">
              <a:latin typeface="ＭＳ ゴシック" panose="020B0609070205080204" pitchFamily="49" charset="-128"/>
              <a:ea typeface="ＭＳ ゴシック" panose="020B0609070205080204" pitchFamily="49" charset="-128"/>
            </a:rPr>
            <a:t>            cnt = cnt + 1</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Next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cntMembers = cnt</a:t>
          </a:r>
        </a:p>
        <a:p>
          <a:r>
            <a:rPr kumimoji="1" lang="en-US" altLang="ja-JP" sz="1100">
              <a:latin typeface="ＭＳ ゴシック" panose="020B0609070205080204" pitchFamily="49" charset="-128"/>
              <a:ea typeface="ＭＳ ゴシック" panose="020B0609070205080204" pitchFamily="49" charset="-128"/>
            </a:rPr>
            <a:t>End Function</a:t>
          </a:r>
        </a:p>
        <a:p>
          <a:endParaRPr kumimoji="1" lang="en-US" altLang="ja-JP" sz="1100">
            <a:latin typeface="ＭＳ ゴシック" panose="020B0609070205080204" pitchFamily="49" charset="-128"/>
            <a:ea typeface="ＭＳ ゴシック" panose="020B0609070205080204" pitchFamily="49" charset="-128"/>
          </a:endParaRPr>
        </a:p>
        <a:p>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月日数を</a:t>
          </a:r>
          <a:r>
            <a:rPr kumimoji="1" lang="en-US" altLang="ja-JP" sz="1100">
              <a:latin typeface="ＭＳ ゴシック" panose="020B0609070205080204" pitchFamily="49" charset="-128"/>
              <a:ea typeface="ＭＳ ゴシック" panose="020B0609070205080204" pitchFamily="49" charset="-128"/>
            </a:rPr>
            <a:t>8</a:t>
          </a:r>
          <a:r>
            <a:rPr kumimoji="1" lang="ja-JP" altLang="en-US" sz="1100">
              <a:latin typeface="ＭＳ ゴシック" panose="020B0609070205080204" pitchFamily="49" charset="-128"/>
              <a:ea typeface="ＭＳ ゴシック" panose="020B0609070205080204" pitchFamily="49" charset="-128"/>
            </a:rPr>
            <a:t>分割し、役割担当日を設定する。</a:t>
          </a:r>
        </a:p>
        <a:p>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基本的には</a:t>
          </a:r>
          <a:r>
            <a:rPr kumimoji="1" lang="en-US" altLang="ja-JP" sz="1100">
              <a:latin typeface="ＭＳ ゴシック" panose="020B0609070205080204" pitchFamily="49" charset="-128"/>
              <a:ea typeface="ＭＳ ゴシック" panose="020B0609070205080204" pitchFamily="49" charset="-128"/>
            </a:rPr>
            <a:t>4</a:t>
          </a:r>
          <a:r>
            <a:rPr kumimoji="1" lang="ja-JP" altLang="en-US" sz="1100">
              <a:latin typeface="ＭＳ ゴシック" panose="020B0609070205080204" pitchFamily="49" charset="-128"/>
              <a:ea typeface="ＭＳ ゴシック" panose="020B0609070205080204" pitchFamily="49" charset="-128"/>
            </a:rPr>
            <a:t>日連続となるように設定する</a:t>
          </a:r>
        </a:p>
        <a:p>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Private Function setLeaderBlock(ByVal name_row As Integer, _</a:t>
          </a:r>
        </a:p>
        <a:p>
          <a:r>
            <a:rPr kumimoji="1" lang="en-US" altLang="ja-JP" sz="1100">
              <a:latin typeface="ＭＳ ゴシック" panose="020B0609070205080204" pitchFamily="49" charset="-128"/>
              <a:ea typeface="ＭＳ ゴシック" panose="020B0609070205080204" pitchFamily="49" charset="-128"/>
            </a:rPr>
            <a:t>                                ByVal lastday As Integer, _</a:t>
          </a:r>
        </a:p>
        <a:p>
          <a:r>
            <a:rPr kumimoji="1" lang="en-US" altLang="ja-JP" sz="1100">
              <a:latin typeface="ＭＳ ゴシック" panose="020B0609070205080204" pitchFamily="49" charset="-128"/>
              <a:ea typeface="ＭＳ ゴシック" panose="020B0609070205080204" pitchFamily="49" charset="-128"/>
            </a:rPr>
            <a:t>                                ByRef setBlock As Integer, _</a:t>
          </a:r>
        </a:p>
        <a:p>
          <a:r>
            <a:rPr kumimoji="1" lang="en-US" altLang="ja-JP" sz="1100">
              <a:latin typeface="ＭＳ ゴシック" panose="020B0609070205080204" pitchFamily="49" charset="-128"/>
              <a:ea typeface="ＭＳ ゴシック" panose="020B0609070205080204" pitchFamily="49" charset="-128"/>
            </a:rPr>
            <a:t>                                ByRef setDays As Integer, _</a:t>
          </a:r>
        </a:p>
        <a:p>
          <a:r>
            <a:rPr kumimoji="1" lang="en-US" altLang="ja-JP" sz="1100">
              <a:latin typeface="ＭＳ ゴシック" panose="020B0609070205080204" pitchFamily="49" charset="-128"/>
              <a:ea typeface="ＭＳ ゴシック" panose="020B0609070205080204" pitchFamily="49" charset="-128"/>
            </a:rPr>
            <a:t>                                ByRef start As Integer) As Boolean</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Dim rand_num As Integer</a:t>
          </a:r>
        </a:p>
        <a:p>
          <a:r>
            <a:rPr kumimoji="1" lang="en-US" altLang="ja-JP" sz="1100">
              <a:latin typeface="ＭＳ ゴシック" panose="020B0609070205080204" pitchFamily="49" charset="-128"/>
              <a:ea typeface="ＭＳ ゴシック" panose="020B0609070205080204" pitchFamily="49" charset="-128"/>
            </a:rPr>
            <a:t>    Dim days As Integer</a:t>
          </a:r>
        </a:p>
        <a:p>
          <a:r>
            <a:rPr kumimoji="1" lang="en-US" altLang="ja-JP" sz="1100">
              <a:latin typeface="ＭＳ ゴシック" panose="020B0609070205080204" pitchFamily="49" charset="-128"/>
              <a:ea typeface="ＭＳ ゴシック" panose="020B0609070205080204" pitchFamily="49" charset="-128"/>
            </a:rPr>
            <a:t>    Dim retry As Boolean</a:t>
          </a:r>
        </a:p>
        <a:p>
          <a:r>
            <a:rPr kumimoji="1" lang="en-US" altLang="ja-JP" sz="1100">
              <a:latin typeface="ＭＳ ゴシック" panose="020B0609070205080204" pitchFamily="49" charset="-128"/>
              <a:ea typeface="ＭＳ ゴシック" panose="020B0609070205080204" pitchFamily="49" charset="-128"/>
            </a:rPr>
            <a:t>    Dim setFlg As Boolean</a:t>
          </a:r>
        </a:p>
        <a:p>
          <a:r>
            <a:rPr kumimoji="1" lang="en-US" altLang="ja-JP" sz="1100">
              <a:latin typeface="ＭＳ ゴシック" panose="020B0609070205080204" pitchFamily="49" charset="-128"/>
              <a:ea typeface="ＭＳ ゴシック" panose="020B0609070205080204" pitchFamily="49" charset="-128"/>
            </a:rPr>
            <a:t>    Dim Area() As Integer</a:t>
          </a:r>
        </a:p>
        <a:p>
          <a:r>
            <a:rPr kumimoji="1" lang="en-US" altLang="ja-JP" sz="1100">
              <a:latin typeface="ＭＳ ゴシック" panose="020B0609070205080204" pitchFamily="49" charset="-128"/>
              <a:ea typeface="ＭＳ ゴシック" panose="020B0609070205080204" pitchFamily="49" charset="-128"/>
            </a:rPr>
            <a:t>    Dim block() As Integer</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Call setLeaderDays(Area, lastday)</a:t>
          </a:r>
        </a:p>
        <a:p>
          <a:r>
            <a:rPr kumimoji="1" lang="en-US" altLang="ja-JP" sz="1100">
              <a:latin typeface="ＭＳ ゴシック" panose="020B0609070205080204" pitchFamily="49" charset="-128"/>
              <a:ea typeface="ＭＳ ゴシック" panose="020B0609070205080204" pitchFamily="49" charset="-128"/>
            </a:rPr>
            <a:t>    Call setRandomBuff(block, 8)</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setFlg = False</a:t>
          </a:r>
        </a:p>
        <a:p>
          <a:r>
            <a:rPr kumimoji="1" lang="en-US" altLang="ja-JP" sz="1100">
              <a:latin typeface="ＭＳ ゴシック" panose="020B0609070205080204" pitchFamily="49" charset="-128"/>
              <a:ea typeface="ＭＳ ゴシック" panose="020B0609070205080204" pitchFamily="49" charset="-128"/>
            </a:rPr>
            <a:t>    For idx = 1 To UBound(block)</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役割担当エリア</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日</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start_day = 1</a:t>
          </a:r>
        </a:p>
        <a:p>
          <a:r>
            <a:rPr kumimoji="1" lang="en-US" altLang="ja-JP" sz="1100">
              <a:latin typeface="ＭＳ ゴシック" panose="020B0609070205080204" pitchFamily="49" charset="-128"/>
              <a:ea typeface="ＭＳ ゴシック" panose="020B0609070205080204" pitchFamily="49" charset="-128"/>
            </a:rPr>
            <a:t>        For i = 0 To block(idx) - 1</a:t>
          </a:r>
        </a:p>
        <a:p>
          <a:r>
            <a:rPr kumimoji="1" lang="en-US" altLang="ja-JP" sz="1100">
              <a:latin typeface="ＭＳ ゴシック" panose="020B0609070205080204" pitchFamily="49" charset="-128"/>
              <a:ea typeface="ＭＳ ゴシック" panose="020B0609070205080204" pitchFamily="49" charset="-128"/>
            </a:rPr>
            <a:t>            start_day = start_day + Area(i)</a:t>
          </a:r>
        </a:p>
        <a:p>
          <a:r>
            <a:rPr kumimoji="1" lang="en-US" altLang="ja-JP" sz="1100">
              <a:latin typeface="ＭＳ ゴシック" panose="020B0609070205080204" pitchFamily="49" charset="-128"/>
              <a:ea typeface="ＭＳ ゴシック" panose="020B0609070205080204" pitchFamily="49" charset="-128"/>
            </a:rPr>
            <a:t>        Next</a:t>
          </a:r>
        </a:p>
        <a:p>
          <a:r>
            <a:rPr kumimoji="1" lang="en-US" altLang="ja-JP" sz="1100">
              <a:latin typeface="ＭＳ ゴシック" panose="020B0609070205080204" pitchFamily="49" charset="-128"/>
              <a:ea typeface="ＭＳ ゴシック" panose="020B0609070205080204" pitchFamily="49" charset="-128"/>
            </a:rPr>
            <a:t>        start_day = start_day - Area(block(idx) - 1)</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既に担当が設定されているかチェック</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設定されている場合はリトライ</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retry = False</a:t>
          </a:r>
        </a:p>
        <a:p>
          <a:r>
            <a:rPr kumimoji="1" lang="en-US" altLang="ja-JP" sz="1100">
              <a:latin typeface="ＭＳ ゴシック" panose="020B0609070205080204" pitchFamily="49" charset="-128"/>
              <a:ea typeface="ＭＳ ゴシック" panose="020B0609070205080204" pitchFamily="49" charset="-128"/>
            </a:rPr>
            <a:t>        For Each c In Range(Cells(5, start_day + 2), Cells(20, start_day + 1 + Area(block(idx) - 1)))</a:t>
          </a:r>
        </a:p>
        <a:p>
          <a:r>
            <a:rPr kumimoji="1" lang="en-US" altLang="ja-JP" sz="1100">
              <a:latin typeface="ＭＳ ゴシック" panose="020B0609070205080204" pitchFamily="49" charset="-128"/>
              <a:ea typeface="ＭＳ ゴシック" panose="020B0609070205080204" pitchFamily="49" charset="-128"/>
            </a:rPr>
            <a:t>            If InStr(c.Value, "◎") &gt; 0 Then</a:t>
          </a:r>
        </a:p>
        <a:p>
          <a:r>
            <a:rPr kumimoji="1" lang="en-US" altLang="ja-JP" sz="1100">
              <a:latin typeface="ＭＳ ゴシック" panose="020B0609070205080204" pitchFamily="49" charset="-128"/>
              <a:ea typeface="ＭＳ ゴシック" panose="020B0609070205080204" pitchFamily="49" charset="-128"/>
            </a:rPr>
            <a:t>                retry = True</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Next</a:t>
          </a:r>
        </a:p>
        <a:p>
          <a:endParaRPr kumimoji="1" lang="en-US" altLang="ja-JP" sz="1100">
            <a:latin typeface="ＭＳ ゴシック" panose="020B0609070205080204" pitchFamily="49" charset="-128"/>
            <a:ea typeface="ＭＳ ゴシック" panose="020B0609070205080204" pitchFamily="49" charset="-128"/>
          </a:endParaRPr>
        </a:p>
        <a:p>
          <a:r>
            <a:rPr kumimoji="1" lang="en-US" altLang="ja-JP" sz="1100">
              <a:latin typeface="ＭＳ ゴシック" panose="020B0609070205080204" pitchFamily="49" charset="-128"/>
              <a:ea typeface="ＭＳ ゴシック" panose="020B0609070205080204" pitchFamily="49" charset="-128"/>
            </a:rPr>
            <a:t>        For Each c In Range(Cells(name_row, start_day + 2), Cells(name_row + 1, start_day + 1 + Area(block(idx) - 1)))</a:t>
          </a:r>
        </a:p>
        <a:p>
          <a:r>
            <a:rPr kumimoji="1" lang="en-US" altLang="ja-JP" sz="1100">
              <a:latin typeface="ＭＳ ゴシック" panose="020B0609070205080204" pitchFamily="49" charset="-128"/>
              <a:ea typeface="ＭＳ ゴシック" panose="020B0609070205080204" pitchFamily="49" charset="-128"/>
            </a:rPr>
            <a:t>            If InStr(c.Value, "●</a:t>
          </a:r>
          <a:r>
            <a:rPr kumimoji="1" lang="ja-JP" altLang="en-US" sz="1100">
              <a:latin typeface="ＭＳ ゴシック" panose="020B0609070205080204" pitchFamily="49" charset="-128"/>
              <a:ea typeface="ＭＳ ゴシック" panose="020B0609070205080204" pitchFamily="49" charset="-128"/>
            </a:rPr>
            <a:t>希</a:t>
          </a:r>
          <a:r>
            <a:rPr kumimoji="1" lang="en-US" altLang="ja-JP" sz="1100">
              <a:latin typeface="ＭＳ ゴシック" panose="020B0609070205080204" pitchFamily="49" charset="-128"/>
              <a:ea typeface="ＭＳ ゴシック" panose="020B0609070205080204" pitchFamily="49" charset="-128"/>
            </a:rPr>
            <a:t>") &gt; 0 Then</a:t>
          </a:r>
        </a:p>
        <a:p>
          <a:r>
            <a:rPr kumimoji="1" lang="en-US" altLang="ja-JP" sz="1100">
              <a:latin typeface="ＭＳ ゴシック" panose="020B0609070205080204" pitchFamily="49" charset="-128"/>
              <a:ea typeface="ＭＳ ゴシック" panose="020B0609070205080204" pitchFamily="49" charset="-128"/>
            </a:rPr>
            <a:t>                retry = True</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Next</a:t>
          </a:r>
        </a:p>
        <a:p>
          <a:endParaRPr kumimoji="1" lang="en-US" altLang="ja-JP" sz="1100">
            <a:latin typeface="ＭＳ ゴシック" panose="020B0609070205080204" pitchFamily="49" charset="-128"/>
            <a:ea typeface="ＭＳ ゴシック" panose="020B0609070205080204" pitchFamily="49" charset="-128"/>
          </a:endParaRPr>
        </a:p>
        <a:p>
          <a:r>
            <a:rPr kumimoji="1" lang="en-US" altLang="ja-JP" sz="1100">
              <a:latin typeface="ＭＳ ゴシック" panose="020B0609070205080204" pitchFamily="49" charset="-128"/>
              <a:ea typeface="ＭＳ ゴシック" panose="020B0609070205080204" pitchFamily="49" charset="-128"/>
            </a:rPr>
            <a:t>        If Not retry Then</a:t>
          </a:r>
        </a:p>
        <a:p>
          <a:r>
            <a:rPr kumimoji="1" lang="en-US" altLang="ja-JP" sz="1100">
              <a:latin typeface="ＭＳ ゴシック" panose="020B0609070205080204" pitchFamily="49" charset="-128"/>
              <a:ea typeface="ＭＳ ゴシック" panose="020B0609070205080204" pitchFamily="49" charset="-128"/>
            </a:rPr>
            <a:t>            setFlg = True</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setBlock = block(idx)</a:t>
          </a:r>
        </a:p>
        <a:p>
          <a:r>
            <a:rPr kumimoji="1" lang="en-US" altLang="ja-JP" sz="1100">
              <a:latin typeface="ＭＳ ゴシック" panose="020B0609070205080204" pitchFamily="49" charset="-128"/>
              <a:ea typeface="ＭＳ ゴシック" panose="020B0609070205080204" pitchFamily="49" charset="-128"/>
            </a:rPr>
            <a:t>            setDays = Area(block(idx) - 1)</a:t>
          </a:r>
        </a:p>
        <a:p>
          <a:r>
            <a:rPr kumimoji="1" lang="en-US" altLang="ja-JP" sz="1100">
              <a:latin typeface="ＭＳ ゴシック" panose="020B0609070205080204" pitchFamily="49" charset="-128"/>
              <a:ea typeface="ＭＳ ゴシック" panose="020B0609070205080204" pitchFamily="49" charset="-128"/>
            </a:rPr>
            <a:t>            start = start_day</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Exit For</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Next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setLeaderBlock = setFlg</a:t>
          </a:r>
        </a:p>
        <a:p>
          <a:r>
            <a:rPr kumimoji="1" lang="en-US" altLang="ja-JP" sz="1100">
              <a:latin typeface="ＭＳ ゴシック" panose="020B0609070205080204" pitchFamily="49" charset="-128"/>
              <a:ea typeface="ＭＳ ゴシック" panose="020B0609070205080204" pitchFamily="49" charset="-128"/>
            </a:rPr>
            <a:t>End Function</a:t>
          </a:r>
        </a:p>
        <a:p>
          <a:endParaRPr kumimoji="1" lang="en-US" altLang="ja-JP" sz="1100">
            <a:latin typeface="ＭＳ ゴシック" panose="020B0609070205080204" pitchFamily="49" charset="-128"/>
            <a:ea typeface="ＭＳ ゴシック" panose="020B0609070205080204" pitchFamily="49" charset="-128"/>
          </a:endParaRPr>
        </a:p>
        <a:p>
          <a:r>
            <a:rPr kumimoji="1" lang="en-US" altLang="ja-JP" sz="1100">
              <a:latin typeface="ＭＳ ゴシック" panose="020B0609070205080204" pitchFamily="49" charset="-128"/>
              <a:ea typeface="ＭＳ ゴシック" panose="020B0609070205080204" pitchFamily="49" charset="-128"/>
            </a:rPr>
            <a:t>Private Sub setRandomBuff(ByRef buff() As Integer, _</a:t>
          </a:r>
        </a:p>
        <a:p>
          <a:r>
            <a:rPr kumimoji="1" lang="en-US" altLang="ja-JP" sz="1100">
              <a:latin typeface="ＭＳ ゴシック" panose="020B0609070205080204" pitchFamily="49" charset="-128"/>
              <a:ea typeface="ＭＳ ゴシック" panose="020B0609070205080204" pitchFamily="49" charset="-128"/>
            </a:rPr>
            <a:t>                          ByVal MaxNum As Integer)</a:t>
          </a:r>
        </a:p>
        <a:p>
          <a:endParaRPr kumimoji="1" lang="en-US" altLang="ja-JP" sz="1100">
            <a:latin typeface="ＭＳ ゴシック" panose="020B0609070205080204" pitchFamily="49" charset="-128"/>
            <a:ea typeface="ＭＳ ゴシック" panose="020B0609070205080204" pitchFamily="49" charset="-128"/>
          </a:endParaRPr>
        </a:p>
        <a:p>
          <a:r>
            <a:rPr kumimoji="1" lang="en-US" altLang="ja-JP" sz="1100">
              <a:latin typeface="ＭＳ ゴシック" panose="020B0609070205080204" pitchFamily="49" charset="-128"/>
              <a:ea typeface="ＭＳ ゴシック" panose="020B0609070205080204" pitchFamily="49" charset="-128"/>
            </a:rPr>
            <a:t>    ReDim buff(1 To MaxNum) As Integer</a:t>
          </a:r>
        </a:p>
        <a:p>
          <a:r>
            <a:rPr kumimoji="1" lang="en-US" altLang="ja-JP" sz="1100">
              <a:latin typeface="ＭＳ ゴシック" panose="020B0609070205080204" pitchFamily="49" charset="-128"/>
              <a:ea typeface="ＭＳ ゴシック" panose="020B0609070205080204" pitchFamily="49" charset="-128"/>
            </a:rPr>
            <a:t>    ReDim flg(1 To MaxNum) As Boolean</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Call Randomize</a:t>
          </a:r>
        </a:p>
        <a:p>
          <a:r>
            <a:rPr kumimoji="1" lang="en-US" altLang="ja-JP" sz="1100">
              <a:latin typeface="ＭＳ ゴシック" panose="020B0609070205080204" pitchFamily="49" charset="-128"/>
              <a:ea typeface="ＭＳ ゴシック" panose="020B0609070205080204" pitchFamily="49" charset="-128"/>
            </a:rPr>
            <a:t>    For i = 1 To MaxNum</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Do</a:t>
          </a:r>
        </a:p>
        <a:p>
          <a:r>
            <a:rPr kumimoji="1" lang="en-US" altLang="ja-JP" sz="1100">
              <a:latin typeface="ＭＳ ゴシック" panose="020B0609070205080204" pitchFamily="49" charset="-128"/>
              <a:ea typeface="ＭＳ ゴシック" panose="020B0609070205080204" pitchFamily="49" charset="-128"/>
            </a:rPr>
            <a:t>            num = Int(Rnd * MaxNum) + 1</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重複排除</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If flg(num) = False Then</a:t>
          </a:r>
        </a:p>
        <a:p>
          <a:r>
            <a:rPr kumimoji="1" lang="en-US" altLang="ja-JP" sz="1100">
              <a:latin typeface="ＭＳ ゴシック" panose="020B0609070205080204" pitchFamily="49" charset="-128"/>
              <a:ea typeface="ＭＳ ゴシック" panose="020B0609070205080204" pitchFamily="49" charset="-128"/>
            </a:rPr>
            <a:t>                flg(num) = True</a:t>
          </a:r>
        </a:p>
        <a:p>
          <a:r>
            <a:rPr kumimoji="1" lang="en-US" altLang="ja-JP" sz="1100">
              <a:latin typeface="ＭＳ ゴシック" panose="020B0609070205080204" pitchFamily="49" charset="-128"/>
              <a:ea typeface="ＭＳ ゴシック" panose="020B0609070205080204" pitchFamily="49" charset="-128"/>
            </a:rPr>
            <a:t>                buff(i) = num</a:t>
          </a:r>
        </a:p>
        <a:p>
          <a:r>
            <a:rPr kumimoji="1" lang="en-US" altLang="ja-JP" sz="1100">
              <a:latin typeface="ＭＳ ゴシック" panose="020B0609070205080204" pitchFamily="49" charset="-128"/>
              <a:ea typeface="ＭＳ ゴシック" panose="020B0609070205080204" pitchFamily="49" charset="-128"/>
            </a:rPr>
            <a:t>                Exit Do</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Loop</a:t>
          </a:r>
        </a:p>
        <a:p>
          <a:r>
            <a:rPr kumimoji="1" lang="en-US" altLang="ja-JP" sz="1100">
              <a:latin typeface="ＭＳ ゴシック" panose="020B0609070205080204" pitchFamily="49" charset="-128"/>
              <a:ea typeface="ＭＳ ゴシック" panose="020B0609070205080204" pitchFamily="49" charset="-128"/>
            </a:rPr>
            <a:t>    Next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End Sub</a:t>
          </a:r>
        </a:p>
        <a:p>
          <a:endParaRPr kumimoji="1" lang="en-US" altLang="ja-JP" sz="1100">
            <a:latin typeface="ＭＳ ゴシック" panose="020B0609070205080204" pitchFamily="49" charset="-128"/>
            <a:ea typeface="ＭＳ ゴシック" panose="020B0609070205080204" pitchFamily="49" charset="-128"/>
          </a:endParaRPr>
        </a:p>
        <a:p>
          <a:r>
            <a:rPr kumimoji="1" lang="en-US" altLang="ja-JP" sz="1100">
              <a:latin typeface="ＭＳ ゴシック" panose="020B0609070205080204" pitchFamily="49" charset="-128"/>
              <a:ea typeface="ＭＳ ゴシック" panose="020B0609070205080204" pitchFamily="49" charset="-128"/>
            </a:rPr>
            <a:t>Private Sub setLeaderDays(ByRef Area() As Integer, _</a:t>
          </a:r>
        </a:p>
        <a:p>
          <a:r>
            <a:rPr kumimoji="1" lang="en-US" altLang="ja-JP" sz="1100">
              <a:latin typeface="ＭＳ ゴシック" panose="020B0609070205080204" pitchFamily="49" charset="-128"/>
              <a:ea typeface="ＭＳ ゴシック" panose="020B0609070205080204" pitchFamily="49" charset="-128"/>
            </a:rPr>
            <a:t>                          ByVal lastday As Integer)</a:t>
          </a:r>
        </a:p>
        <a:p>
          <a:endParaRPr kumimoji="1" lang="en-US" altLang="ja-JP" sz="1100">
            <a:latin typeface="ＭＳ ゴシック" panose="020B0609070205080204" pitchFamily="49" charset="-128"/>
            <a:ea typeface="ＭＳ ゴシック" panose="020B0609070205080204" pitchFamily="49" charset="-128"/>
          </a:endParaRPr>
        </a:p>
        <a:p>
          <a:r>
            <a:rPr kumimoji="1" lang="en-US" altLang="ja-JP" sz="1100">
              <a:latin typeface="ＭＳ ゴシック" panose="020B0609070205080204" pitchFamily="49" charset="-128"/>
              <a:ea typeface="ＭＳ ゴシック" panose="020B0609070205080204" pitchFamily="49" charset="-128"/>
            </a:rPr>
            <a:t>    ReDim Area(7) As Integer</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Area(0) = 4</a:t>
          </a:r>
        </a:p>
        <a:p>
          <a:r>
            <a:rPr kumimoji="1" lang="en-US" altLang="ja-JP" sz="1100">
              <a:latin typeface="ＭＳ ゴシック" panose="020B0609070205080204" pitchFamily="49" charset="-128"/>
              <a:ea typeface="ＭＳ ゴシック" panose="020B0609070205080204" pitchFamily="49" charset="-128"/>
            </a:rPr>
            <a:t>    Area(1) = 4</a:t>
          </a:r>
        </a:p>
        <a:p>
          <a:r>
            <a:rPr kumimoji="1" lang="en-US" altLang="ja-JP" sz="1100">
              <a:latin typeface="ＭＳ ゴシック" panose="020B0609070205080204" pitchFamily="49" charset="-128"/>
              <a:ea typeface="ＭＳ ゴシック" panose="020B0609070205080204" pitchFamily="49" charset="-128"/>
            </a:rPr>
            <a:t>    Area(2) = 4</a:t>
          </a:r>
        </a:p>
        <a:p>
          <a:r>
            <a:rPr kumimoji="1" lang="en-US" altLang="ja-JP" sz="1100">
              <a:latin typeface="ＭＳ ゴシック" panose="020B0609070205080204" pitchFamily="49" charset="-128"/>
              <a:ea typeface="ＭＳ ゴシック" panose="020B0609070205080204" pitchFamily="49" charset="-128"/>
            </a:rPr>
            <a:t>    Area(3) = 4</a:t>
          </a:r>
        </a:p>
        <a:p>
          <a:r>
            <a:rPr kumimoji="1" lang="en-US" altLang="ja-JP" sz="1100">
              <a:latin typeface="ＭＳ ゴシック" panose="020B0609070205080204" pitchFamily="49" charset="-128"/>
              <a:ea typeface="ＭＳ ゴシック" panose="020B0609070205080204" pitchFamily="49" charset="-128"/>
            </a:rPr>
            <a:t>    Area(4) = 4</a:t>
          </a:r>
        </a:p>
        <a:p>
          <a:r>
            <a:rPr kumimoji="1" lang="en-US" altLang="ja-JP" sz="1100">
              <a:latin typeface="ＭＳ ゴシック" panose="020B0609070205080204" pitchFamily="49" charset="-128"/>
              <a:ea typeface="ＭＳ ゴシック" panose="020B0609070205080204" pitchFamily="49" charset="-128"/>
            </a:rPr>
            <a:t>    Select Case lastday</a:t>
          </a:r>
        </a:p>
        <a:p>
          <a:r>
            <a:rPr kumimoji="1" lang="en-US" altLang="ja-JP" sz="1100">
              <a:latin typeface="ＭＳ ゴシック" panose="020B0609070205080204" pitchFamily="49" charset="-128"/>
              <a:ea typeface="ＭＳ ゴシック" panose="020B0609070205080204" pitchFamily="49" charset="-128"/>
            </a:rPr>
            <a:t>    Case 28</a:t>
          </a:r>
        </a:p>
        <a:p>
          <a:r>
            <a:rPr kumimoji="1" lang="en-US" altLang="ja-JP" sz="1100">
              <a:latin typeface="ＭＳ ゴシック" panose="020B0609070205080204" pitchFamily="49" charset="-128"/>
              <a:ea typeface="ＭＳ ゴシック" panose="020B0609070205080204" pitchFamily="49" charset="-128"/>
            </a:rPr>
            <a:t>        Area(5) = 3</a:t>
          </a:r>
        </a:p>
        <a:p>
          <a:r>
            <a:rPr kumimoji="1" lang="en-US" altLang="ja-JP" sz="1100">
              <a:latin typeface="ＭＳ ゴシック" panose="020B0609070205080204" pitchFamily="49" charset="-128"/>
              <a:ea typeface="ＭＳ ゴシック" panose="020B0609070205080204" pitchFamily="49" charset="-128"/>
            </a:rPr>
            <a:t>        Area(6) = 3</a:t>
          </a:r>
        </a:p>
        <a:p>
          <a:r>
            <a:rPr kumimoji="1" lang="en-US" altLang="ja-JP" sz="1100">
              <a:latin typeface="ＭＳ ゴシック" panose="020B0609070205080204" pitchFamily="49" charset="-128"/>
              <a:ea typeface="ＭＳ ゴシック" panose="020B0609070205080204" pitchFamily="49" charset="-128"/>
            </a:rPr>
            <a:t>        Area(7) = 2</a:t>
          </a:r>
        </a:p>
        <a:p>
          <a:r>
            <a:rPr kumimoji="1" lang="en-US" altLang="ja-JP" sz="1100">
              <a:latin typeface="ＭＳ ゴシック" panose="020B0609070205080204" pitchFamily="49" charset="-128"/>
              <a:ea typeface="ＭＳ ゴシック" panose="020B0609070205080204" pitchFamily="49" charset="-128"/>
            </a:rPr>
            <a:t>    Case 29</a:t>
          </a:r>
        </a:p>
        <a:p>
          <a:r>
            <a:rPr kumimoji="1" lang="en-US" altLang="ja-JP" sz="1100">
              <a:latin typeface="ＭＳ ゴシック" panose="020B0609070205080204" pitchFamily="49" charset="-128"/>
              <a:ea typeface="ＭＳ ゴシック" panose="020B0609070205080204" pitchFamily="49" charset="-128"/>
            </a:rPr>
            <a:t>        Area(5) = 3</a:t>
          </a:r>
        </a:p>
        <a:p>
          <a:r>
            <a:rPr kumimoji="1" lang="en-US" altLang="ja-JP" sz="1100">
              <a:latin typeface="ＭＳ ゴシック" panose="020B0609070205080204" pitchFamily="49" charset="-128"/>
              <a:ea typeface="ＭＳ ゴシック" panose="020B0609070205080204" pitchFamily="49" charset="-128"/>
            </a:rPr>
            <a:t>        Area(6) = 3</a:t>
          </a:r>
        </a:p>
        <a:p>
          <a:r>
            <a:rPr kumimoji="1" lang="en-US" altLang="ja-JP" sz="1100">
              <a:latin typeface="ＭＳ ゴシック" panose="020B0609070205080204" pitchFamily="49" charset="-128"/>
              <a:ea typeface="ＭＳ ゴシック" panose="020B0609070205080204" pitchFamily="49" charset="-128"/>
            </a:rPr>
            <a:t>        Area(7) = 3</a:t>
          </a:r>
        </a:p>
        <a:p>
          <a:r>
            <a:rPr kumimoji="1" lang="en-US" altLang="ja-JP" sz="1100">
              <a:latin typeface="ＭＳ ゴシック" panose="020B0609070205080204" pitchFamily="49" charset="-128"/>
              <a:ea typeface="ＭＳ ゴシック" panose="020B0609070205080204" pitchFamily="49" charset="-128"/>
            </a:rPr>
            <a:t>    Case 30</a:t>
          </a:r>
        </a:p>
        <a:p>
          <a:r>
            <a:rPr kumimoji="1" lang="en-US" altLang="ja-JP" sz="1100">
              <a:latin typeface="ＭＳ ゴシック" panose="020B0609070205080204" pitchFamily="49" charset="-128"/>
              <a:ea typeface="ＭＳ ゴシック" panose="020B0609070205080204" pitchFamily="49" charset="-128"/>
            </a:rPr>
            <a:t>        Area(5) = 4</a:t>
          </a:r>
        </a:p>
        <a:p>
          <a:r>
            <a:rPr kumimoji="1" lang="en-US" altLang="ja-JP" sz="1100">
              <a:latin typeface="ＭＳ ゴシック" panose="020B0609070205080204" pitchFamily="49" charset="-128"/>
              <a:ea typeface="ＭＳ ゴシック" panose="020B0609070205080204" pitchFamily="49" charset="-128"/>
            </a:rPr>
            <a:t>        Area(6) = 3</a:t>
          </a:r>
        </a:p>
        <a:p>
          <a:r>
            <a:rPr kumimoji="1" lang="en-US" altLang="ja-JP" sz="1100">
              <a:latin typeface="ＭＳ ゴシック" panose="020B0609070205080204" pitchFamily="49" charset="-128"/>
              <a:ea typeface="ＭＳ ゴシック" panose="020B0609070205080204" pitchFamily="49" charset="-128"/>
            </a:rPr>
            <a:t>        Area(7) = 3</a:t>
          </a:r>
        </a:p>
        <a:p>
          <a:r>
            <a:rPr kumimoji="1" lang="en-US" altLang="ja-JP" sz="1100">
              <a:latin typeface="ＭＳ ゴシック" panose="020B0609070205080204" pitchFamily="49" charset="-128"/>
              <a:ea typeface="ＭＳ ゴシック" panose="020B0609070205080204" pitchFamily="49" charset="-128"/>
            </a:rPr>
            <a:t>    Case 31</a:t>
          </a:r>
        </a:p>
        <a:p>
          <a:r>
            <a:rPr kumimoji="1" lang="en-US" altLang="ja-JP" sz="1100">
              <a:latin typeface="ＭＳ ゴシック" panose="020B0609070205080204" pitchFamily="49" charset="-128"/>
              <a:ea typeface="ＭＳ ゴシック" panose="020B0609070205080204" pitchFamily="49" charset="-128"/>
            </a:rPr>
            <a:t>        Area(5) = 4</a:t>
          </a:r>
        </a:p>
        <a:p>
          <a:r>
            <a:rPr kumimoji="1" lang="en-US" altLang="ja-JP" sz="1100">
              <a:latin typeface="ＭＳ ゴシック" panose="020B0609070205080204" pitchFamily="49" charset="-128"/>
              <a:ea typeface="ＭＳ ゴシック" panose="020B0609070205080204" pitchFamily="49" charset="-128"/>
            </a:rPr>
            <a:t>        Area(6) = 4</a:t>
          </a:r>
        </a:p>
        <a:p>
          <a:r>
            <a:rPr kumimoji="1" lang="en-US" altLang="ja-JP" sz="1100">
              <a:latin typeface="ＭＳ ゴシック" panose="020B0609070205080204" pitchFamily="49" charset="-128"/>
              <a:ea typeface="ＭＳ ゴシック" panose="020B0609070205080204" pitchFamily="49" charset="-128"/>
            </a:rPr>
            <a:t>        Area(7) = 3</a:t>
          </a:r>
        </a:p>
        <a:p>
          <a:r>
            <a:rPr kumimoji="1" lang="en-US" altLang="ja-JP" sz="1100">
              <a:latin typeface="ＭＳ ゴシック" panose="020B0609070205080204" pitchFamily="49" charset="-128"/>
              <a:ea typeface="ＭＳ ゴシック" panose="020B0609070205080204" pitchFamily="49" charset="-128"/>
            </a:rPr>
            <a:t>    Case Else</a:t>
          </a:r>
        </a:p>
        <a:p>
          <a:r>
            <a:rPr kumimoji="1" lang="en-US" altLang="ja-JP" sz="1100">
              <a:latin typeface="ＭＳ ゴシック" panose="020B0609070205080204" pitchFamily="49" charset="-128"/>
              <a:ea typeface="ＭＳ ゴシック" panose="020B0609070205080204" pitchFamily="49" charset="-128"/>
            </a:rPr>
            <a:t>    End Select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End Sub</a:t>
          </a:r>
        </a:p>
        <a:p>
          <a:endParaRPr kumimoji="1" lang="en-US" altLang="ja-JP" sz="1100">
            <a:latin typeface="ＭＳ ゴシック" panose="020B0609070205080204" pitchFamily="49" charset="-128"/>
            <a:ea typeface="ＭＳ ゴシック" panose="020B0609070205080204" pitchFamily="49" charset="-128"/>
          </a:endParaRPr>
        </a:p>
        <a:p>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勤務表入力状態</a:t>
          </a:r>
        </a:p>
        <a:p>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全メンバーの勤務予定が入力されているかチェックする</a:t>
          </a:r>
        </a:p>
        <a:p>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Private Function chkScheduleStatus() As Boolean</a:t>
          </a:r>
        </a:p>
        <a:p>
          <a:r>
            <a:rPr kumimoji="1" lang="en-US" altLang="ja-JP" sz="1100">
              <a:latin typeface="ＭＳ ゴシック" panose="020B0609070205080204" pitchFamily="49" charset="-128"/>
              <a:ea typeface="ＭＳ ゴシック" panose="020B0609070205080204" pitchFamily="49" charset="-128"/>
            </a:rPr>
            <a:t>    Dim retStatus As Boolean</a:t>
          </a:r>
        </a:p>
        <a:p>
          <a:r>
            <a:rPr kumimoji="1" lang="en-US" altLang="ja-JP" sz="1100">
              <a:latin typeface="ＭＳ ゴシック" panose="020B0609070205080204" pitchFamily="49" charset="-128"/>
              <a:ea typeface="ＭＳ ゴシック" panose="020B0609070205080204" pitchFamily="49" charset="-128"/>
            </a:rPr>
            <a:t>    Dim cnt As Integer</a:t>
          </a:r>
        </a:p>
        <a:p>
          <a:endParaRPr kumimoji="1" lang="en-US" altLang="ja-JP" sz="1100">
            <a:latin typeface="ＭＳ ゴシック" panose="020B0609070205080204" pitchFamily="49" charset="-128"/>
            <a:ea typeface="ＭＳ ゴシック" panose="020B0609070205080204" pitchFamily="49" charset="-128"/>
          </a:endParaRPr>
        </a:p>
        <a:p>
          <a:r>
            <a:rPr kumimoji="1" lang="en-US" altLang="ja-JP" sz="1100">
              <a:latin typeface="ＭＳ ゴシック" panose="020B0609070205080204" pitchFamily="49" charset="-128"/>
              <a:ea typeface="ＭＳ ゴシック" panose="020B0609070205080204" pitchFamily="49" charset="-128"/>
            </a:rPr>
            <a:t>    cnt = 0</a:t>
          </a:r>
        </a:p>
        <a:p>
          <a:r>
            <a:rPr kumimoji="1" lang="en-US" altLang="ja-JP" sz="1100">
              <a:latin typeface="ＭＳ ゴシック" panose="020B0609070205080204" pitchFamily="49" charset="-128"/>
              <a:ea typeface="ＭＳ ゴシック" panose="020B0609070205080204" pitchFamily="49" charset="-128"/>
            </a:rPr>
            <a:t>    For Each c In Range(Cells(5, 3), Cells(20, 3))</a:t>
          </a:r>
        </a:p>
        <a:p>
          <a:r>
            <a:rPr kumimoji="1" lang="en-US" altLang="ja-JP" sz="1100">
              <a:latin typeface="ＭＳ ゴシック" panose="020B0609070205080204" pitchFamily="49" charset="-128"/>
              <a:ea typeface="ＭＳ ゴシック" panose="020B0609070205080204" pitchFamily="49" charset="-128"/>
            </a:rPr>
            <a:t>        If c.Value &lt;&gt; "" Then</a:t>
          </a:r>
        </a:p>
        <a:p>
          <a:r>
            <a:rPr kumimoji="1" lang="en-US" altLang="ja-JP" sz="1100">
              <a:latin typeface="ＭＳ ゴシック" panose="020B0609070205080204" pitchFamily="49" charset="-128"/>
              <a:ea typeface="ＭＳ ゴシック" panose="020B0609070205080204" pitchFamily="49" charset="-128"/>
            </a:rPr>
            <a:t>            cnt = cnt + 1</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Next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If cnt &gt;= 8 Then</a:t>
          </a:r>
        </a:p>
        <a:p>
          <a:r>
            <a:rPr kumimoji="1" lang="en-US" altLang="ja-JP" sz="1100">
              <a:latin typeface="ＭＳ ゴシック" panose="020B0609070205080204" pitchFamily="49" charset="-128"/>
              <a:ea typeface="ＭＳ ゴシック" panose="020B0609070205080204" pitchFamily="49" charset="-128"/>
            </a:rPr>
            <a:t>        retStatus = True</a:t>
          </a:r>
        </a:p>
        <a:p>
          <a:r>
            <a:rPr kumimoji="1" lang="en-US" altLang="ja-JP" sz="1100">
              <a:latin typeface="ＭＳ ゴシック" panose="020B0609070205080204" pitchFamily="49" charset="-128"/>
              <a:ea typeface="ＭＳ ゴシック" panose="020B0609070205080204" pitchFamily="49" charset="-128"/>
            </a:rPr>
            <a:t>    Else</a:t>
          </a:r>
        </a:p>
        <a:p>
          <a:r>
            <a:rPr kumimoji="1" lang="en-US" altLang="ja-JP" sz="1100">
              <a:latin typeface="ＭＳ ゴシック" panose="020B0609070205080204" pitchFamily="49" charset="-128"/>
              <a:ea typeface="ＭＳ ゴシック" panose="020B0609070205080204" pitchFamily="49" charset="-128"/>
            </a:rPr>
            <a:t>        retStatus = False</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chkScheduleStatus = retStatus</a:t>
          </a:r>
        </a:p>
        <a:p>
          <a:r>
            <a:rPr kumimoji="1" lang="en-US" altLang="ja-JP" sz="1100">
              <a:latin typeface="ＭＳ ゴシック" panose="020B0609070205080204" pitchFamily="49" charset="-128"/>
              <a:ea typeface="ＭＳ ゴシック" panose="020B0609070205080204" pitchFamily="49" charset="-128"/>
            </a:rPr>
            <a:t>End Function</a:t>
          </a:r>
        </a:p>
        <a:p>
          <a:endParaRPr kumimoji="1" lang="en-US" altLang="ja-JP" sz="1100">
            <a:latin typeface="ＭＳ ゴシック" panose="020B0609070205080204" pitchFamily="49" charset="-128"/>
            <a:ea typeface="ＭＳ ゴシック" panose="020B0609070205080204" pitchFamily="49" charset="-128"/>
          </a:endParaRPr>
        </a:p>
        <a:p>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出勤人数調整</a:t>
          </a:r>
        </a:p>
        <a:p>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Private Sub AdjustmentWorkmember()</a:t>
          </a:r>
        </a:p>
        <a:p>
          <a:r>
            <a:rPr kumimoji="1" lang="en-US" altLang="ja-JP" sz="1100">
              <a:latin typeface="ＭＳ ゴシック" panose="020B0609070205080204" pitchFamily="49" charset="-128"/>
              <a:ea typeface="ＭＳ ゴシック" panose="020B0609070205080204" pitchFamily="49" charset="-128"/>
            </a:rPr>
            <a:t>    Dim col_day As Integer</a:t>
          </a:r>
        </a:p>
        <a:p>
          <a:r>
            <a:rPr kumimoji="1" lang="en-US" altLang="ja-JP" sz="1100">
              <a:latin typeface="ＭＳ ゴシック" panose="020B0609070205080204" pitchFamily="49" charset="-128"/>
              <a:ea typeface="ＭＳ ゴシック" panose="020B0609070205080204" pitchFamily="49" charset="-128"/>
            </a:rPr>
            <a:t>    Dim buff(7, 1) As Integer</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For col_day = 3 To 33</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各メンバーの休暇日数取得</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For i = 0 To UBound(buff, 1)</a:t>
          </a:r>
        </a:p>
        <a:p>
          <a:r>
            <a:rPr kumimoji="1" lang="en-US" altLang="ja-JP" sz="1100">
              <a:latin typeface="ＭＳ ゴシック" panose="020B0609070205080204" pitchFamily="49" charset="-128"/>
              <a:ea typeface="ＭＳ ゴシック" panose="020B0609070205080204" pitchFamily="49" charset="-128"/>
            </a:rPr>
            <a:t>            buff(i, 0) = i</a:t>
          </a:r>
        </a:p>
        <a:p>
          <a:r>
            <a:rPr kumimoji="1" lang="en-US" altLang="ja-JP" sz="1100">
              <a:latin typeface="ＭＳ ゴシック" panose="020B0609070205080204" pitchFamily="49" charset="-128"/>
              <a:ea typeface="ＭＳ ゴシック" panose="020B0609070205080204" pitchFamily="49" charset="-128"/>
            </a:rPr>
            <a:t>            buff(i, 1) = WorksheetFunction.CountIf(Range(Cells(5 + (i * 2), 3), Cells(5 + (i * 2), 33)), "●")</a:t>
          </a:r>
        </a:p>
        <a:p>
          <a:r>
            <a:rPr kumimoji="1" lang="en-US" altLang="ja-JP" sz="1100">
              <a:latin typeface="ＭＳ ゴシック" panose="020B0609070205080204" pitchFamily="49" charset="-128"/>
              <a:ea typeface="ＭＳ ゴシック" panose="020B0609070205080204" pitchFamily="49" charset="-128"/>
            </a:rPr>
            <a:t>            buff(i, 1) = buff(i, 1) + WorksheetFunction.CountIf(Range(Cells(5 + (i * 2), 3), Cells(5 + (i * 2), 33)), "●</a:t>
          </a:r>
          <a:r>
            <a:rPr kumimoji="1" lang="ja-JP" altLang="en-US" sz="1100">
              <a:latin typeface="ＭＳ ゴシック" panose="020B0609070205080204" pitchFamily="49" charset="-128"/>
              <a:ea typeface="ＭＳ ゴシック" panose="020B0609070205080204" pitchFamily="49" charset="-128"/>
            </a:rPr>
            <a:t>希</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Next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休暇日数の少ない順にソート</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For i = 0 To UBound(buff, 1)</a:t>
          </a:r>
        </a:p>
        <a:p>
          <a:r>
            <a:rPr kumimoji="1" lang="en-US" altLang="ja-JP" sz="1100">
              <a:latin typeface="ＭＳ ゴシック" panose="020B0609070205080204" pitchFamily="49" charset="-128"/>
              <a:ea typeface="ＭＳ ゴシック" panose="020B0609070205080204" pitchFamily="49" charset="-128"/>
            </a:rPr>
            <a:t>            For j = UBound(buff, 1) To i Step -1</a:t>
          </a:r>
        </a:p>
        <a:p>
          <a:r>
            <a:rPr kumimoji="1" lang="en-US" altLang="ja-JP" sz="1100">
              <a:latin typeface="ＭＳ ゴシック" panose="020B0609070205080204" pitchFamily="49" charset="-128"/>
              <a:ea typeface="ＭＳ ゴシック" panose="020B0609070205080204" pitchFamily="49" charset="-128"/>
            </a:rPr>
            <a:t>                If buff(i, 1) &gt; buff(j, 1) Then</a:t>
          </a:r>
        </a:p>
        <a:p>
          <a:r>
            <a:rPr kumimoji="1" lang="en-US" altLang="ja-JP" sz="1100">
              <a:latin typeface="ＭＳ ゴシック" panose="020B0609070205080204" pitchFamily="49" charset="-128"/>
              <a:ea typeface="ＭＳ ゴシック" panose="020B0609070205080204" pitchFamily="49" charset="-128"/>
            </a:rPr>
            <a:t>                    tmp_idx = buff(i, 0)</a:t>
          </a:r>
        </a:p>
        <a:p>
          <a:r>
            <a:rPr kumimoji="1" lang="en-US" altLang="ja-JP" sz="1100">
              <a:latin typeface="ＭＳ ゴシック" panose="020B0609070205080204" pitchFamily="49" charset="-128"/>
              <a:ea typeface="ＭＳ ゴシック" panose="020B0609070205080204" pitchFamily="49" charset="-128"/>
            </a:rPr>
            <a:t>                    tmp_num = buff(i, 1)</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buff(i, 0) = buff(j, 0)</a:t>
          </a:r>
        </a:p>
        <a:p>
          <a:r>
            <a:rPr kumimoji="1" lang="en-US" altLang="ja-JP" sz="1100">
              <a:latin typeface="ＭＳ ゴシック" panose="020B0609070205080204" pitchFamily="49" charset="-128"/>
              <a:ea typeface="ＭＳ ゴシック" panose="020B0609070205080204" pitchFamily="49" charset="-128"/>
            </a:rPr>
            <a:t>                    buff(i, 1) = buff(j, 1)</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buff(j, 0) = tmp_idx</a:t>
          </a:r>
        </a:p>
        <a:p>
          <a:r>
            <a:rPr kumimoji="1" lang="en-US" altLang="ja-JP" sz="1100">
              <a:latin typeface="ＭＳ ゴシック" panose="020B0609070205080204" pitchFamily="49" charset="-128"/>
              <a:ea typeface="ＭＳ ゴシック" panose="020B0609070205080204" pitchFamily="49" charset="-128"/>
            </a:rPr>
            <a:t>                    buff(j, 1) = tmp_num</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Next</a:t>
          </a:r>
        </a:p>
        <a:p>
          <a:r>
            <a:rPr kumimoji="1" lang="en-US" altLang="ja-JP" sz="1100">
              <a:latin typeface="ＭＳ ゴシック" panose="020B0609070205080204" pitchFamily="49" charset="-128"/>
              <a:ea typeface="ＭＳ ゴシック" panose="020B0609070205080204" pitchFamily="49" charset="-128"/>
            </a:rPr>
            <a:t>        Next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最大出勤人数設定</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If Cells(3, col_day).Interior.ColorIndex = 33 Then</a:t>
          </a:r>
        </a:p>
        <a:p>
          <a:r>
            <a:rPr kumimoji="1" lang="en-US" altLang="ja-JP" sz="1100">
              <a:latin typeface="ＭＳ ゴシック" panose="020B0609070205080204" pitchFamily="49" charset="-128"/>
              <a:ea typeface="ＭＳ ゴシック" panose="020B0609070205080204" pitchFamily="49" charset="-128"/>
            </a:rPr>
            <a:t>            work_min = 4</a:t>
          </a:r>
        </a:p>
        <a:p>
          <a:r>
            <a:rPr kumimoji="1" lang="en-US" altLang="ja-JP" sz="1100">
              <a:latin typeface="ＭＳ ゴシック" panose="020B0609070205080204" pitchFamily="49" charset="-128"/>
              <a:ea typeface="ＭＳ ゴシック" panose="020B0609070205080204" pitchFamily="49" charset="-128"/>
            </a:rPr>
            <a:t>            work_max = 4</a:t>
          </a:r>
        </a:p>
        <a:p>
          <a:r>
            <a:rPr kumimoji="1" lang="en-US" altLang="ja-JP" sz="1100">
              <a:latin typeface="ＭＳ ゴシック" panose="020B0609070205080204" pitchFamily="49" charset="-128"/>
              <a:ea typeface="ＭＳ ゴシック" panose="020B0609070205080204" pitchFamily="49" charset="-128"/>
            </a:rPr>
            <a:t>        Else</a:t>
          </a:r>
        </a:p>
        <a:p>
          <a:r>
            <a:rPr kumimoji="1" lang="en-US" altLang="ja-JP" sz="1100">
              <a:latin typeface="ＭＳ ゴシック" panose="020B0609070205080204" pitchFamily="49" charset="-128"/>
              <a:ea typeface="ＭＳ ゴシック" panose="020B0609070205080204" pitchFamily="49" charset="-128"/>
            </a:rPr>
            <a:t>            work_min = 5</a:t>
          </a:r>
        </a:p>
        <a:p>
          <a:r>
            <a:rPr kumimoji="1" lang="en-US" altLang="ja-JP" sz="1100">
              <a:latin typeface="ＭＳ ゴシック" panose="020B0609070205080204" pitchFamily="49" charset="-128"/>
              <a:ea typeface="ＭＳ ゴシック" panose="020B0609070205080204" pitchFamily="49" charset="-128"/>
            </a:rPr>
            <a:t>            work_max = 6</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出勤人数カウント</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work_num = 0</a:t>
          </a:r>
        </a:p>
        <a:p>
          <a:r>
            <a:rPr kumimoji="1" lang="en-US" altLang="ja-JP" sz="1100">
              <a:latin typeface="ＭＳ ゴシック" panose="020B0609070205080204" pitchFamily="49" charset="-128"/>
              <a:ea typeface="ＭＳ ゴシック" panose="020B0609070205080204" pitchFamily="49" charset="-128"/>
            </a:rPr>
            <a:t>        For Each c In Range(Cells(5, col_day), Cells(20, col_day))</a:t>
          </a:r>
        </a:p>
        <a:p>
          <a:r>
            <a:rPr kumimoji="1" lang="en-US" altLang="ja-JP" sz="1100">
              <a:latin typeface="ＭＳ ゴシック" panose="020B0609070205080204" pitchFamily="49" charset="-128"/>
              <a:ea typeface="ＭＳ ゴシック" panose="020B0609070205080204" pitchFamily="49" charset="-128"/>
            </a:rPr>
            <a:t>            If InStr(c.Value, "○") &gt; 0 Or InStr(c.Value, "◎") &gt; 0 Then</a:t>
          </a:r>
        </a:p>
        <a:p>
          <a:r>
            <a:rPr kumimoji="1" lang="en-US" altLang="ja-JP" sz="1100">
              <a:latin typeface="ＭＳ ゴシック" panose="020B0609070205080204" pitchFamily="49" charset="-128"/>
              <a:ea typeface="ＭＳ ゴシック" panose="020B0609070205080204" pitchFamily="49" charset="-128"/>
            </a:rPr>
            <a:t>                work_num = work_num + 1</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Next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休暇日数の少ないメンバーの出勤を休暇へ変更</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If work_num &gt; work_max Then</a:t>
          </a:r>
        </a:p>
        <a:p>
          <a:r>
            <a:rPr kumimoji="1" lang="en-US" altLang="ja-JP" sz="1100">
              <a:latin typeface="ＭＳ ゴシック" panose="020B0609070205080204" pitchFamily="49" charset="-128"/>
              <a:ea typeface="ＭＳ ゴシック" panose="020B0609070205080204" pitchFamily="49" charset="-128"/>
            </a:rPr>
            <a:t>            change_cnt = 0</a:t>
          </a:r>
        </a:p>
        <a:p>
          <a:r>
            <a:rPr kumimoji="1" lang="en-US" altLang="ja-JP" sz="1100">
              <a:latin typeface="ＭＳ ゴシック" panose="020B0609070205080204" pitchFamily="49" charset="-128"/>
              <a:ea typeface="ＭＳ ゴシック" panose="020B0609070205080204" pitchFamily="49" charset="-128"/>
            </a:rPr>
            <a:t>            idx = 0</a:t>
          </a:r>
        </a:p>
        <a:p>
          <a:r>
            <a:rPr kumimoji="1" lang="en-US" altLang="ja-JP" sz="1100">
              <a:latin typeface="ＭＳ ゴシック" panose="020B0609070205080204" pitchFamily="49" charset="-128"/>
              <a:ea typeface="ＭＳ ゴシック" panose="020B0609070205080204" pitchFamily="49" charset="-128"/>
            </a:rPr>
            <a:t>            Do While (work_num - work_max) &gt; change_cnt And idx &lt; UBound(buff, 1)</a:t>
          </a:r>
        </a:p>
        <a:p>
          <a:r>
            <a:rPr kumimoji="1" lang="en-US" altLang="ja-JP" sz="1100">
              <a:latin typeface="ＭＳ ゴシック" panose="020B0609070205080204" pitchFamily="49" charset="-128"/>
              <a:ea typeface="ＭＳ ゴシック" panose="020B0609070205080204" pitchFamily="49" charset="-128"/>
            </a:rPr>
            <a:t>                If InStr(Cells(5 + (buff(idx, 0) * 2), col_day).Value, "○") &gt; 0 Then</a:t>
          </a:r>
        </a:p>
        <a:p>
          <a:r>
            <a:rPr kumimoji="1" lang="en-US" altLang="ja-JP" sz="1100">
              <a:latin typeface="ＭＳ ゴシック" panose="020B0609070205080204" pitchFamily="49" charset="-128"/>
              <a:ea typeface="ＭＳ ゴシック" panose="020B0609070205080204" pitchFamily="49" charset="-128"/>
            </a:rPr>
            <a:t>                    Cells(5 + (buff(idx, 0) * 2), col_day).Value = "●"</a:t>
          </a:r>
        </a:p>
        <a:p>
          <a:r>
            <a:rPr kumimoji="1" lang="en-US" altLang="ja-JP" sz="1100">
              <a:latin typeface="ＭＳ ゴシック" panose="020B0609070205080204" pitchFamily="49" charset="-128"/>
              <a:ea typeface="ＭＳ ゴシック" panose="020B0609070205080204" pitchFamily="49" charset="-128"/>
            </a:rPr>
            <a:t>                    change_cnt = change_cnt + 1</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idx = idx + 1</a:t>
          </a:r>
        </a:p>
        <a:p>
          <a:r>
            <a:rPr kumimoji="1" lang="en-US" altLang="ja-JP" sz="1100">
              <a:latin typeface="ＭＳ ゴシック" panose="020B0609070205080204" pitchFamily="49" charset="-128"/>
              <a:ea typeface="ＭＳ ゴシック" panose="020B0609070205080204" pitchFamily="49" charset="-128"/>
            </a:rPr>
            <a:t>            Loop</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休暇日数の多いメンバーの休暇を出勤へ変更</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If work_num &lt; work_min Then</a:t>
          </a:r>
        </a:p>
        <a:p>
          <a:r>
            <a:rPr kumimoji="1" lang="en-US" altLang="ja-JP" sz="1100">
              <a:latin typeface="ＭＳ ゴシック" panose="020B0609070205080204" pitchFamily="49" charset="-128"/>
              <a:ea typeface="ＭＳ ゴシック" panose="020B0609070205080204" pitchFamily="49" charset="-128"/>
            </a:rPr>
            <a:t>            change_cnt = 0</a:t>
          </a:r>
        </a:p>
        <a:p>
          <a:r>
            <a:rPr kumimoji="1" lang="en-US" altLang="ja-JP" sz="1100">
              <a:latin typeface="ＭＳ ゴシック" panose="020B0609070205080204" pitchFamily="49" charset="-128"/>
              <a:ea typeface="ＭＳ ゴシック" panose="020B0609070205080204" pitchFamily="49" charset="-128"/>
            </a:rPr>
            <a:t>            idx = UBound(buff, 1)</a:t>
          </a:r>
        </a:p>
        <a:p>
          <a:r>
            <a:rPr kumimoji="1" lang="en-US" altLang="ja-JP" sz="1100">
              <a:latin typeface="ＭＳ ゴシック" panose="020B0609070205080204" pitchFamily="49" charset="-128"/>
              <a:ea typeface="ＭＳ ゴシック" panose="020B0609070205080204" pitchFamily="49" charset="-128"/>
            </a:rPr>
            <a:t>            Do While (work_min - work_num) &gt; change_cnt And idx &gt;= 0</a:t>
          </a:r>
        </a:p>
        <a:p>
          <a:r>
            <a:rPr kumimoji="1" lang="en-US" altLang="ja-JP" sz="1100">
              <a:latin typeface="ＭＳ ゴシック" panose="020B0609070205080204" pitchFamily="49" charset="-128"/>
              <a:ea typeface="ＭＳ ゴシック" panose="020B0609070205080204" pitchFamily="49" charset="-128"/>
            </a:rPr>
            <a:t>                If InStr(Cells(5 + (buff(idx, 0) * 2), col_day).Value, "●") &gt; 0 Then</a:t>
          </a:r>
        </a:p>
        <a:p>
          <a:r>
            <a:rPr kumimoji="1" lang="en-US" altLang="ja-JP" sz="1100">
              <a:latin typeface="ＭＳ ゴシック" panose="020B0609070205080204" pitchFamily="49" charset="-128"/>
              <a:ea typeface="ＭＳ ゴシック" panose="020B0609070205080204" pitchFamily="49" charset="-128"/>
            </a:rPr>
            <a:t>                    Cells(5 + (buff(idx, 0) * 2), col_day).Value = "○"</a:t>
          </a:r>
        </a:p>
        <a:p>
          <a:r>
            <a:rPr kumimoji="1" lang="en-US" altLang="ja-JP" sz="1100">
              <a:latin typeface="ＭＳ ゴシック" panose="020B0609070205080204" pitchFamily="49" charset="-128"/>
              <a:ea typeface="ＭＳ ゴシック" panose="020B0609070205080204" pitchFamily="49" charset="-128"/>
            </a:rPr>
            <a:t>                    change_cnt = change_cnt + 1</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idx = idx - 1</a:t>
          </a:r>
        </a:p>
        <a:p>
          <a:r>
            <a:rPr kumimoji="1" lang="en-US" altLang="ja-JP" sz="1100">
              <a:latin typeface="ＭＳ ゴシック" panose="020B0609070205080204" pitchFamily="49" charset="-128"/>
              <a:ea typeface="ＭＳ ゴシック" panose="020B0609070205080204" pitchFamily="49" charset="-128"/>
            </a:rPr>
            <a:t>            Loop</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Next</a:t>
          </a:r>
        </a:p>
        <a:p>
          <a:r>
            <a:rPr kumimoji="1" lang="en-US" altLang="ja-JP" sz="1100">
              <a:latin typeface="ＭＳ ゴシック" panose="020B0609070205080204" pitchFamily="49" charset="-128"/>
              <a:ea typeface="ＭＳ ゴシック" panose="020B0609070205080204" pitchFamily="49" charset="-128"/>
            </a:rPr>
            <a:t>End Sub</a:t>
          </a:r>
        </a:p>
      </xdr:txBody>
    </xdr:sp>
    <xdr:clientData/>
  </xdr:oneCellAnchor>
  <xdr:twoCellAnchor>
    <xdr:from>
      <xdr:col>39</xdr:col>
      <xdr:colOff>44824</xdr:colOff>
      <xdr:row>149</xdr:row>
      <xdr:rowOff>11206</xdr:rowOff>
    </xdr:from>
    <xdr:to>
      <xdr:col>41</xdr:col>
      <xdr:colOff>145677</xdr:colOff>
      <xdr:row>162</xdr:row>
      <xdr:rowOff>156883</xdr:rowOff>
    </xdr:to>
    <xdr:sp macro="" textlink="">
      <xdr:nvSpPr>
        <xdr:cNvPr id="16" name="右中かっこ 15">
          <a:extLst>
            <a:ext uri="{FF2B5EF4-FFF2-40B4-BE49-F238E27FC236}">
              <a16:creationId xmlns:a16="http://schemas.microsoft.com/office/drawing/2014/main" id="{00000000-0008-0000-0600-000010000000}"/>
            </a:ext>
          </a:extLst>
        </xdr:cNvPr>
        <xdr:cNvSpPr/>
      </xdr:nvSpPr>
      <xdr:spPr>
        <a:xfrm>
          <a:off x="7911353" y="35208882"/>
          <a:ext cx="504265" cy="3204883"/>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42</xdr:col>
      <xdr:colOff>145678</xdr:colOff>
      <xdr:row>155</xdr:row>
      <xdr:rowOff>11205</xdr:rowOff>
    </xdr:from>
    <xdr:ext cx="4459940" cy="392800"/>
    <xdr:sp macro="" textlink="">
      <xdr:nvSpPr>
        <xdr:cNvPr id="17" name="テキスト ボックス 16">
          <a:extLst>
            <a:ext uri="{FF2B5EF4-FFF2-40B4-BE49-F238E27FC236}">
              <a16:creationId xmlns:a16="http://schemas.microsoft.com/office/drawing/2014/main" id="{00000000-0008-0000-0600-000011000000}"/>
            </a:ext>
          </a:extLst>
        </xdr:cNvPr>
        <xdr:cNvSpPr txBox="1"/>
      </xdr:nvSpPr>
      <xdr:spPr>
        <a:xfrm>
          <a:off x="8617325" y="36620823"/>
          <a:ext cx="4459940" cy="39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400"/>
            <a:t>UserForm2</a:t>
          </a:r>
          <a:r>
            <a:rPr kumimoji="1" lang="ja-JP" altLang="en-US" sz="1400"/>
            <a:t>で指定された希望休</a:t>
          </a:r>
          <a:r>
            <a:rPr kumimoji="1" lang="en-US" altLang="ja-JP" sz="1400"/>
            <a:t>/</a:t>
          </a:r>
          <a:r>
            <a:rPr kumimoji="1" lang="ja-JP" altLang="en-US" sz="1400"/>
            <a:t>希望出勤日を設定</a:t>
          </a:r>
          <a:endParaRPr kumimoji="1" lang="en-US" altLang="ja-JP" sz="1400"/>
        </a:p>
      </xdr:txBody>
    </xdr:sp>
    <xdr:clientData/>
  </xdr:oneCellAnchor>
  <xdr:twoCellAnchor>
    <xdr:from>
      <xdr:col>39</xdr:col>
      <xdr:colOff>44824</xdr:colOff>
      <xdr:row>166</xdr:row>
      <xdr:rowOff>0</xdr:rowOff>
    </xdr:from>
    <xdr:to>
      <xdr:col>41</xdr:col>
      <xdr:colOff>145677</xdr:colOff>
      <xdr:row>184</xdr:row>
      <xdr:rowOff>145676</xdr:rowOff>
    </xdr:to>
    <xdr:sp macro="" textlink="">
      <xdr:nvSpPr>
        <xdr:cNvPr id="18" name="右中かっこ 17">
          <a:extLst>
            <a:ext uri="{FF2B5EF4-FFF2-40B4-BE49-F238E27FC236}">
              <a16:creationId xmlns:a16="http://schemas.microsoft.com/office/drawing/2014/main" id="{00000000-0008-0000-0600-000012000000}"/>
            </a:ext>
          </a:extLst>
        </xdr:cNvPr>
        <xdr:cNvSpPr/>
      </xdr:nvSpPr>
      <xdr:spPr>
        <a:xfrm>
          <a:off x="7911353" y="39198176"/>
          <a:ext cx="504265" cy="4381500"/>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42</xdr:col>
      <xdr:colOff>145678</xdr:colOff>
      <xdr:row>173</xdr:row>
      <xdr:rowOff>134470</xdr:rowOff>
    </xdr:from>
    <xdr:ext cx="4773704" cy="1594667"/>
    <xdr:sp macro="" textlink="">
      <xdr:nvSpPr>
        <xdr:cNvPr id="19" name="テキスト ボックス 18">
          <a:extLst>
            <a:ext uri="{FF2B5EF4-FFF2-40B4-BE49-F238E27FC236}">
              <a16:creationId xmlns:a16="http://schemas.microsoft.com/office/drawing/2014/main" id="{00000000-0008-0000-0600-000013000000}"/>
            </a:ext>
          </a:extLst>
        </xdr:cNvPr>
        <xdr:cNvSpPr txBox="1"/>
      </xdr:nvSpPr>
      <xdr:spPr>
        <a:xfrm>
          <a:off x="8617325" y="40979911"/>
          <a:ext cx="4773704" cy="15946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400"/>
            <a:t>役割担当日を設定</a:t>
          </a:r>
          <a:endParaRPr kumimoji="1" lang="en-US" altLang="ja-JP" sz="1400"/>
        </a:p>
        <a:p>
          <a:r>
            <a:rPr kumimoji="1" lang="en-US" altLang="ja-JP" sz="1400"/>
            <a:t>※</a:t>
          </a:r>
          <a:r>
            <a:rPr kumimoji="1" lang="ja-JP" altLang="en-US" sz="1400"/>
            <a:t>月日数を</a:t>
          </a:r>
          <a:r>
            <a:rPr kumimoji="1" lang="en-US" altLang="ja-JP" sz="1400"/>
            <a:t>8</a:t>
          </a:r>
          <a:r>
            <a:rPr kumimoji="1" lang="ja-JP" altLang="en-US" sz="1400"/>
            <a:t>等分</a:t>
          </a:r>
          <a:r>
            <a:rPr kumimoji="1" lang="en-US" altLang="ja-JP" sz="1400"/>
            <a:t>(Block</a:t>
          </a:r>
          <a:r>
            <a:rPr kumimoji="1" lang="ja-JP" altLang="en-US" sz="1400"/>
            <a:t>化</a:t>
          </a:r>
          <a:r>
            <a:rPr kumimoji="1" lang="en-US" altLang="ja-JP" sz="1400"/>
            <a:t>)</a:t>
          </a:r>
          <a:r>
            <a:rPr kumimoji="1" lang="ja-JP" altLang="en-US" sz="1400"/>
            <a:t>した上で、どの</a:t>
          </a:r>
          <a:r>
            <a:rPr kumimoji="1" lang="en-US" altLang="ja-JP" sz="1400"/>
            <a:t>Block</a:t>
          </a:r>
          <a:r>
            <a:rPr kumimoji="1" lang="ja-JP" altLang="en-US" sz="1400"/>
            <a:t>を担当するのか重複することなく設定する</a:t>
          </a:r>
          <a:endParaRPr kumimoji="1" lang="en-US" altLang="ja-JP" sz="1400"/>
        </a:p>
        <a:p>
          <a:r>
            <a:rPr kumimoji="1" lang="ja-JP" altLang="en-US" sz="1400"/>
            <a:t>→別途「</a:t>
          </a:r>
          <a:r>
            <a:rPr kumimoji="1" lang="en-US" altLang="ja-JP" sz="1400"/>
            <a:t>【VBA】</a:t>
          </a:r>
          <a:r>
            <a:rPr kumimoji="1" lang="ja-JP" altLang="en-US" sz="1400"/>
            <a:t>自動入力マクロ 役割担当日について」シートを参照のこと</a:t>
          </a:r>
          <a:endParaRPr kumimoji="1" lang="en-US" altLang="ja-JP" sz="1400"/>
        </a:p>
      </xdr:txBody>
    </xdr:sp>
    <xdr:clientData/>
  </xdr:oneCellAnchor>
  <xdr:twoCellAnchor>
    <xdr:from>
      <xdr:col>39</xdr:col>
      <xdr:colOff>44824</xdr:colOff>
      <xdr:row>188</xdr:row>
      <xdr:rowOff>100852</xdr:rowOff>
    </xdr:from>
    <xdr:to>
      <xdr:col>41</xdr:col>
      <xdr:colOff>145677</xdr:colOff>
      <xdr:row>232</xdr:row>
      <xdr:rowOff>89647</xdr:rowOff>
    </xdr:to>
    <xdr:sp macro="" textlink="">
      <xdr:nvSpPr>
        <xdr:cNvPr id="20" name="右中かっこ 19">
          <a:extLst>
            <a:ext uri="{FF2B5EF4-FFF2-40B4-BE49-F238E27FC236}">
              <a16:creationId xmlns:a16="http://schemas.microsoft.com/office/drawing/2014/main" id="{00000000-0008-0000-0600-000014000000}"/>
            </a:ext>
          </a:extLst>
        </xdr:cNvPr>
        <xdr:cNvSpPr/>
      </xdr:nvSpPr>
      <xdr:spPr>
        <a:xfrm>
          <a:off x="7911353" y="44476146"/>
          <a:ext cx="504265" cy="10343030"/>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42</xdr:col>
      <xdr:colOff>78443</xdr:colOff>
      <xdr:row>208</xdr:row>
      <xdr:rowOff>201705</xdr:rowOff>
    </xdr:from>
    <xdr:ext cx="4773704" cy="693267"/>
    <xdr:sp macro="" textlink="">
      <xdr:nvSpPr>
        <xdr:cNvPr id="21" name="テキスト ボックス 20">
          <a:extLst>
            <a:ext uri="{FF2B5EF4-FFF2-40B4-BE49-F238E27FC236}">
              <a16:creationId xmlns:a16="http://schemas.microsoft.com/office/drawing/2014/main" id="{00000000-0008-0000-0600-000015000000}"/>
            </a:ext>
          </a:extLst>
        </xdr:cNvPr>
        <xdr:cNvSpPr txBox="1"/>
      </xdr:nvSpPr>
      <xdr:spPr>
        <a:xfrm>
          <a:off x="8550090" y="49283470"/>
          <a:ext cx="4773704" cy="6932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400"/>
            <a:t>土日祝日における休暇日を設定</a:t>
          </a:r>
          <a:endParaRPr kumimoji="1" lang="en-US" altLang="ja-JP" sz="1400"/>
        </a:p>
        <a:p>
          <a:r>
            <a:rPr kumimoji="1" lang="en-US" altLang="ja-JP" sz="1400"/>
            <a:t>※</a:t>
          </a:r>
          <a:r>
            <a:rPr kumimoji="1" lang="ja-JP" altLang="en-US" sz="1400"/>
            <a:t>毎月の土日祝日日数の半分からランダムで割り振る</a:t>
          </a:r>
          <a:endParaRPr kumimoji="1" lang="en-US" altLang="ja-JP" sz="1400"/>
        </a:p>
      </xdr:txBody>
    </xdr:sp>
    <xdr:clientData/>
  </xdr:oneCellAnchor>
  <xdr:twoCellAnchor>
    <xdr:from>
      <xdr:col>39</xdr:col>
      <xdr:colOff>44824</xdr:colOff>
      <xdr:row>235</xdr:row>
      <xdr:rowOff>190498</xdr:rowOff>
    </xdr:from>
    <xdr:to>
      <xdr:col>41</xdr:col>
      <xdr:colOff>145677</xdr:colOff>
      <xdr:row>255</xdr:row>
      <xdr:rowOff>123264</xdr:rowOff>
    </xdr:to>
    <xdr:sp macro="" textlink="">
      <xdr:nvSpPr>
        <xdr:cNvPr id="22" name="右中かっこ 21">
          <a:extLst>
            <a:ext uri="{FF2B5EF4-FFF2-40B4-BE49-F238E27FC236}">
              <a16:creationId xmlns:a16="http://schemas.microsoft.com/office/drawing/2014/main" id="{00000000-0008-0000-0600-000016000000}"/>
            </a:ext>
          </a:extLst>
        </xdr:cNvPr>
        <xdr:cNvSpPr/>
      </xdr:nvSpPr>
      <xdr:spPr>
        <a:xfrm>
          <a:off x="7911353" y="55625998"/>
          <a:ext cx="504265" cy="4639237"/>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42</xdr:col>
      <xdr:colOff>78443</xdr:colOff>
      <xdr:row>244</xdr:row>
      <xdr:rowOff>22411</xdr:rowOff>
    </xdr:from>
    <xdr:ext cx="4773704" cy="693267"/>
    <xdr:sp macro="" textlink="">
      <xdr:nvSpPr>
        <xdr:cNvPr id="23" name="テキスト ボックス 22">
          <a:extLst>
            <a:ext uri="{FF2B5EF4-FFF2-40B4-BE49-F238E27FC236}">
              <a16:creationId xmlns:a16="http://schemas.microsoft.com/office/drawing/2014/main" id="{00000000-0008-0000-0600-000017000000}"/>
            </a:ext>
          </a:extLst>
        </xdr:cNvPr>
        <xdr:cNvSpPr txBox="1"/>
      </xdr:nvSpPr>
      <xdr:spPr>
        <a:xfrm>
          <a:off x="8550090" y="57575823"/>
          <a:ext cx="4773704" cy="6932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400"/>
            <a:t>未設定日を連続出勤を考慮した上で出勤、または休日に設定する</a:t>
          </a:r>
          <a:endParaRPr kumimoji="1" lang="en-US" altLang="ja-JP" sz="1400"/>
        </a:p>
      </xdr:txBody>
    </xdr:sp>
    <xdr:clientData/>
  </xdr:oneCellAnchor>
  <xdr:twoCellAnchor>
    <xdr:from>
      <xdr:col>48</xdr:col>
      <xdr:colOff>22413</xdr:colOff>
      <xdr:row>310</xdr:row>
      <xdr:rowOff>89645</xdr:rowOff>
    </xdr:from>
    <xdr:to>
      <xdr:col>50</xdr:col>
      <xdr:colOff>123266</xdr:colOff>
      <xdr:row>348</xdr:row>
      <xdr:rowOff>224116</xdr:rowOff>
    </xdr:to>
    <xdr:sp macro="" textlink="">
      <xdr:nvSpPr>
        <xdr:cNvPr id="24" name="右中かっこ 23">
          <a:extLst>
            <a:ext uri="{FF2B5EF4-FFF2-40B4-BE49-F238E27FC236}">
              <a16:creationId xmlns:a16="http://schemas.microsoft.com/office/drawing/2014/main" id="{00000000-0008-0000-0600-000018000000}"/>
            </a:ext>
          </a:extLst>
        </xdr:cNvPr>
        <xdr:cNvSpPr/>
      </xdr:nvSpPr>
      <xdr:spPr>
        <a:xfrm>
          <a:off x="9704295" y="73174410"/>
          <a:ext cx="504265" cy="907676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51</xdr:col>
      <xdr:colOff>145676</xdr:colOff>
      <xdr:row>326</xdr:row>
      <xdr:rowOff>134471</xdr:rowOff>
    </xdr:from>
    <xdr:ext cx="4773704" cy="693267"/>
    <xdr:sp macro="" textlink="">
      <xdr:nvSpPr>
        <xdr:cNvPr id="25" name="テキスト ボックス 24">
          <a:extLst>
            <a:ext uri="{FF2B5EF4-FFF2-40B4-BE49-F238E27FC236}">
              <a16:creationId xmlns:a16="http://schemas.microsoft.com/office/drawing/2014/main" id="{00000000-0008-0000-0600-000019000000}"/>
            </a:ext>
          </a:extLst>
        </xdr:cNvPr>
        <xdr:cNvSpPr txBox="1"/>
      </xdr:nvSpPr>
      <xdr:spPr>
        <a:xfrm>
          <a:off x="10432676" y="76984412"/>
          <a:ext cx="4773704" cy="6932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400"/>
            <a:t>GUI</a:t>
          </a:r>
          <a:r>
            <a:rPr kumimoji="1" lang="ja-JP" altLang="en-US" sz="1400"/>
            <a:t>フォームの初期化処理</a:t>
          </a:r>
          <a:endParaRPr kumimoji="1" lang="en-US" altLang="ja-JP" sz="1400"/>
        </a:p>
        <a:p>
          <a:r>
            <a:rPr kumimoji="1" lang="ja-JP" altLang="en-US" sz="1400"/>
            <a:t>名前入力欄の内容や、希望休日・希望出勤日の値を設定</a:t>
          </a:r>
          <a:endParaRPr kumimoji="1" lang="en-US" altLang="ja-JP" sz="1400"/>
        </a:p>
      </xdr:txBody>
    </xdr:sp>
    <xdr:clientData/>
  </xdr:oneCellAnchor>
  <xdr:twoCellAnchor>
    <xdr:from>
      <xdr:col>48</xdr:col>
      <xdr:colOff>22414</xdr:colOff>
      <xdr:row>351</xdr:row>
      <xdr:rowOff>156882</xdr:rowOff>
    </xdr:from>
    <xdr:to>
      <xdr:col>50</xdr:col>
      <xdr:colOff>123265</xdr:colOff>
      <xdr:row>361</xdr:row>
      <xdr:rowOff>145676</xdr:rowOff>
    </xdr:to>
    <xdr:sp macro="" textlink="">
      <xdr:nvSpPr>
        <xdr:cNvPr id="26" name="右中かっこ 25">
          <a:extLst>
            <a:ext uri="{FF2B5EF4-FFF2-40B4-BE49-F238E27FC236}">
              <a16:creationId xmlns:a16="http://schemas.microsoft.com/office/drawing/2014/main" id="{00000000-0008-0000-0600-00001A000000}"/>
            </a:ext>
          </a:extLst>
        </xdr:cNvPr>
        <xdr:cNvSpPr/>
      </xdr:nvSpPr>
      <xdr:spPr>
        <a:xfrm>
          <a:off x="9704296" y="82889911"/>
          <a:ext cx="504263" cy="2342030"/>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51</xdr:col>
      <xdr:colOff>11206</xdr:colOff>
      <xdr:row>355</xdr:row>
      <xdr:rowOff>168088</xdr:rowOff>
    </xdr:from>
    <xdr:ext cx="4773704" cy="392800"/>
    <xdr:sp macro="" textlink="">
      <xdr:nvSpPr>
        <xdr:cNvPr id="27" name="テキスト ボックス 26">
          <a:extLst>
            <a:ext uri="{FF2B5EF4-FFF2-40B4-BE49-F238E27FC236}">
              <a16:creationId xmlns:a16="http://schemas.microsoft.com/office/drawing/2014/main" id="{00000000-0008-0000-0600-00001B000000}"/>
            </a:ext>
          </a:extLst>
        </xdr:cNvPr>
        <xdr:cNvSpPr txBox="1"/>
      </xdr:nvSpPr>
      <xdr:spPr>
        <a:xfrm>
          <a:off x="10298206" y="83842412"/>
          <a:ext cx="4773704" cy="39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400"/>
            <a:t>各該当人数のカウント関数</a:t>
          </a:r>
          <a:endParaRPr kumimoji="1" lang="en-US" altLang="ja-JP" sz="1400"/>
        </a:p>
      </xdr:txBody>
    </xdr:sp>
    <xdr:clientData/>
  </xdr:oneCellAnchor>
  <xdr:twoCellAnchor>
    <xdr:from>
      <xdr:col>48</xdr:col>
      <xdr:colOff>22414</xdr:colOff>
      <xdr:row>365</xdr:row>
      <xdr:rowOff>179294</xdr:rowOff>
    </xdr:from>
    <xdr:to>
      <xdr:col>50</xdr:col>
      <xdr:colOff>134471</xdr:colOff>
      <xdr:row>449</xdr:row>
      <xdr:rowOff>190500</xdr:rowOff>
    </xdr:to>
    <xdr:sp macro="" textlink="">
      <xdr:nvSpPr>
        <xdr:cNvPr id="28" name="右中かっこ 27">
          <a:extLst>
            <a:ext uri="{FF2B5EF4-FFF2-40B4-BE49-F238E27FC236}">
              <a16:creationId xmlns:a16="http://schemas.microsoft.com/office/drawing/2014/main" id="{00000000-0008-0000-0600-00001C000000}"/>
            </a:ext>
          </a:extLst>
        </xdr:cNvPr>
        <xdr:cNvSpPr/>
      </xdr:nvSpPr>
      <xdr:spPr>
        <a:xfrm>
          <a:off x="9704296" y="86206853"/>
          <a:ext cx="515469" cy="19778382"/>
        </a:xfrm>
        <a:prstGeom prst="rightBrace">
          <a:avLst>
            <a:gd name="adj1" fmla="val 8333"/>
            <a:gd name="adj2" fmla="val 8401"/>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51</xdr:col>
      <xdr:colOff>33617</xdr:colOff>
      <xdr:row>372</xdr:row>
      <xdr:rowOff>67235</xdr:rowOff>
    </xdr:from>
    <xdr:ext cx="4773704" cy="392800"/>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10320617" y="87742059"/>
          <a:ext cx="4773704" cy="39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400"/>
            <a:t>月日数の</a:t>
          </a:r>
          <a:r>
            <a:rPr kumimoji="1" lang="en-US" altLang="ja-JP" sz="1400"/>
            <a:t>8</a:t>
          </a:r>
          <a:r>
            <a:rPr kumimoji="1" lang="ja-JP" altLang="en-US" sz="1400"/>
            <a:t>等分かつ、該当</a:t>
          </a:r>
          <a:r>
            <a:rPr kumimoji="1" lang="en-US" altLang="ja-JP" sz="1400"/>
            <a:t>Block</a:t>
          </a:r>
          <a:r>
            <a:rPr kumimoji="1" lang="ja-JP" altLang="en-US" sz="1400"/>
            <a:t>設定処理関数</a:t>
          </a:r>
          <a:endParaRPr kumimoji="1" lang="en-US" altLang="ja-JP" sz="1400"/>
        </a:p>
      </xdr:txBody>
    </xdr:sp>
    <xdr:clientData/>
  </xdr:oneCellAnchor>
  <xdr:twoCellAnchor>
    <xdr:from>
      <xdr:col>48</xdr:col>
      <xdr:colOff>33617</xdr:colOff>
      <xdr:row>453</xdr:row>
      <xdr:rowOff>123265</xdr:rowOff>
    </xdr:from>
    <xdr:to>
      <xdr:col>50</xdr:col>
      <xdr:colOff>134468</xdr:colOff>
      <xdr:row>468</xdr:row>
      <xdr:rowOff>0</xdr:rowOff>
    </xdr:to>
    <xdr:sp macro="" textlink="">
      <xdr:nvSpPr>
        <xdr:cNvPr id="30" name="右中かっこ 29">
          <a:extLst>
            <a:ext uri="{FF2B5EF4-FFF2-40B4-BE49-F238E27FC236}">
              <a16:creationId xmlns:a16="http://schemas.microsoft.com/office/drawing/2014/main" id="{00000000-0008-0000-0600-00001E000000}"/>
            </a:ext>
          </a:extLst>
        </xdr:cNvPr>
        <xdr:cNvSpPr/>
      </xdr:nvSpPr>
      <xdr:spPr>
        <a:xfrm>
          <a:off x="9715499" y="106859294"/>
          <a:ext cx="504263" cy="3406588"/>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48</xdr:col>
      <xdr:colOff>33617</xdr:colOff>
      <xdr:row>471</xdr:row>
      <xdr:rowOff>56028</xdr:rowOff>
    </xdr:from>
    <xdr:to>
      <xdr:col>50</xdr:col>
      <xdr:colOff>134468</xdr:colOff>
      <xdr:row>529</xdr:row>
      <xdr:rowOff>78441</xdr:rowOff>
    </xdr:to>
    <xdr:sp macro="" textlink="">
      <xdr:nvSpPr>
        <xdr:cNvPr id="31" name="右中かっこ 30">
          <a:extLst>
            <a:ext uri="{FF2B5EF4-FFF2-40B4-BE49-F238E27FC236}">
              <a16:creationId xmlns:a16="http://schemas.microsoft.com/office/drawing/2014/main" id="{00000000-0008-0000-0600-00001F000000}"/>
            </a:ext>
          </a:extLst>
        </xdr:cNvPr>
        <xdr:cNvSpPr/>
      </xdr:nvSpPr>
      <xdr:spPr>
        <a:xfrm>
          <a:off x="9715499" y="111027881"/>
          <a:ext cx="504263" cy="13671178"/>
        </a:xfrm>
        <a:prstGeom prst="rightBrace">
          <a:avLst>
            <a:gd name="adj1" fmla="val 8333"/>
            <a:gd name="adj2" fmla="val 11311"/>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51</xdr:col>
      <xdr:colOff>112058</xdr:colOff>
      <xdr:row>460</xdr:row>
      <xdr:rowOff>44824</xdr:rowOff>
    </xdr:from>
    <xdr:ext cx="4773704" cy="392800"/>
    <xdr:sp macro="" textlink="">
      <xdr:nvSpPr>
        <xdr:cNvPr id="32" name="テキスト ボックス 31">
          <a:extLst>
            <a:ext uri="{FF2B5EF4-FFF2-40B4-BE49-F238E27FC236}">
              <a16:creationId xmlns:a16="http://schemas.microsoft.com/office/drawing/2014/main" id="{00000000-0008-0000-0600-000020000000}"/>
            </a:ext>
          </a:extLst>
        </xdr:cNvPr>
        <xdr:cNvSpPr txBox="1"/>
      </xdr:nvSpPr>
      <xdr:spPr>
        <a:xfrm>
          <a:off x="10399058" y="108428118"/>
          <a:ext cx="4773704" cy="39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400"/>
            <a:t>全員分の勤務予定が入力されたかチェック</a:t>
          </a:r>
          <a:endParaRPr kumimoji="1" lang="en-US" altLang="ja-JP" sz="1400"/>
        </a:p>
      </xdr:txBody>
    </xdr:sp>
    <xdr:clientData/>
  </xdr:oneCellAnchor>
  <xdr:oneCellAnchor>
    <xdr:from>
      <xdr:col>51</xdr:col>
      <xdr:colOff>112058</xdr:colOff>
      <xdr:row>476</xdr:row>
      <xdr:rowOff>201706</xdr:rowOff>
    </xdr:from>
    <xdr:ext cx="6779560" cy="993734"/>
    <xdr:sp macro="" textlink="">
      <xdr:nvSpPr>
        <xdr:cNvPr id="33" name="テキスト ボックス 32">
          <a:extLst>
            <a:ext uri="{FF2B5EF4-FFF2-40B4-BE49-F238E27FC236}">
              <a16:creationId xmlns:a16="http://schemas.microsoft.com/office/drawing/2014/main" id="{00000000-0008-0000-0600-000021000000}"/>
            </a:ext>
          </a:extLst>
        </xdr:cNvPr>
        <xdr:cNvSpPr txBox="1"/>
      </xdr:nvSpPr>
      <xdr:spPr>
        <a:xfrm>
          <a:off x="10399058" y="112350177"/>
          <a:ext cx="6779560" cy="9937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400"/>
            <a:t>出勤人数の調整処理</a:t>
          </a:r>
          <a:endParaRPr kumimoji="1" lang="en-US" altLang="ja-JP" sz="1400"/>
        </a:p>
        <a:p>
          <a:r>
            <a:rPr kumimoji="1" lang="en-US" altLang="ja-JP" sz="1400"/>
            <a:t>※</a:t>
          </a:r>
          <a:r>
            <a:rPr kumimoji="1" lang="ja-JP" altLang="en-US" sz="1400"/>
            <a:t>最大値より多い場合は休暇の少ない順に出勤日を休暇へ変更する</a:t>
          </a:r>
          <a:endParaRPr kumimoji="1" lang="en-US" altLang="ja-JP" sz="1400"/>
        </a:p>
        <a:p>
          <a:r>
            <a:rPr kumimoji="1" lang="en-US" altLang="ja-JP" sz="1400"/>
            <a:t>※</a:t>
          </a:r>
          <a:r>
            <a:rPr kumimoji="1" lang="ja-JP" altLang="en-US" sz="1400"/>
            <a:t>最小値よりつくない場合は休暇の多い順に出勤へ変更する</a:t>
          </a:r>
          <a:endParaRPr kumimoji="1" lang="en-US" altLang="ja-JP" sz="1400"/>
        </a:p>
      </xdr:txBody>
    </xdr:sp>
    <xdr:clientData/>
  </xdr:oneCellAnchor>
</xdr:wsDr>
</file>

<file path=xl/drawings/drawing8.xml><?xml version="1.0" encoding="utf-8"?>
<xdr:wsDr xmlns:xdr="http://schemas.openxmlformats.org/drawingml/2006/spreadsheetDrawing" xmlns:a="http://schemas.openxmlformats.org/drawingml/2006/main">
  <xdr:twoCellAnchor editAs="oneCell">
    <xdr:from>
      <xdr:col>3</xdr:col>
      <xdr:colOff>0</xdr:colOff>
      <xdr:row>4</xdr:row>
      <xdr:rowOff>0</xdr:rowOff>
    </xdr:from>
    <xdr:to>
      <xdr:col>16</xdr:col>
      <xdr:colOff>628022</xdr:colOff>
      <xdr:row>17</xdr:row>
      <xdr:rowOff>45556</xdr:rowOff>
    </xdr:to>
    <xdr:pic>
      <xdr:nvPicPr>
        <xdr:cNvPr id="2" name="図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683559" y="470647"/>
          <a:ext cx="9514286" cy="3104762"/>
        </a:xfrm>
        <a:prstGeom prst="rect">
          <a:avLst/>
        </a:prstGeom>
      </xdr:spPr>
    </xdr:pic>
    <xdr:clientData/>
  </xdr:twoCellAnchor>
  <xdr:twoCellAnchor editAs="oneCell">
    <xdr:from>
      <xdr:col>3</xdr:col>
      <xdr:colOff>0</xdr:colOff>
      <xdr:row>18</xdr:row>
      <xdr:rowOff>0</xdr:rowOff>
    </xdr:from>
    <xdr:to>
      <xdr:col>16</xdr:col>
      <xdr:colOff>628022</xdr:colOff>
      <xdr:row>31</xdr:row>
      <xdr:rowOff>55081</xdr:rowOff>
    </xdr:to>
    <xdr:pic>
      <xdr:nvPicPr>
        <xdr:cNvPr id="3" name="図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a:stretch>
          <a:fillRect/>
        </a:stretch>
      </xdr:blipFill>
      <xdr:spPr>
        <a:xfrm>
          <a:off x="683559" y="3765176"/>
          <a:ext cx="9514286" cy="3114286"/>
        </a:xfrm>
        <a:prstGeom prst="rect">
          <a:avLst/>
        </a:prstGeom>
      </xdr:spPr>
    </xdr:pic>
    <xdr:clientData/>
  </xdr:twoCellAnchor>
  <xdr:twoCellAnchor>
    <xdr:from>
      <xdr:col>3</xdr:col>
      <xdr:colOff>649942</xdr:colOff>
      <xdr:row>4</xdr:row>
      <xdr:rowOff>0</xdr:rowOff>
    </xdr:from>
    <xdr:to>
      <xdr:col>5</xdr:col>
      <xdr:colOff>425825</xdr:colOff>
      <xdr:row>17</xdr:row>
      <xdr:rowOff>22412</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333501" y="470647"/>
          <a:ext cx="1143000"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425825</xdr:colOff>
      <xdr:row>4</xdr:row>
      <xdr:rowOff>0</xdr:rowOff>
    </xdr:from>
    <xdr:to>
      <xdr:col>7</xdr:col>
      <xdr:colOff>201707</xdr:colOff>
      <xdr:row>17</xdr:row>
      <xdr:rowOff>22412</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2476501" y="470647"/>
          <a:ext cx="1143000"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649942</xdr:colOff>
      <xdr:row>4</xdr:row>
      <xdr:rowOff>0</xdr:rowOff>
    </xdr:from>
    <xdr:to>
      <xdr:col>10</xdr:col>
      <xdr:colOff>425824</xdr:colOff>
      <xdr:row>17</xdr:row>
      <xdr:rowOff>22412</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4751295" y="470647"/>
          <a:ext cx="1143000"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425824</xdr:colOff>
      <xdr:row>4</xdr:row>
      <xdr:rowOff>0</xdr:rowOff>
    </xdr:from>
    <xdr:to>
      <xdr:col>12</xdr:col>
      <xdr:colOff>201707</xdr:colOff>
      <xdr:row>17</xdr:row>
      <xdr:rowOff>22412</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5894295" y="470647"/>
          <a:ext cx="1143000"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201707</xdr:colOff>
      <xdr:row>4</xdr:row>
      <xdr:rowOff>0</xdr:rowOff>
    </xdr:from>
    <xdr:to>
      <xdr:col>13</xdr:col>
      <xdr:colOff>661148</xdr:colOff>
      <xdr:row>17</xdr:row>
      <xdr:rowOff>22412</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7037295" y="470647"/>
          <a:ext cx="1143000"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661148</xdr:colOff>
      <xdr:row>4</xdr:row>
      <xdr:rowOff>0</xdr:rowOff>
    </xdr:from>
    <xdr:to>
      <xdr:col>15</xdr:col>
      <xdr:colOff>156882</xdr:colOff>
      <xdr:row>17</xdr:row>
      <xdr:rowOff>22412</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8180295" y="470647"/>
          <a:ext cx="862852"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156883</xdr:colOff>
      <xdr:row>4</xdr:row>
      <xdr:rowOff>0</xdr:rowOff>
    </xdr:from>
    <xdr:to>
      <xdr:col>16</xdr:col>
      <xdr:colOff>336176</xdr:colOff>
      <xdr:row>17</xdr:row>
      <xdr:rowOff>22412</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9043148" y="470647"/>
          <a:ext cx="862852"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649942</xdr:colOff>
      <xdr:row>18</xdr:row>
      <xdr:rowOff>11206</xdr:rowOff>
    </xdr:from>
    <xdr:to>
      <xdr:col>5</xdr:col>
      <xdr:colOff>425825</xdr:colOff>
      <xdr:row>31</xdr:row>
      <xdr:rowOff>33618</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1333501" y="3776382"/>
          <a:ext cx="1143000"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414619</xdr:colOff>
      <xdr:row>18</xdr:row>
      <xdr:rowOff>11206</xdr:rowOff>
    </xdr:from>
    <xdr:to>
      <xdr:col>7</xdr:col>
      <xdr:colOff>190501</xdr:colOff>
      <xdr:row>31</xdr:row>
      <xdr:rowOff>33618</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2465295" y="3776382"/>
          <a:ext cx="1143000"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190501</xdr:colOff>
      <xdr:row>18</xdr:row>
      <xdr:rowOff>11206</xdr:rowOff>
    </xdr:from>
    <xdr:to>
      <xdr:col>8</xdr:col>
      <xdr:colOff>649942</xdr:colOff>
      <xdr:row>31</xdr:row>
      <xdr:rowOff>33618</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3608295" y="3776382"/>
          <a:ext cx="1143000"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649942</xdr:colOff>
      <xdr:row>18</xdr:row>
      <xdr:rowOff>11206</xdr:rowOff>
    </xdr:from>
    <xdr:to>
      <xdr:col>10</xdr:col>
      <xdr:colOff>425824</xdr:colOff>
      <xdr:row>31</xdr:row>
      <xdr:rowOff>33618</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4751295" y="3776382"/>
          <a:ext cx="1143000"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437030</xdr:colOff>
      <xdr:row>18</xdr:row>
      <xdr:rowOff>11206</xdr:rowOff>
    </xdr:from>
    <xdr:to>
      <xdr:col>12</xdr:col>
      <xdr:colOff>212913</xdr:colOff>
      <xdr:row>31</xdr:row>
      <xdr:rowOff>33618</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5905501" y="3776382"/>
          <a:ext cx="1143000"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661148</xdr:colOff>
      <xdr:row>18</xdr:row>
      <xdr:rowOff>11206</xdr:rowOff>
    </xdr:from>
    <xdr:to>
      <xdr:col>15</xdr:col>
      <xdr:colOff>437030</xdr:colOff>
      <xdr:row>31</xdr:row>
      <xdr:rowOff>33618</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8180295" y="3776382"/>
          <a:ext cx="1143000"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437030</xdr:colOff>
      <xdr:row>18</xdr:row>
      <xdr:rowOff>11206</xdr:rowOff>
    </xdr:from>
    <xdr:to>
      <xdr:col>16</xdr:col>
      <xdr:colOff>605117</xdr:colOff>
      <xdr:row>31</xdr:row>
      <xdr:rowOff>33618</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9323295" y="3776382"/>
          <a:ext cx="851646"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3</xdr:col>
      <xdr:colOff>0</xdr:colOff>
      <xdr:row>32</xdr:row>
      <xdr:rowOff>0</xdr:rowOff>
    </xdr:from>
    <xdr:to>
      <xdr:col>16</xdr:col>
      <xdr:colOff>637545</xdr:colOff>
      <xdr:row>45</xdr:row>
      <xdr:rowOff>64603</xdr:rowOff>
    </xdr:to>
    <xdr:pic>
      <xdr:nvPicPr>
        <xdr:cNvPr id="18" name="図 17">
          <a:extLst>
            <a:ext uri="{FF2B5EF4-FFF2-40B4-BE49-F238E27FC236}">
              <a16:creationId xmlns:a16="http://schemas.microsoft.com/office/drawing/2014/main" id="{00000000-0008-0000-0700-000012000000}"/>
            </a:ext>
          </a:extLst>
        </xdr:cNvPr>
        <xdr:cNvPicPr>
          <a:picLocks noChangeAspect="1"/>
        </xdr:cNvPicPr>
      </xdr:nvPicPr>
      <xdr:blipFill>
        <a:blip xmlns:r="http://schemas.openxmlformats.org/officeDocument/2006/relationships" r:embed="rId3"/>
        <a:stretch>
          <a:fillRect/>
        </a:stretch>
      </xdr:blipFill>
      <xdr:spPr>
        <a:xfrm>
          <a:off x="683559" y="7059706"/>
          <a:ext cx="9523809" cy="3123809"/>
        </a:xfrm>
        <a:prstGeom prst="rect">
          <a:avLst/>
        </a:prstGeom>
      </xdr:spPr>
    </xdr:pic>
    <xdr:clientData/>
  </xdr:twoCellAnchor>
  <xdr:twoCellAnchor>
    <xdr:from>
      <xdr:col>3</xdr:col>
      <xdr:colOff>649942</xdr:colOff>
      <xdr:row>32</xdr:row>
      <xdr:rowOff>22411</xdr:rowOff>
    </xdr:from>
    <xdr:to>
      <xdr:col>5</xdr:col>
      <xdr:colOff>425825</xdr:colOff>
      <xdr:row>45</xdr:row>
      <xdr:rowOff>44823</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333501" y="7082117"/>
          <a:ext cx="1143000"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425825</xdr:colOff>
      <xdr:row>32</xdr:row>
      <xdr:rowOff>22411</xdr:rowOff>
    </xdr:from>
    <xdr:to>
      <xdr:col>7</xdr:col>
      <xdr:colOff>201707</xdr:colOff>
      <xdr:row>45</xdr:row>
      <xdr:rowOff>44823</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2476501" y="7082117"/>
          <a:ext cx="1143000"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649942</xdr:colOff>
      <xdr:row>32</xdr:row>
      <xdr:rowOff>22411</xdr:rowOff>
    </xdr:from>
    <xdr:to>
      <xdr:col>10</xdr:col>
      <xdr:colOff>425824</xdr:colOff>
      <xdr:row>45</xdr:row>
      <xdr:rowOff>44823</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4751295" y="7082117"/>
          <a:ext cx="1143000"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425824</xdr:colOff>
      <xdr:row>32</xdr:row>
      <xdr:rowOff>22411</xdr:rowOff>
    </xdr:from>
    <xdr:to>
      <xdr:col>12</xdr:col>
      <xdr:colOff>201707</xdr:colOff>
      <xdr:row>45</xdr:row>
      <xdr:rowOff>44823</xdr:rowOff>
    </xdr:to>
    <xdr:sp macro="" textlink="">
      <xdr:nvSpPr>
        <xdr:cNvPr id="22" name="正方形/長方形 21">
          <a:extLst>
            <a:ext uri="{FF2B5EF4-FFF2-40B4-BE49-F238E27FC236}">
              <a16:creationId xmlns:a16="http://schemas.microsoft.com/office/drawing/2014/main" id="{00000000-0008-0000-0700-000016000000}"/>
            </a:ext>
          </a:extLst>
        </xdr:cNvPr>
        <xdr:cNvSpPr/>
      </xdr:nvSpPr>
      <xdr:spPr>
        <a:xfrm>
          <a:off x="5894295" y="7082117"/>
          <a:ext cx="1143000"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201707</xdr:colOff>
      <xdr:row>32</xdr:row>
      <xdr:rowOff>22411</xdr:rowOff>
    </xdr:from>
    <xdr:to>
      <xdr:col>13</xdr:col>
      <xdr:colOff>392206</xdr:colOff>
      <xdr:row>45</xdr:row>
      <xdr:rowOff>44823</xdr:rowOff>
    </xdr:to>
    <xdr:sp macro="" textlink="">
      <xdr:nvSpPr>
        <xdr:cNvPr id="23" name="正方形/長方形 22">
          <a:extLst>
            <a:ext uri="{FF2B5EF4-FFF2-40B4-BE49-F238E27FC236}">
              <a16:creationId xmlns:a16="http://schemas.microsoft.com/office/drawing/2014/main" id="{00000000-0008-0000-0700-000017000000}"/>
            </a:ext>
          </a:extLst>
        </xdr:cNvPr>
        <xdr:cNvSpPr/>
      </xdr:nvSpPr>
      <xdr:spPr>
        <a:xfrm>
          <a:off x="7037295" y="7082117"/>
          <a:ext cx="874058"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381001</xdr:colOff>
      <xdr:row>32</xdr:row>
      <xdr:rowOff>22411</xdr:rowOff>
    </xdr:from>
    <xdr:to>
      <xdr:col>14</xdr:col>
      <xdr:colOff>571500</xdr:colOff>
      <xdr:row>45</xdr:row>
      <xdr:rowOff>44823</xdr:rowOff>
    </xdr:to>
    <xdr:sp macro="" textlink="">
      <xdr:nvSpPr>
        <xdr:cNvPr id="24" name="正方形/長方形 23">
          <a:extLst>
            <a:ext uri="{FF2B5EF4-FFF2-40B4-BE49-F238E27FC236}">
              <a16:creationId xmlns:a16="http://schemas.microsoft.com/office/drawing/2014/main" id="{00000000-0008-0000-0700-000018000000}"/>
            </a:ext>
          </a:extLst>
        </xdr:cNvPr>
        <xdr:cNvSpPr/>
      </xdr:nvSpPr>
      <xdr:spPr>
        <a:xfrm>
          <a:off x="7900148" y="7082117"/>
          <a:ext cx="874058"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560295</xdr:colOff>
      <xdr:row>32</xdr:row>
      <xdr:rowOff>22411</xdr:rowOff>
    </xdr:from>
    <xdr:to>
      <xdr:col>15</xdr:col>
      <xdr:colOff>448235</xdr:colOff>
      <xdr:row>45</xdr:row>
      <xdr:rowOff>44823</xdr:rowOff>
    </xdr:to>
    <xdr:sp macro="" textlink="">
      <xdr:nvSpPr>
        <xdr:cNvPr id="25" name="正方形/長方形 24">
          <a:extLst>
            <a:ext uri="{FF2B5EF4-FFF2-40B4-BE49-F238E27FC236}">
              <a16:creationId xmlns:a16="http://schemas.microsoft.com/office/drawing/2014/main" id="{00000000-0008-0000-0700-000019000000}"/>
            </a:ext>
          </a:extLst>
        </xdr:cNvPr>
        <xdr:cNvSpPr/>
      </xdr:nvSpPr>
      <xdr:spPr>
        <a:xfrm>
          <a:off x="8763001" y="7082117"/>
          <a:ext cx="571499"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3</xdr:col>
      <xdr:colOff>0</xdr:colOff>
      <xdr:row>46</xdr:row>
      <xdr:rowOff>0</xdr:rowOff>
    </xdr:from>
    <xdr:to>
      <xdr:col>16</xdr:col>
      <xdr:colOff>637545</xdr:colOff>
      <xdr:row>59</xdr:row>
      <xdr:rowOff>55080</xdr:rowOff>
    </xdr:to>
    <xdr:pic>
      <xdr:nvPicPr>
        <xdr:cNvPr id="26" name="図 25">
          <a:extLst>
            <a:ext uri="{FF2B5EF4-FFF2-40B4-BE49-F238E27FC236}">
              <a16:creationId xmlns:a16="http://schemas.microsoft.com/office/drawing/2014/main" id="{00000000-0008-0000-0700-00001A000000}"/>
            </a:ext>
          </a:extLst>
        </xdr:cNvPr>
        <xdr:cNvPicPr>
          <a:picLocks noChangeAspect="1"/>
        </xdr:cNvPicPr>
      </xdr:nvPicPr>
      <xdr:blipFill>
        <a:blip xmlns:r="http://schemas.openxmlformats.org/officeDocument/2006/relationships" r:embed="rId4"/>
        <a:stretch>
          <a:fillRect/>
        </a:stretch>
      </xdr:blipFill>
      <xdr:spPr>
        <a:xfrm>
          <a:off x="683559" y="10354235"/>
          <a:ext cx="9523809" cy="3114286"/>
        </a:xfrm>
        <a:prstGeom prst="rect">
          <a:avLst/>
        </a:prstGeom>
      </xdr:spPr>
    </xdr:pic>
    <xdr:clientData/>
  </xdr:twoCellAnchor>
  <xdr:twoCellAnchor>
    <xdr:from>
      <xdr:col>7</xdr:col>
      <xdr:colOff>201707</xdr:colOff>
      <xdr:row>32</xdr:row>
      <xdr:rowOff>22411</xdr:rowOff>
    </xdr:from>
    <xdr:to>
      <xdr:col>8</xdr:col>
      <xdr:colOff>661148</xdr:colOff>
      <xdr:row>45</xdr:row>
      <xdr:rowOff>44823</xdr:rowOff>
    </xdr:to>
    <xdr:sp macro="" textlink="">
      <xdr:nvSpPr>
        <xdr:cNvPr id="27" name="正方形/長方形 26">
          <a:extLst>
            <a:ext uri="{FF2B5EF4-FFF2-40B4-BE49-F238E27FC236}">
              <a16:creationId xmlns:a16="http://schemas.microsoft.com/office/drawing/2014/main" id="{00000000-0008-0000-0700-00001B000000}"/>
            </a:ext>
          </a:extLst>
        </xdr:cNvPr>
        <xdr:cNvSpPr/>
      </xdr:nvSpPr>
      <xdr:spPr>
        <a:xfrm>
          <a:off x="3619501" y="7082117"/>
          <a:ext cx="1143000"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649942</xdr:colOff>
      <xdr:row>46</xdr:row>
      <xdr:rowOff>0</xdr:rowOff>
    </xdr:from>
    <xdr:to>
      <xdr:col>5</xdr:col>
      <xdr:colOff>425825</xdr:colOff>
      <xdr:row>59</xdr:row>
      <xdr:rowOff>22412</xdr:rowOff>
    </xdr:to>
    <xdr:sp macro="" textlink="">
      <xdr:nvSpPr>
        <xdr:cNvPr id="28" name="正方形/長方形 27">
          <a:extLst>
            <a:ext uri="{FF2B5EF4-FFF2-40B4-BE49-F238E27FC236}">
              <a16:creationId xmlns:a16="http://schemas.microsoft.com/office/drawing/2014/main" id="{00000000-0008-0000-0700-00001C000000}"/>
            </a:ext>
          </a:extLst>
        </xdr:cNvPr>
        <xdr:cNvSpPr/>
      </xdr:nvSpPr>
      <xdr:spPr>
        <a:xfrm>
          <a:off x="1333501" y="10354235"/>
          <a:ext cx="1143000"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425825</xdr:colOff>
      <xdr:row>46</xdr:row>
      <xdr:rowOff>0</xdr:rowOff>
    </xdr:from>
    <xdr:to>
      <xdr:col>7</xdr:col>
      <xdr:colOff>201707</xdr:colOff>
      <xdr:row>59</xdr:row>
      <xdr:rowOff>22412</xdr:rowOff>
    </xdr:to>
    <xdr:sp macro="" textlink="">
      <xdr:nvSpPr>
        <xdr:cNvPr id="29" name="正方形/長方形 28">
          <a:extLst>
            <a:ext uri="{FF2B5EF4-FFF2-40B4-BE49-F238E27FC236}">
              <a16:creationId xmlns:a16="http://schemas.microsoft.com/office/drawing/2014/main" id="{00000000-0008-0000-0700-00001D000000}"/>
            </a:ext>
          </a:extLst>
        </xdr:cNvPr>
        <xdr:cNvSpPr/>
      </xdr:nvSpPr>
      <xdr:spPr>
        <a:xfrm>
          <a:off x="2476501" y="10354235"/>
          <a:ext cx="1143000"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649942</xdr:colOff>
      <xdr:row>46</xdr:row>
      <xdr:rowOff>0</xdr:rowOff>
    </xdr:from>
    <xdr:to>
      <xdr:col>10</xdr:col>
      <xdr:colOff>425824</xdr:colOff>
      <xdr:row>59</xdr:row>
      <xdr:rowOff>22412</xdr:rowOff>
    </xdr:to>
    <xdr:sp macro="" textlink="">
      <xdr:nvSpPr>
        <xdr:cNvPr id="30" name="正方形/長方形 29">
          <a:extLst>
            <a:ext uri="{FF2B5EF4-FFF2-40B4-BE49-F238E27FC236}">
              <a16:creationId xmlns:a16="http://schemas.microsoft.com/office/drawing/2014/main" id="{00000000-0008-0000-0700-00001E000000}"/>
            </a:ext>
          </a:extLst>
        </xdr:cNvPr>
        <xdr:cNvSpPr/>
      </xdr:nvSpPr>
      <xdr:spPr>
        <a:xfrm>
          <a:off x="4751295" y="10354235"/>
          <a:ext cx="1143000"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425824</xdr:colOff>
      <xdr:row>46</xdr:row>
      <xdr:rowOff>0</xdr:rowOff>
    </xdr:from>
    <xdr:to>
      <xdr:col>12</xdr:col>
      <xdr:colOff>201707</xdr:colOff>
      <xdr:row>59</xdr:row>
      <xdr:rowOff>22412</xdr:rowOff>
    </xdr:to>
    <xdr:sp macro="" textlink="">
      <xdr:nvSpPr>
        <xdr:cNvPr id="31" name="正方形/長方形 30">
          <a:extLst>
            <a:ext uri="{FF2B5EF4-FFF2-40B4-BE49-F238E27FC236}">
              <a16:creationId xmlns:a16="http://schemas.microsoft.com/office/drawing/2014/main" id="{00000000-0008-0000-0700-00001F000000}"/>
            </a:ext>
          </a:extLst>
        </xdr:cNvPr>
        <xdr:cNvSpPr/>
      </xdr:nvSpPr>
      <xdr:spPr>
        <a:xfrm>
          <a:off x="5894295" y="10354235"/>
          <a:ext cx="1143000"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201707</xdr:colOff>
      <xdr:row>46</xdr:row>
      <xdr:rowOff>0</xdr:rowOff>
    </xdr:from>
    <xdr:to>
      <xdr:col>13</xdr:col>
      <xdr:colOff>392206</xdr:colOff>
      <xdr:row>59</xdr:row>
      <xdr:rowOff>22412</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037295" y="10354235"/>
          <a:ext cx="874058"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381001</xdr:colOff>
      <xdr:row>46</xdr:row>
      <xdr:rowOff>0</xdr:rowOff>
    </xdr:from>
    <xdr:to>
      <xdr:col>14</xdr:col>
      <xdr:colOff>571500</xdr:colOff>
      <xdr:row>59</xdr:row>
      <xdr:rowOff>22412</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7900148" y="10354235"/>
          <a:ext cx="874058"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560295</xdr:colOff>
      <xdr:row>46</xdr:row>
      <xdr:rowOff>0</xdr:rowOff>
    </xdr:from>
    <xdr:to>
      <xdr:col>16</xdr:col>
      <xdr:colOff>44823</xdr:colOff>
      <xdr:row>59</xdr:row>
      <xdr:rowOff>22412</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763001" y="10354235"/>
          <a:ext cx="851646"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201707</xdr:colOff>
      <xdr:row>46</xdr:row>
      <xdr:rowOff>0</xdr:rowOff>
    </xdr:from>
    <xdr:to>
      <xdr:col>8</xdr:col>
      <xdr:colOff>661148</xdr:colOff>
      <xdr:row>59</xdr:row>
      <xdr:rowOff>22412</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3619501" y="10354235"/>
          <a:ext cx="1143000" cy="3081618"/>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0</xdr:colOff>
      <xdr:row>3</xdr:row>
      <xdr:rowOff>0</xdr:rowOff>
    </xdr:from>
    <xdr:to>
      <xdr:col>50</xdr:col>
      <xdr:colOff>41927</xdr:colOff>
      <xdr:row>23</xdr:row>
      <xdr:rowOff>17339</xdr:rowOff>
    </xdr:to>
    <xdr:pic>
      <xdr:nvPicPr>
        <xdr:cNvPr id="2" name="図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403412" y="773206"/>
          <a:ext cx="9723809" cy="4723809"/>
        </a:xfrm>
        <a:prstGeom prst="rect">
          <a:avLst/>
        </a:prstGeom>
      </xdr:spPr>
    </xdr:pic>
    <xdr:clientData/>
  </xdr:twoCellAnchor>
  <xdr:oneCellAnchor>
    <xdr:from>
      <xdr:col>3</xdr:col>
      <xdr:colOff>0</xdr:colOff>
      <xdr:row>27</xdr:row>
      <xdr:rowOff>0</xdr:rowOff>
    </xdr:from>
    <xdr:ext cx="9918100" cy="31450917"/>
    <xdr:sp macro="" textlink="">
      <xdr:nvSpPr>
        <xdr:cNvPr id="4" name="テキスト ボックス 3">
          <a:extLst>
            <a:ext uri="{FF2B5EF4-FFF2-40B4-BE49-F238E27FC236}">
              <a16:creationId xmlns:a16="http://schemas.microsoft.com/office/drawing/2014/main" id="{00000000-0008-0000-0800-000004000000}"/>
            </a:ext>
          </a:extLst>
        </xdr:cNvPr>
        <xdr:cNvSpPr txBox="1"/>
      </xdr:nvSpPr>
      <xdr:spPr>
        <a:xfrm>
          <a:off x="605118" y="6488206"/>
          <a:ext cx="9918100" cy="314509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シフト予定表の集計</a:t>
          </a:r>
        </a:p>
        <a:p>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Private Sub CommandButton2_Click()</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Dim TDate As Date '</a:t>
          </a:r>
          <a:r>
            <a:rPr kumimoji="1" lang="ja-JP" altLang="en-US" sz="1100">
              <a:latin typeface="ＭＳ ゴシック" panose="020B0609070205080204" pitchFamily="49" charset="-128"/>
              <a:ea typeface="ＭＳ ゴシック" panose="020B0609070205080204" pitchFamily="49" charset="-128"/>
            </a:rPr>
            <a:t>日付型のデータ変数として定義</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SDate As String '</a:t>
          </a:r>
          <a:r>
            <a:rPr kumimoji="1" lang="ja-JP" altLang="en-US" sz="1100">
              <a:latin typeface="ＭＳ ゴシック" panose="020B0609070205080204" pitchFamily="49" charset="-128"/>
              <a:ea typeface="ＭＳ ゴシック" panose="020B0609070205080204" pitchFamily="49" charset="-128"/>
            </a:rPr>
            <a:t>セル情報から日付を作るための変数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lastday As Integer '</a:t>
          </a:r>
          <a:r>
            <a:rPr kumimoji="1" lang="ja-JP" altLang="en-US" sz="1100">
              <a:latin typeface="ＭＳ ゴシック" panose="020B0609070205080204" pitchFamily="49" charset="-128"/>
              <a:ea typeface="ＭＳ ゴシック" panose="020B0609070205080204" pitchFamily="49" charset="-128"/>
            </a:rPr>
            <a:t>月の末日を入れるための変数</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Hsheet As Worksheet '</a:t>
          </a:r>
          <a:r>
            <a:rPr kumimoji="1" lang="ja-JP" altLang="en-US" sz="1100">
              <a:latin typeface="ＭＳ ゴシック" panose="020B0609070205080204" pitchFamily="49" charset="-128"/>
              <a:ea typeface="ＭＳ ゴシック" panose="020B0609070205080204" pitchFamily="49" charset="-128"/>
            </a:rPr>
            <a:t>ワークシート</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計画年休</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用の変数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Holiday As Date '</a:t>
          </a:r>
          <a:r>
            <a:rPr kumimoji="1" lang="ja-JP" altLang="en-US" sz="1100">
              <a:latin typeface="ＭＳ ゴシック" panose="020B0609070205080204" pitchFamily="49" charset="-128"/>
              <a:ea typeface="ＭＳ ゴシック" panose="020B0609070205080204" pitchFamily="49" charset="-128"/>
            </a:rPr>
            <a:t>計画年休の一覧を日付型のデータとして使用する変数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Hlast As Integer '</a:t>
          </a:r>
          <a:r>
            <a:rPr kumimoji="1" lang="ja-JP" altLang="en-US" sz="1100">
              <a:latin typeface="ＭＳ ゴシック" panose="020B0609070205080204" pitchFamily="49" charset="-128"/>
              <a:ea typeface="ＭＳ ゴシック" panose="020B0609070205080204" pitchFamily="49" charset="-128"/>
            </a:rPr>
            <a:t>計画年休の一覧に対して最終行を取得するための変数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Hcnt As Integer  '</a:t>
          </a:r>
          <a:r>
            <a:rPr kumimoji="1" lang="ja-JP" altLang="en-US" sz="1100">
              <a:latin typeface="ＭＳ ゴシック" panose="020B0609070205080204" pitchFamily="49" charset="-128"/>
              <a:ea typeface="ＭＳ ゴシック" panose="020B0609070205080204" pitchFamily="49" charset="-128"/>
            </a:rPr>
            <a:t>指定月の中で計画年休の一覧の該当数</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Satkcnt As Integer '1</a:t>
          </a:r>
          <a:r>
            <a:rPr kumimoji="1" lang="ja-JP" altLang="en-US" sz="1100">
              <a:latin typeface="ＭＳ ゴシック" panose="020B0609070205080204" pitchFamily="49" charset="-128"/>
              <a:ea typeface="ＭＳ ゴシック" panose="020B0609070205080204" pitchFamily="49" charset="-128"/>
            </a:rPr>
            <a:t>ヵ月間の土曜日の回数を入れるカウンタ変数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Sankcnt As Integer '1</a:t>
          </a:r>
          <a:r>
            <a:rPr kumimoji="1" lang="ja-JP" altLang="en-US" sz="1100">
              <a:latin typeface="ＭＳ ゴシック" panose="020B0609070205080204" pitchFamily="49" charset="-128"/>
              <a:ea typeface="ＭＳ ゴシック" panose="020B0609070205080204" pitchFamily="49" charset="-128"/>
            </a:rPr>
            <a:t>ヵ月間の日曜日の回数を入れるカウンタ変数</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Workcnt1 As Integer '1</a:t>
          </a:r>
          <a:r>
            <a:rPr kumimoji="1" lang="ja-JP" altLang="en-US" sz="1100">
              <a:latin typeface="ＭＳ ゴシック" panose="020B0609070205080204" pitchFamily="49" charset="-128"/>
              <a:ea typeface="ＭＳ ゴシック" panose="020B0609070205080204" pitchFamily="49" charset="-128"/>
            </a:rPr>
            <a:t>ヵ月間の◎出勤の回数を入れるカウンタ変数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Workcnt2 As Integer '1</a:t>
          </a:r>
          <a:r>
            <a:rPr kumimoji="1" lang="ja-JP" altLang="en-US" sz="1100">
              <a:latin typeface="ＭＳ ゴシック" panose="020B0609070205080204" pitchFamily="49" charset="-128"/>
              <a:ea typeface="ＭＳ ゴシック" panose="020B0609070205080204" pitchFamily="49" charset="-128"/>
            </a:rPr>
            <a:t>ヵ月間の○出勤の回数を入れるカウンタ変数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WKcnt1A As Integer  '1</a:t>
          </a:r>
          <a:r>
            <a:rPr kumimoji="1" lang="ja-JP" altLang="en-US" sz="1100">
              <a:latin typeface="ＭＳ ゴシック" panose="020B0609070205080204" pitchFamily="49" charset="-128"/>
              <a:ea typeface="ＭＳ ゴシック" panose="020B0609070205080204" pitchFamily="49" charset="-128"/>
            </a:rPr>
            <a:t>ヵ月間の◎出勤が連続</a:t>
          </a:r>
          <a:r>
            <a:rPr kumimoji="1" lang="en-US" altLang="ja-JP" sz="1100">
              <a:latin typeface="ＭＳ ゴシック" panose="020B0609070205080204" pitchFamily="49" charset="-128"/>
              <a:ea typeface="ＭＳ ゴシック" panose="020B0609070205080204" pitchFamily="49" charset="-128"/>
            </a:rPr>
            <a:t>4</a:t>
          </a:r>
          <a:r>
            <a:rPr kumimoji="1" lang="ja-JP" altLang="en-US" sz="1100">
              <a:latin typeface="ＭＳ ゴシック" panose="020B0609070205080204" pitchFamily="49" charset="-128"/>
              <a:ea typeface="ＭＳ ゴシック" panose="020B0609070205080204" pitchFamily="49" charset="-128"/>
            </a:rPr>
            <a:t>回以上の回数を入れるカウンタ変数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WKcnt1B As Integer  '1</a:t>
          </a:r>
          <a:r>
            <a:rPr kumimoji="1" lang="ja-JP" altLang="en-US" sz="1100">
              <a:latin typeface="ＭＳ ゴシック" panose="020B0609070205080204" pitchFamily="49" charset="-128"/>
              <a:ea typeface="ＭＳ ゴシック" panose="020B0609070205080204" pitchFamily="49" charset="-128"/>
            </a:rPr>
            <a:t>ヵ月間の◎出勤が連続</a:t>
          </a:r>
          <a:r>
            <a:rPr kumimoji="1" lang="en-US" altLang="ja-JP" sz="1100">
              <a:latin typeface="ＭＳ ゴシック" panose="020B0609070205080204" pitchFamily="49" charset="-128"/>
              <a:ea typeface="ＭＳ ゴシック" panose="020B0609070205080204" pitchFamily="49" charset="-128"/>
            </a:rPr>
            <a:t>3</a:t>
          </a:r>
          <a:r>
            <a:rPr kumimoji="1" lang="ja-JP" altLang="en-US" sz="1100">
              <a:latin typeface="ＭＳ ゴシック" panose="020B0609070205080204" pitchFamily="49" charset="-128"/>
              <a:ea typeface="ＭＳ ゴシック" panose="020B0609070205080204" pitchFamily="49" charset="-128"/>
            </a:rPr>
            <a:t>回の回数を入れるカウンタ変数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WKcnt1C As Integer  '1</a:t>
          </a:r>
          <a:r>
            <a:rPr kumimoji="1" lang="ja-JP" altLang="en-US" sz="1100">
              <a:latin typeface="ＭＳ ゴシック" panose="020B0609070205080204" pitchFamily="49" charset="-128"/>
              <a:ea typeface="ＭＳ ゴシック" panose="020B0609070205080204" pitchFamily="49" charset="-128"/>
            </a:rPr>
            <a:t>ヵ月間の◎出勤が連続</a:t>
          </a:r>
          <a:r>
            <a:rPr kumimoji="1" lang="en-US" altLang="ja-JP" sz="1100">
              <a:latin typeface="ＭＳ ゴシック" panose="020B0609070205080204" pitchFamily="49" charset="-128"/>
              <a:ea typeface="ＭＳ ゴシック" panose="020B0609070205080204" pitchFamily="49" charset="-128"/>
            </a:rPr>
            <a:t>2</a:t>
          </a:r>
          <a:r>
            <a:rPr kumimoji="1" lang="ja-JP" altLang="en-US" sz="1100">
              <a:latin typeface="ＭＳ ゴシック" panose="020B0609070205080204" pitchFamily="49" charset="-128"/>
              <a:ea typeface="ＭＳ ゴシック" panose="020B0609070205080204" pitchFamily="49" charset="-128"/>
            </a:rPr>
            <a:t>回の回数を入れるカウンタ変数</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cnt_tmp As Integer  '◎</a:t>
          </a:r>
          <a:r>
            <a:rPr kumimoji="1" lang="ja-JP" altLang="en-US" sz="1100">
              <a:latin typeface="ＭＳ ゴシック" panose="020B0609070205080204" pitchFamily="49" charset="-128"/>
              <a:ea typeface="ＭＳ ゴシック" panose="020B0609070205080204" pitchFamily="49" charset="-128"/>
            </a:rPr>
            <a:t>出勤が連続しているか判別するための変数</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HDcnt As Integer    '1</a:t>
          </a:r>
          <a:r>
            <a:rPr kumimoji="1" lang="ja-JP" altLang="en-US" sz="1100">
              <a:latin typeface="ＭＳ ゴシック" panose="020B0609070205080204" pitchFamily="49" charset="-128"/>
              <a:ea typeface="ＭＳ ゴシック" panose="020B0609070205080204" pitchFamily="49" charset="-128"/>
            </a:rPr>
            <a:t>ヵ月間の●の回数を入れるカウンタ変数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HDcntA As Integer   '1</a:t>
          </a:r>
          <a:r>
            <a:rPr kumimoji="1" lang="ja-JP" altLang="en-US" sz="1100">
              <a:latin typeface="ＭＳ ゴシック" panose="020B0609070205080204" pitchFamily="49" charset="-128"/>
              <a:ea typeface="ＭＳ ゴシック" panose="020B0609070205080204" pitchFamily="49" charset="-128"/>
            </a:rPr>
            <a:t>ヵ月間の●が土日にあたる回数を入れるカウンタ変数</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nameRow As Range '</a:t>
          </a:r>
          <a:r>
            <a:rPr kumimoji="1" lang="ja-JP" altLang="en-US" sz="1100">
              <a:latin typeface="ＭＳ ゴシック" panose="020B0609070205080204" pitchFamily="49" charset="-128"/>
              <a:ea typeface="ＭＳ ゴシック" panose="020B0609070205080204" pitchFamily="49" charset="-128"/>
            </a:rPr>
            <a:t>検索した名前の位置取得用変数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Name As String '</a:t>
          </a:r>
          <a:r>
            <a:rPr kumimoji="1" lang="ja-JP" altLang="en-US" sz="1100">
              <a:latin typeface="ＭＳ ゴシック" panose="020B0609070205080204" pitchFamily="49" charset="-128"/>
              <a:ea typeface="ＭＳ ゴシック" panose="020B0609070205080204" pitchFamily="49" charset="-128"/>
            </a:rPr>
            <a:t>選択した名前入力用変数</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lastname As Integer</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Dim SFsheet As Worksheet '</a:t>
          </a:r>
          <a:r>
            <a:rPr kumimoji="1" lang="ja-JP" altLang="en-US" sz="1100">
              <a:latin typeface="ＭＳ ゴシック" panose="020B0609070205080204" pitchFamily="49" charset="-128"/>
              <a:ea typeface="ＭＳ ゴシック" panose="020B0609070205080204" pitchFamily="49" charset="-128"/>
            </a:rPr>
            <a:t>ワークシート</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シフト表</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用の変数</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Weekarray As Variant '</a:t>
          </a:r>
          <a:r>
            <a:rPr kumimoji="1" lang="ja-JP" altLang="en-US" sz="1100">
              <a:latin typeface="ＭＳ ゴシック" panose="020B0609070205080204" pitchFamily="49" charset="-128"/>
              <a:ea typeface="ＭＳ ゴシック" panose="020B0609070205080204" pitchFamily="49" charset="-128"/>
            </a:rPr>
            <a:t>曜日用配列</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Dim WKarray As Variant  '</a:t>
          </a:r>
          <a:r>
            <a:rPr kumimoji="1" lang="ja-JP" altLang="en-US" sz="1100">
              <a:latin typeface="ＭＳ ゴシック" panose="020B0609070205080204" pitchFamily="49" charset="-128"/>
              <a:ea typeface="ＭＳ ゴシック" panose="020B0609070205080204" pitchFamily="49" charset="-128"/>
            </a:rPr>
            <a:t>出勤日程用配列</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ワークシートを参照</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変数を用いてセル指定などを行うため</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Set SFsheet = Sheets("</a:t>
          </a:r>
          <a:r>
            <a:rPr kumimoji="1" lang="ja-JP" altLang="en-US" sz="1100">
              <a:latin typeface="ＭＳ ゴシック" panose="020B0609070205080204" pitchFamily="49" charset="-128"/>
              <a:ea typeface="ＭＳ ゴシック" panose="020B0609070205080204" pitchFamily="49" charset="-128"/>
            </a:rPr>
            <a:t>シフト表</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SDate = SFsheet.Range("C1").Value &amp; "/" &amp; SFsheet.Range("F1").Value &amp; "/1"  'D1</a:t>
          </a:r>
          <a:r>
            <a:rPr kumimoji="1" lang="ja-JP" altLang="en-US" sz="1100">
              <a:latin typeface="ＭＳ ゴシック" panose="020B0609070205080204" pitchFamily="49" charset="-128"/>
              <a:ea typeface="ＭＳ ゴシック" panose="020B0609070205080204" pitchFamily="49" charset="-128"/>
            </a:rPr>
            <a:t>セル</a:t>
          </a:r>
          <a:r>
            <a:rPr kumimoji="1" lang="en-US" altLang="ja-JP" sz="1100">
              <a:latin typeface="ＭＳ ゴシック" panose="020B0609070205080204" pitchFamily="49" charset="-128"/>
              <a:ea typeface="ＭＳ ゴシック" panose="020B0609070205080204" pitchFamily="49" charset="-128"/>
            </a:rPr>
            <a:t>(2021),H1</a:t>
          </a:r>
          <a:r>
            <a:rPr kumimoji="1" lang="ja-JP" altLang="en-US" sz="1100">
              <a:latin typeface="ＭＳ ゴシック" panose="020B0609070205080204" pitchFamily="49" charset="-128"/>
              <a:ea typeface="ＭＳ ゴシック" panose="020B0609070205080204" pitchFamily="49" charset="-128"/>
            </a:rPr>
            <a:t>セル</a:t>
          </a:r>
          <a:r>
            <a:rPr kumimoji="1" lang="en-US" altLang="ja-JP" sz="1100">
              <a:latin typeface="ＭＳ ゴシック" panose="020B0609070205080204" pitchFamily="49" charset="-128"/>
              <a:ea typeface="ＭＳ ゴシック" panose="020B0609070205080204" pitchFamily="49" charset="-128"/>
            </a:rPr>
            <a:t>(3)</a:t>
          </a:r>
          <a:r>
            <a:rPr kumimoji="1" lang="ja-JP" altLang="en-US" sz="1100">
              <a:latin typeface="ＭＳ ゴシック" panose="020B0609070205080204" pitchFamily="49" charset="-128"/>
              <a:ea typeface="ＭＳ ゴシック" panose="020B0609070205080204" pitchFamily="49" charset="-128"/>
            </a:rPr>
            <a:t>の場合は</a:t>
          </a:r>
          <a:r>
            <a:rPr kumimoji="1" lang="en-US" altLang="ja-JP" sz="1100">
              <a:latin typeface="ＭＳ ゴシック" panose="020B0609070205080204" pitchFamily="49" charset="-128"/>
              <a:ea typeface="ＭＳ ゴシック" panose="020B0609070205080204" pitchFamily="49" charset="-128"/>
            </a:rPr>
            <a:t>SDate(2021/3/1)</a:t>
          </a:r>
        </a:p>
        <a:p>
          <a:r>
            <a:rPr kumimoji="1" lang="en-US" altLang="ja-JP" sz="1100">
              <a:latin typeface="ＭＳ ゴシック" panose="020B0609070205080204" pitchFamily="49" charset="-128"/>
              <a:ea typeface="ＭＳ ゴシック" panose="020B0609070205080204" pitchFamily="49" charset="-128"/>
            </a:rPr>
            <a:t>    TDate = SDate  '</a:t>
          </a:r>
          <a:r>
            <a:rPr kumimoji="1" lang="ja-JP" altLang="en-US" sz="1100">
              <a:latin typeface="ＭＳ ゴシック" panose="020B0609070205080204" pitchFamily="49" charset="-128"/>
              <a:ea typeface="ＭＳ ゴシック" panose="020B0609070205080204" pitchFamily="49" charset="-128"/>
            </a:rPr>
            <a:t>日付型のデータとして変更</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lastday = day(DateSerial(Year(TDate), month(TDate) + 1, 0))  '</a:t>
          </a:r>
          <a:r>
            <a:rPr kumimoji="1" lang="ja-JP" altLang="en-US" sz="1100">
              <a:latin typeface="ＭＳ ゴシック" panose="020B0609070205080204" pitchFamily="49" charset="-128"/>
              <a:ea typeface="ＭＳ ゴシック" panose="020B0609070205080204" pitchFamily="49" charset="-128"/>
            </a:rPr>
            <a:t>月の最終日を取得</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SFsheet.Range("H30").Value = lastday  '</a:t>
          </a:r>
          <a:r>
            <a:rPr kumimoji="1" lang="ja-JP" altLang="en-US" sz="1100">
              <a:latin typeface="ＭＳ ゴシック" panose="020B0609070205080204" pitchFamily="49" charset="-128"/>
              <a:ea typeface="ＭＳ ゴシック" panose="020B0609070205080204" pitchFamily="49" charset="-128"/>
            </a:rPr>
            <a:t>月の最終日を取得</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'CountIf</a:t>
          </a:r>
          <a:r>
            <a:rPr kumimoji="1" lang="ja-JP" altLang="en-US" sz="1100">
              <a:latin typeface="ＭＳ ゴシック" panose="020B0609070205080204" pitchFamily="49" charset="-128"/>
              <a:ea typeface="ＭＳ ゴシック" panose="020B0609070205080204" pitchFamily="49" charset="-128"/>
            </a:rPr>
            <a:t>を用いて土日の数をカウント</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土曜日をカウント</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satcnt = WorksheetFunction.CountIf(SFsheet.Range(SFsheet.Cells(3, 3), SFsheet.Cells(3, 2 + lastday)), "</a:t>
          </a:r>
          <a:r>
            <a:rPr kumimoji="1" lang="ja-JP" altLang="en-US" sz="1100">
              <a:latin typeface="ＭＳ ゴシック" panose="020B0609070205080204" pitchFamily="49" charset="-128"/>
              <a:ea typeface="ＭＳ ゴシック" panose="020B0609070205080204" pitchFamily="49" charset="-128"/>
            </a:rPr>
            <a:t>土</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日曜日をカウント</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sancnt = WorksheetFunction.CountIf(SFsheet.Range(SFsheet.Cells(3, 3), SFsheet.Cells(3, 2 + lastday)), "</a:t>
          </a:r>
          <a:r>
            <a:rPr kumimoji="1" lang="ja-JP" altLang="en-US" sz="1100">
              <a:latin typeface="ＭＳ ゴシック" panose="020B0609070205080204" pitchFamily="49" charset="-128"/>
              <a:ea typeface="ＭＳ ゴシック" panose="020B0609070205080204" pitchFamily="49" charset="-128"/>
            </a:rPr>
            <a:t>日</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SFsheet.Range("E31").Value = satcnt + sancnt '</a:t>
          </a:r>
          <a:r>
            <a:rPr kumimoji="1" lang="ja-JP" altLang="en-US" sz="1100">
              <a:latin typeface="ＭＳ ゴシック" panose="020B0609070205080204" pitchFamily="49" charset="-128"/>
              <a:ea typeface="ＭＳ ゴシック" panose="020B0609070205080204" pitchFamily="49" charset="-128"/>
            </a:rPr>
            <a:t>土日の合計数を入力</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後ほど使いますが、曜日の一覧を配列として入力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Weekarray = SFsheet.Range(SFsheet.Cells(3, 3), SFsheet.Cells(3, 2 + lastday))</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ワークシートを参照</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変数を用いてセル指定などを行うため</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Set Hsheet = Sheets("</a:t>
          </a:r>
          <a:r>
            <a:rPr kumimoji="1" lang="ja-JP" altLang="en-US" sz="1100">
              <a:latin typeface="ＭＳ ゴシック" panose="020B0609070205080204" pitchFamily="49" charset="-128"/>
              <a:ea typeface="ＭＳ ゴシック" panose="020B0609070205080204" pitchFamily="49" charset="-128"/>
            </a:rPr>
            <a:t>計画年休</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Hlast = Hsheet.Cells(Rows.Count, 1).End(xlUp).Row  '</a:t>
          </a:r>
          <a:r>
            <a:rPr kumimoji="1" lang="ja-JP" altLang="en-US" sz="1100">
              <a:latin typeface="ＭＳ ゴシック" panose="020B0609070205080204" pitchFamily="49" charset="-128"/>
              <a:ea typeface="ＭＳ ゴシック" panose="020B0609070205080204" pitchFamily="49" charset="-128"/>
            </a:rPr>
            <a:t>下から検索し、ワークシート</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計画年休</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の</a:t>
          </a:r>
          <a:r>
            <a:rPr kumimoji="1" lang="en-US" altLang="ja-JP" sz="1100">
              <a:latin typeface="ＭＳ ゴシック" panose="020B0609070205080204" pitchFamily="49" charset="-128"/>
              <a:ea typeface="ＭＳ ゴシック" panose="020B0609070205080204" pitchFamily="49" charset="-128"/>
            </a:rPr>
            <a:t>A</a:t>
          </a:r>
          <a:r>
            <a:rPr kumimoji="1" lang="ja-JP" altLang="en-US" sz="1100">
              <a:latin typeface="ＭＳ ゴシック" panose="020B0609070205080204" pitchFamily="49" charset="-128"/>
              <a:ea typeface="ＭＳ ゴシック" panose="020B0609070205080204" pitchFamily="49" charset="-128"/>
            </a:rPr>
            <a:t>列の入力最終行を取得</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Hcnt = 0  '</a:t>
          </a:r>
          <a:r>
            <a:rPr kumimoji="1" lang="ja-JP" altLang="en-US" sz="1100">
              <a:latin typeface="ＭＳ ゴシック" panose="020B0609070205080204" pitchFamily="49" charset="-128"/>
              <a:ea typeface="ＭＳ ゴシック" panose="020B0609070205080204" pitchFamily="49" charset="-128"/>
            </a:rPr>
            <a:t>初期化</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ワークシート</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計画年休</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の一覧と指定年と指定月がそれぞれあっているか確認</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その後月曜日</a:t>
          </a:r>
          <a:r>
            <a:rPr kumimoji="1" lang="en-US" altLang="ja-JP" sz="1100">
              <a:latin typeface="ＭＳ ゴシック" panose="020B0609070205080204" pitchFamily="49" charset="-128"/>
              <a:ea typeface="ＭＳ ゴシック" panose="020B0609070205080204" pitchFamily="49" charset="-128"/>
            </a:rPr>
            <a:t>(2)</a:t>
          </a:r>
          <a:r>
            <a:rPr kumimoji="1" lang="ja-JP" altLang="en-US" sz="1100">
              <a:latin typeface="ＭＳ ゴシック" panose="020B0609070205080204" pitchFamily="49" charset="-128"/>
              <a:ea typeface="ＭＳ ゴシック" panose="020B0609070205080204" pitchFamily="49" charset="-128"/>
            </a:rPr>
            <a:t>～金曜日</a:t>
          </a:r>
          <a:r>
            <a:rPr kumimoji="1" lang="en-US" altLang="ja-JP" sz="1100">
              <a:latin typeface="ＭＳ ゴシック" panose="020B0609070205080204" pitchFamily="49" charset="-128"/>
              <a:ea typeface="ＭＳ ゴシック" panose="020B0609070205080204" pitchFamily="49" charset="-128"/>
            </a:rPr>
            <a:t>(6)</a:t>
          </a:r>
          <a:r>
            <a:rPr kumimoji="1" lang="ja-JP" altLang="en-US" sz="1100">
              <a:latin typeface="ＭＳ ゴシック" panose="020B0609070205080204" pitchFamily="49" charset="-128"/>
              <a:ea typeface="ＭＳ ゴシック" panose="020B0609070205080204" pitchFamily="49" charset="-128"/>
            </a:rPr>
            <a:t>に該当すればカウント</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For i = 0 To Hlast - 2</a:t>
          </a:r>
        </a:p>
        <a:p>
          <a:r>
            <a:rPr kumimoji="1" lang="en-US" altLang="ja-JP" sz="1100">
              <a:latin typeface="ＭＳ ゴシック" panose="020B0609070205080204" pitchFamily="49" charset="-128"/>
              <a:ea typeface="ＭＳ ゴシック" panose="020B0609070205080204" pitchFamily="49" charset="-128"/>
            </a:rPr>
            <a:t>        Holiday = Hsheet.Cells(3 + i, 1).Value</a:t>
          </a:r>
        </a:p>
        <a:p>
          <a:r>
            <a:rPr kumimoji="1" lang="en-US" altLang="ja-JP" sz="1100">
              <a:latin typeface="ＭＳ ゴシック" panose="020B0609070205080204" pitchFamily="49" charset="-128"/>
              <a:ea typeface="ＭＳ ゴシック" panose="020B0609070205080204" pitchFamily="49" charset="-128"/>
            </a:rPr>
            <a:t>        If Year(Holiday) = Year(TDate) And month(Holiday) = month(TDate) Then</a:t>
          </a:r>
        </a:p>
        <a:p>
          <a:r>
            <a:rPr kumimoji="1" lang="en-US" altLang="ja-JP" sz="1100">
              <a:latin typeface="ＭＳ ゴシック" panose="020B0609070205080204" pitchFamily="49" charset="-128"/>
              <a:ea typeface="ＭＳ ゴシック" panose="020B0609070205080204" pitchFamily="49" charset="-128"/>
            </a:rPr>
            <a:t>            If Weekday(Holiday) &gt;= 2 And Weekday(Holiday) &lt;= 6 Then</a:t>
          </a:r>
        </a:p>
        <a:p>
          <a:r>
            <a:rPr kumimoji="1" lang="en-US" altLang="ja-JP" sz="1100">
              <a:latin typeface="ＭＳ ゴシック" panose="020B0609070205080204" pitchFamily="49" charset="-128"/>
              <a:ea typeface="ＭＳ ゴシック" panose="020B0609070205080204" pitchFamily="49" charset="-128"/>
            </a:rPr>
            <a:t>                Hcnt = Hcnt + 1</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Next i</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SFsheet.Range("H37").Value = Hcnt  '</a:t>
          </a:r>
          <a:r>
            <a:rPr kumimoji="1" lang="ja-JP" altLang="en-US" sz="1100">
              <a:latin typeface="ＭＳ ゴシック" panose="020B0609070205080204" pitchFamily="49" charset="-128"/>
              <a:ea typeface="ＭＳ ゴシック" panose="020B0609070205080204" pitchFamily="49" charset="-128"/>
            </a:rPr>
            <a:t>指定月の中で計画年休の一覧の該当数を入力</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SFsheet.Range("E38").Value = Hcnt + satcnt + sancnt  '</a:t>
          </a:r>
          <a:r>
            <a:rPr kumimoji="1" lang="ja-JP" altLang="en-US" sz="1100">
              <a:latin typeface="ＭＳ ゴシック" panose="020B0609070205080204" pitchFamily="49" charset="-128"/>
              <a:ea typeface="ＭＳ ゴシック" panose="020B0609070205080204" pitchFamily="49" charset="-128"/>
            </a:rPr>
            <a:t>月の公休を入力</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土日祝日</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SFsheet.Range("E39").Value = lastday - (Hcnt + satcnt + sancnt)  '</a:t>
          </a:r>
          <a:r>
            <a:rPr kumimoji="1" lang="ja-JP" altLang="en-US" sz="1100">
              <a:latin typeface="ＭＳ ゴシック" panose="020B0609070205080204" pitchFamily="49" charset="-128"/>
              <a:ea typeface="ＭＳ ゴシック" panose="020B0609070205080204" pitchFamily="49" charset="-128"/>
            </a:rPr>
            <a:t>月の稼働日を入力</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月の日数</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土日祝日</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lastname = SFsheet.Cells(Rows.Count, 2).End(xlUp).Row  '</a:t>
          </a:r>
          <a:r>
            <a:rPr kumimoji="1" lang="ja-JP" altLang="en-US" sz="1100">
              <a:latin typeface="ＭＳ ゴシック" panose="020B0609070205080204" pitchFamily="49" charset="-128"/>
              <a:ea typeface="ＭＳ ゴシック" panose="020B0609070205080204" pitchFamily="49" charset="-128"/>
            </a:rPr>
            <a:t>集計側の名前の最終行</a:t>
          </a:r>
          <a:r>
            <a:rPr kumimoji="1" lang="en-US" altLang="ja-JP" sz="1100">
              <a:latin typeface="ＭＳ ゴシック" panose="020B0609070205080204" pitchFamily="49" charset="-128"/>
              <a:ea typeface="ＭＳ ゴシック" panose="020B0609070205080204" pitchFamily="49" charset="-128"/>
            </a:rPr>
            <a:t>(B</a:t>
          </a:r>
          <a:r>
            <a:rPr kumimoji="1" lang="ja-JP" altLang="en-US" sz="1100">
              <a:latin typeface="ＭＳ ゴシック" panose="020B0609070205080204" pitchFamily="49" charset="-128"/>
              <a:ea typeface="ＭＳ ゴシック" panose="020B0609070205080204" pitchFamily="49" charset="-128"/>
            </a:rPr>
            <a:t>列</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を取得</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氏名ごとのシフト状況を集計</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For i = 42 To lastname</a:t>
          </a:r>
        </a:p>
        <a:p>
          <a:r>
            <a:rPr kumimoji="1" lang="en-US" altLang="ja-JP" sz="1100">
              <a:latin typeface="ＭＳ ゴシック" panose="020B0609070205080204" pitchFamily="49" charset="-128"/>
              <a:ea typeface="ＭＳ ゴシック" panose="020B0609070205080204" pitchFamily="49" charset="-128"/>
            </a:rPr>
            <a:t>        Name = SFsheet.Cells(i, 2).Value '</a:t>
          </a:r>
          <a:r>
            <a:rPr kumimoji="1" lang="ja-JP" altLang="en-US" sz="1100">
              <a:latin typeface="ＭＳ ゴシック" panose="020B0609070205080204" pitchFamily="49" charset="-128"/>
              <a:ea typeface="ＭＳ ゴシック" panose="020B0609070205080204" pitchFamily="49" charset="-128"/>
            </a:rPr>
            <a:t>集計にある名前を入力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Set nameRow = SFsheet.Cells.Find(Name, LookIn:=xlValues, LookAt:=xlWhole, SearchOrder:=xlByRows) '</a:t>
          </a:r>
          <a:r>
            <a:rPr kumimoji="1" lang="ja-JP" altLang="en-US" sz="1100">
              <a:latin typeface="ＭＳ ゴシック" panose="020B0609070205080204" pitchFamily="49" charset="-128"/>
              <a:ea typeface="ＭＳ ゴシック" panose="020B0609070205080204" pitchFamily="49" charset="-128"/>
            </a:rPr>
            <a:t>該当の名前を検索</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'CountIf</a:t>
          </a:r>
          <a:r>
            <a:rPr kumimoji="1" lang="ja-JP" altLang="en-US" sz="1100">
              <a:latin typeface="ＭＳ ゴシック" panose="020B0609070205080204" pitchFamily="49" charset="-128"/>
              <a:ea typeface="ＭＳ ゴシック" panose="020B0609070205080204" pitchFamily="49" charset="-128"/>
            </a:rPr>
            <a:t>を用いて◎、○、●の数をカウント</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＊をつけることでワイドカードとし、希が入っていてもカウント</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p>
        <a:p>
          <a:r>
            <a:rPr kumimoji="1" lang="en-US" altLang="ja-JP" sz="1100">
              <a:latin typeface="ＭＳ ゴシック" panose="020B0609070205080204" pitchFamily="49" charset="-128"/>
              <a:ea typeface="ＭＳ ゴシック" panose="020B0609070205080204" pitchFamily="49" charset="-128"/>
            </a:rPr>
            <a:t>        Workcnt1 = WorksheetFunction.CountIf(SFsheet.Range(SFsheet.Cells(nameRow.Row, 3), SFsheet.Cells(nameRow.Row, 2 + lastday)), "◎*")</a:t>
          </a:r>
        </a:p>
        <a:p>
          <a:r>
            <a:rPr kumimoji="1" lang="en-US" altLang="ja-JP" sz="1100">
              <a:latin typeface="ＭＳ ゴシック" panose="020B0609070205080204" pitchFamily="49" charset="-128"/>
              <a:ea typeface="ＭＳ ゴシック" panose="020B0609070205080204" pitchFamily="49" charset="-128"/>
            </a:rPr>
            <a:t>        Workcnt2 = WorksheetFunction.CountIf(SFsheet.Range(SFsheet.Cells(nameRow.Row, 3), SFsheet.Cells(nameRow.Row, 2 + lastday)), "○*")</a:t>
          </a:r>
        </a:p>
        <a:p>
          <a:r>
            <a:rPr kumimoji="1" lang="en-US" altLang="ja-JP" sz="1100">
              <a:latin typeface="ＭＳ ゴシック" panose="020B0609070205080204" pitchFamily="49" charset="-128"/>
              <a:ea typeface="ＭＳ ゴシック" panose="020B0609070205080204" pitchFamily="49" charset="-128"/>
            </a:rPr>
            <a:t>        HDcnt = WorksheetFunction.CountIf(SFsheet.Range(SFsheet.Cells(nameRow.Row, 3), SFsheet.Cells(nameRow.Row, 2 + lastday)), "●*")</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SFsheet.Cells(i, 4).Value = Workcnt1 '1</a:t>
          </a:r>
          <a:r>
            <a:rPr kumimoji="1" lang="ja-JP" altLang="en-US" sz="1100">
              <a:latin typeface="ＭＳ ゴシック" panose="020B0609070205080204" pitchFamily="49" charset="-128"/>
              <a:ea typeface="ＭＳ ゴシック" panose="020B0609070205080204" pitchFamily="49" charset="-128"/>
            </a:rPr>
            <a:t>ヵ月間の◎出勤の回数を入力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SFsheet.Cells(i, 5).Value = Workcnt2 '1</a:t>
          </a:r>
          <a:r>
            <a:rPr kumimoji="1" lang="ja-JP" altLang="en-US" sz="1100">
              <a:latin typeface="ＭＳ ゴシック" panose="020B0609070205080204" pitchFamily="49" charset="-128"/>
              <a:ea typeface="ＭＳ ゴシック" panose="020B0609070205080204" pitchFamily="49" charset="-128"/>
            </a:rPr>
            <a:t>ヵ月間の○出勤の回数を入力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SFsheet.Cells(i, 9).Value = Workcnt1 + Workcnt2  '1</a:t>
          </a:r>
          <a:r>
            <a:rPr kumimoji="1" lang="ja-JP" altLang="en-US" sz="1100">
              <a:latin typeface="ＭＳ ゴシック" panose="020B0609070205080204" pitchFamily="49" charset="-128"/>
              <a:ea typeface="ＭＳ ゴシック" panose="020B0609070205080204" pitchFamily="49" charset="-128"/>
            </a:rPr>
            <a:t>ヵ月間の出勤日数を入力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SFsheet.Cells(i, 11).Value = HDcnt  '1</a:t>
          </a:r>
          <a:r>
            <a:rPr kumimoji="1" lang="ja-JP" altLang="en-US" sz="1100">
              <a:latin typeface="ＭＳ ゴシック" panose="020B0609070205080204" pitchFamily="49" charset="-128"/>
              <a:ea typeface="ＭＳ ゴシック" panose="020B0609070205080204" pitchFamily="49" charset="-128"/>
            </a:rPr>
            <a:t>ヵ月間の休暇の回数を入力</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氏名ごとの出勤一覧を配列として入力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WKarray = SFsheet.Range(SFsheet.Cells(nameRow.Row, 3), SFsheet.Cells(nameRow.Row, 2 + lastday))</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WKcnt1A = 0  '</a:t>
          </a:r>
          <a:r>
            <a:rPr kumimoji="1" lang="ja-JP" altLang="en-US" sz="1100">
              <a:latin typeface="ＭＳ ゴシック" panose="020B0609070205080204" pitchFamily="49" charset="-128"/>
              <a:ea typeface="ＭＳ ゴシック" panose="020B0609070205080204" pitchFamily="49" charset="-128"/>
            </a:rPr>
            <a:t>初期化◎</a:t>
          </a:r>
          <a:r>
            <a:rPr kumimoji="1" lang="en-US" altLang="ja-JP" sz="1100">
              <a:latin typeface="ＭＳ ゴシック" panose="020B0609070205080204" pitchFamily="49" charset="-128"/>
              <a:ea typeface="ＭＳ ゴシック" panose="020B0609070205080204" pitchFamily="49" charset="-128"/>
            </a:rPr>
            <a:t>4</a:t>
          </a:r>
        </a:p>
        <a:p>
          <a:r>
            <a:rPr kumimoji="1" lang="en-US" altLang="ja-JP" sz="1100">
              <a:latin typeface="ＭＳ ゴシック" panose="020B0609070205080204" pitchFamily="49" charset="-128"/>
              <a:ea typeface="ＭＳ ゴシック" panose="020B0609070205080204" pitchFamily="49" charset="-128"/>
            </a:rPr>
            <a:t>        WKcnt1B = 0  '</a:t>
          </a:r>
          <a:r>
            <a:rPr kumimoji="1" lang="ja-JP" altLang="en-US" sz="1100">
              <a:latin typeface="ＭＳ ゴシック" panose="020B0609070205080204" pitchFamily="49" charset="-128"/>
              <a:ea typeface="ＭＳ ゴシック" panose="020B0609070205080204" pitchFamily="49" charset="-128"/>
            </a:rPr>
            <a:t>初期化◎</a:t>
          </a:r>
          <a:r>
            <a:rPr kumimoji="1" lang="en-US" altLang="ja-JP" sz="1100">
              <a:latin typeface="ＭＳ ゴシック" panose="020B0609070205080204" pitchFamily="49" charset="-128"/>
              <a:ea typeface="ＭＳ ゴシック" panose="020B0609070205080204" pitchFamily="49" charset="-128"/>
            </a:rPr>
            <a:t>3</a:t>
          </a:r>
        </a:p>
        <a:p>
          <a:r>
            <a:rPr kumimoji="1" lang="en-US" altLang="ja-JP" sz="1100">
              <a:latin typeface="ＭＳ ゴシック" panose="020B0609070205080204" pitchFamily="49" charset="-128"/>
              <a:ea typeface="ＭＳ ゴシック" panose="020B0609070205080204" pitchFamily="49" charset="-128"/>
            </a:rPr>
            <a:t>        WKcnt1C = 0  '</a:t>
          </a:r>
          <a:r>
            <a:rPr kumimoji="1" lang="ja-JP" altLang="en-US" sz="1100">
              <a:latin typeface="ＭＳ ゴシック" panose="020B0609070205080204" pitchFamily="49" charset="-128"/>
              <a:ea typeface="ＭＳ ゴシック" panose="020B0609070205080204" pitchFamily="49" charset="-128"/>
            </a:rPr>
            <a:t>初期化◎</a:t>
          </a:r>
          <a:r>
            <a:rPr kumimoji="1" lang="en-US" altLang="ja-JP" sz="1100">
              <a:latin typeface="ＭＳ ゴシック" panose="020B0609070205080204" pitchFamily="49" charset="-128"/>
              <a:ea typeface="ＭＳ ゴシック" panose="020B0609070205080204" pitchFamily="49" charset="-128"/>
            </a:rPr>
            <a:t>2</a:t>
          </a:r>
        </a:p>
        <a:p>
          <a:r>
            <a:rPr kumimoji="1" lang="en-US" altLang="ja-JP" sz="1100">
              <a:latin typeface="ＭＳ ゴシック" panose="020B0609070205080204" pitchFamily="49" charset="-128"/>
              <a:ea typeface="ＭＳ ゴシック" panose="020B0609070205080204" pitchFamily="49" charset="-128"/>
            </a:rPr>
            <a:t>        cnt_tmp = 0  '</a:t>
          </a:r>
          <a:r>
            <a:rPr kumimoji="1" lang="ja-JP" altLang="en-US" sz="1100">
              <a:latin typeface="ＭＳ ゴシック" panose="020B0609070205080204" pitchFamily="49" charset="-128"/>
              <a:ea typeface="ＭＳ ゴシック" panose="020B0609070205080204" pitchFamily="49" charset="-128"/>
            </a:rPr>
            <a:t>初期化</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For j = 1 To lastday</a:t>
          </a:r>
        </a:p>
        <a:p>
          <a:r>
            <a:rPr kumimoji="1" lang="en-US" altLang="ja-JP" sz="1100">
              <a:latin typeface="ＭＳ ゴシック" panose="020B0609070205080204" pitchFamily="49" charset="-128"/>
              <a:ea typeface="ＭＳ ゴシック" panose="020B0609070205080204" pitchFamily="49" charset="-128"/>
            </a:rPr>
            <a:t>            If WKarray(1, j) = "◎" Or WKarray(1, j) = "◎</a:t>
          </a:r>
          <a:r>
            <a:rPr kumimoji="1" lang="ja-JP" altLang="en-US" sz="1100">
              <a:latin typeface="ＭＳ ゴシック" panose="020B0609070205080204" pitchFamily="49" charset="-128"/>
              <a:ea typeface="ＭＳ ゴシック" panose="020B0609070205080204" pitchFamily="49" charset="-128"/>
            </a:rPr>
            <a:t>希</a:t>
          </a:r>
          <a:r>
            <a:rPr kumimoji="1" lang="en-US" altLang="ja-JP" sz="1100">
              <a:latin typeface="ＭＳ ゴシック" panose="020B0609070205080204" pitchFamily="49" charset="-128"/>
              <a:ea typeface="ＭＳ ゴシック" panose="020B0609070205080204" pitchFamily="49" charset="-128"/>
            </a:rPr>
            <a:t>" Then</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の日をカウント</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cnt_tmp = cnt_tmp + 1</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最終日が◎の日の場合</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If j = lastday Then</a:t>
          </a:r>
        </a:p>
        <a:p>
          <a:r>
            <a:rPr kumimoji="1" lang="en-US" altLang="ja-JP" sz="1100">
              <a:latin typeface="ＭＳ ゴシック" panose="020B0609070205080204" pitchFamily="49" charset="-128"/>
              <a:ea typeface="ＭＳ ゴシック" panose="020B0609070205080204" pitchFamily="49" charset="-128"/>
            </a:rPr>
            <a:t>                    If cnt_tmp &gt;= 4 Then WKcnt1A = WKcnt1A + 1</a:t>
          </a:r>
        </a:p>
        <a:p>
          <a:r>
            <a:rPr kumimoji="1" lang="en-US" altLang="ja-JP" sz="1100">
              <a:latin typeface="ＭＳ ゴシック" panose="020B0609070205080204" pitchFamily="49" charset="-128"/>
              <a:ea typeface="ＭＳ ゴシック" panose="020B0609070205080204" pitchFamily="49" charset="-128"/>
            </a:rPr>
            <a:t>                    If cnt_tmp = 3 Then WKcnt1B = WKcnt1B + 1</a:t>
          </a:r>
        </a:p>
        <a:p>
          <a:r>
            <a:rPr kumimoji="1" lang="en-US" altLang="ja-JP" sz="1100">
              <a:latin typeface="ＭＳ ゴシック" panose="020B0609070205080204" pitchFamily="49" charset="-128"/>
              <a:ea typeface="ＭＳ ゴシック" panose="020B0609070205080204" pitchFamily="49" charset="-128"/>
            </a:rPr>
            <a:t>                    If cnt_tmp = 2 Then WKcnt1C = WKcnt1C + 1</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Else</a:t>
          </a:r>
        </a:p>
        <a:p>
          <a:r>
            <a:rPr kumimoji="1" lang="en-US" altLang="ja-JP" sz="1100">
              <a:latin typeface="ＭＳ ゴシック" panose="020B0609070205080204" pitchFamily="49" charset="-128"/>
              <a:ea typeface="ＭＳ ゴシック" panose="020B0609070205080204" pitchFamily="49" charset="-128"/>
            </a:rPr>
            <a:t>                '◎</a:t>
          </a:r>
          <a:r>
            <a:rPr kumimoji="1" lang="ja-JP" altLang="en-US" sz="1100">
              <a:latin typeface="ＭＳ ゴシック" panose="020B0609070205080204" pitchFamily="49" charset="-128"/>
              <a:ea typeface="ＭＳ ゴシック" panose="020B0609070205080204" pitchFamily="49" charset="-128"/>
            </a:rPr>
            <a:t>以外の日に</a:t>
          </a:r>
          <a:r>
            <a:rPr kumimoji="1" lang="en-US" altLang="ja-JP" sz="1100">
              <a:latin typeface="ＭＳ ゴシック" panose="020B0609070205080204" pitchFamily="49" charset="-128"/>
              <a:ea typeface="ＭＳ ゴシック" panose="020B0609070205080204" pitchFamily="49" charset="-128"/>
            </a:rPr>
            <a:t>cnt_tmp</a:t>
          </a:r>
          <a:r>
            <a:rPr kumimoji="1" lang="ja-JP" altLang="en-US" sz="1100">
              <a:latin typeface="ＭＳ ゴシック" panose="020B0609070205080204" pitchFamily="49" charset="-128"/>
              <a:ea typeface="ＭＳ ゴシック" panose="020B0609070205080204" pitchFamily="49" charset="-128"/>
            </a:rPr>
            <a:t>を見てカウンタを入力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If cnt_tmp &gt;= 4 Then</a:t>
          </a:r>
        </a:p>
        <a:p>
          <a:r>
            <a:rPr kumimoji="1" lang="en-US" altLang="ja-JP" sz="1100">
              <a:latin typeface="ＭＳ ゴシック" panose="020B0609070205080204" pitchFamily="49" charset="-128"/>
              <a:ea typeface="ＭＳ ゴシック" panose="020B0609070205080204" pitchFamily="49" charset="-128"/>
            </a:rPr>
            <a:t>                    WKcnt1A = WKcnt1A + 1</a:t>
          </a:r>
        </a:p>
        <a:p>
          <a:r>
            <a:rPr kumimoji="1" lang="en-US" altLang="ja-JP" sz="1100">
              <a:latin typeface="ＭＳ ゴシック" panose="020B0609070205080204" pitchFamily="49" charset="-128"/>
              <a:ea typeface="ＭＳ ゴシック" panose="020B0609070205080204" pitchFamily="49" charset="-128"/>
            </a:rPr>
            <a:t>                    cnt_tmp = 0  '</a:t>
          </a:r>
          <a:r>
            <a:rPr kumimoji="1" lang="ja-JP" altLang="en-US" sz="1100">
              <a:latin typeface="ＭＳ ゴシック" panose="020B0609070205080204" pitchFamily="49" charset="-128"/>
              <a:ea typeface="ＭＳ ゴシック" panose="020B0609070205080204" pitchFamily="49" charset="-128"/>
            </a:rPr>
            <a:t>初期化</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End If</a:t>
          </a:r>
        </a:p>
        <a:p>
          <a:r>
            <a:rPr kumimoji="1" lang="en-US" altLang="ja-JP" sz="1100">
              <a:latin typeface="ＭＳ ゴシック" panose="020B0609070205080204" pitchFamily="49" charset="-128"/>
              <a:ea typeface="ＭＳ ゴシック" panose="020B0609070205080204" pitchFamily="49" charset="-128"/>
            </a:rPr>
            <a:t>                If cnt_tmp = 3 Then</a:t>
          </a:r>
        </a:p>
        <a:p>
          <a:r>
            <a:rPr kumimoji="1" lang="en-US" altLang="ja-JP" sz="1100">
              <a:latin typeface="ＭＳ ゴシック" panose="020B0609070205080204" pitchFamily="49" charset="-128"/>
              <a:ea typeface="ＭＳ ゴシック" panose="020B0609070205080204" pitchFamily="49" charset="-128"/>
            </a:rPr>
            <a:t>                    WKcnt1B = WKcnt1B + 1</a:t>
          </a:r>
        </a:p>
        <a:p>
          <a:r>
            <a:rPr kumimoji="1" lang="en-US" altLang="ja-JP" sz="1100">
              <a:latin typeface="ＭＳ ゴシック" panose="020B0609070205080204" pitchFamily="49" charset="-128"/>
              <a:ea typeface="ＭＳ ゴシック" panose="020B0609070205080204" pitchFamily="49" charset="-128"/>
            </a:rPr>
            <a:t>                    cnt_tmp = 0  '</a:t>
          </a:r>
          <a:r>
            <a:rPr kumimoji="1" lang="ja-JP" altLang="en-US" sz="1100">
              <a:latin typeface="ＭＳ ゴシック" panose="020B0609070205080204" pitchFamily="49" charset="-128"/>
              <a:ea typeface="ＭＳ ゴシック" panose="020B0609070205080204" pitchFamily="49" charset="-128"/>
            </a:rPr>
            <a:t>初期化</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End If</a:t>
          </a:r>
        </a:p>
        <a:p>
          <a:r>
            <a:rPr kumimoji="1" lang="en-US" altLang="ja-JP" sz="1100">
              <a:latin typeface="ＭＳ ゴシック" panose="020B0609070205080204" pitchFamily="49" charset="-128"/>
              <a:ea typeface="ＭＳ ゴシック" panose="020B0609070205080204" pitchFamily="49" charset="-128"/>
            </a:rPr>
            <a:t>                If cnt_tmp = 2 Then</a:t>
          </a:r>
        </a:p>
        <a:p>
          <a:r>
            <a:rPr kumimoji="1" lang="en-US" altLang="ja-JP" sz="1100">
              <a:latin typeface="ＭＳ ゴシック" panose="020B0609070205080204" pitchFamily="49" charset="-128"/>
              <a:ea typeface="ＭＳ ゴシック" panose="020B0609070205080204" pitchFamily="49" charset="-128"/>
            </a:rPr>
            <a:t>                    WKcnt1C = WKcnt1C + 1</a:t>
          </a:r>
        </a:p>
        <a:p>
          <a:r>
            <a:rPr kumimoji="1" lang="en-US" altLang="ja-JP" sz="1100">
              <a:latin typeface="ＭＳ ゴシック" panose="020B0609070205080204" pitchFamily="49" charset="-128"/>
              <a:ea typeface="ＭＳ ゴシック" panose="020B0609070205080204" pitchFamily="49" charset="-128"/>
            </a:rPr>
            <a:t>                    cnt_tmp = 0  '</a:t>
          </a:r>
          <a:r>
            <a:rPr kumimoji="1" lang="ja-JP" altLang="en-US" sz="1100">
              <a:latin typeface="ＭＳ ゴシック" panose="020B0609070205080204" pitchFamily="49" charset="-128"/>
              <a:ea typeface="ＭＳ ゴシック" panose="020B0609070205080204" pitchFamily="49" charset="-128"/>
            </a:rPr>
            <a:t>初期化</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End If</a:t>
          </a:r>
        </a:p>
        <a:p>
          <a:r>
            <a:rPr kumimoji="1" lang="en-US" altLang="ja-JP" sz="1100">
              <a:latin typeface="ＭＳ ゴシック" panose="020B0609070205080204" pitchFamily="49" charset="-128"/>
              <a:ea typeface="ＭＳ ゴシック" panose="020B0609070205080204" pitchFamily="49" charset="-128"/>
            </a:rPr>
            <a:t>                cnt_tmp = 0  '</a:t>
          </a:r>
          <a:r>
            <a:rPr kumimoji="1" lang="ja-JP" altLang="en-US" sz="1100">
              <a:latin typeface="ＭＳ ゴシック" panose="020B0609070205080204" pitchFamily="49" charset="-128"/>
              <a:ea typeface="ＭＳ ゴシック" panose="020B0609070205080204" pitchFamily="49" charset="-128"/>
            </a:rPr>
            <a:t>初期化</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End If</a:t>
          </a:r>
        </a:p>
        <a:p>
          <a:r>
            <a:rPr kumimoji="1" lang="en-US" altLang="ja-JP" sz="1100">
              <a:latin typeface="ＭＳ ゴシック" panose="020B0609070205080204" pitchFamily="49" charset="-128"/>
              <a:ea typeface="ＭＳ ゴシック" panose="020B0609070205080204" pitchFamily="49" charset="-128"/>
            </a:rPr>
            <a:t>        Next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SFsheet.Cells(i, 6).Value = WKcnt1A  '◎4</a:t>
          </a:r>
          <a:r>
            <a:rPr kumimoji="1" lang="ja-JP" altLang="en-US" sz="1100">
              <a:latin typeface="ＭＳ ゴシック" panose="020B0609070205080204" pitchFamily="49" charset="-128"/>
              <a:ea typeface="ＭＳ ゴシック" panose="020B0609070205080204" pitchFamily="49" charset="-128"/>
            </a:rPr>
            <a:t>以上の回数を入力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SFsheet.Cells(i, 7).Value = WKcnt1B  '◎3</a:t>
          </a:r>
          <a:r>
            <a:rPr kumimoji="1" lang="ja-JP" altLang="en-US" sz="1100">
              <a:latin typeface="ＭＳ ゴシック" panose="020B0609070205080204" pitchFamily="49" charset="-128"/>
              <a:ea typeface="ＭＳ ゴシック" panose="020B0609070205080204" pitchFamily="49" charset="-128"/>
            </a:rPr>
            <a:t>の回数を入力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SFsheet.Cells(i, 8).Value = WKcnt1C  '◎2</a:t>
          </a:r>
          <a:r>
            <a:rPr kumimoji="1" lang="ja-JP" altLang="en-US" sz="1100">
              <a:latin typeface="ＭＳ ゴシック" panose="020B0609070205080204" pitchFamily="49" charset="-128"/>
              <a:ea typeface="ＭＳ ゴシック" panose="020B0609070205080204" pitchFamily="49" charset="-128"/>
            </a:rPr>
            <a:t>の回数を入力</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HDcntA = 0 '</a:t>
          </a:r>
          <a:r>
            <a:rPr kumimoji="1" lang="ja-JP" altLang="en-US" sz="1100">
              <a:latin typeface="ＭＳ ゴシック" panose="020B0609070205080204" pitchFamily="49" charset="-128"/>
              <a:ea typeface="ＭＳ ゴシック" panose="020B0609070205080204" pitchFamily="49" charset="-128"/>
            </a:rPr>
            <a:t>初期化</a:t>
          </a:r>
        </a:p>
        <a:p>
          <a:r>
            <a:rPr kumimoji="1" lang="ja-JP" altLang="en-US" sz="1100">
              <a:latin typeface="ＭＳ ゴシック" panose="020B0609070205080204" pitchFamily="49" charset="-128"/>
              <a:ea typeface="ＭＳ ゴシック" panose="020B0609070205080204" pitchFamily="49" charset="-128"/>
            </a:rPr>
            <a:t>    </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土日休みをカウント</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For j = 1 To lastday</a:t>
          </a:r>
        </a:p>
        <a:p>
          <a:r>
            <a:rPr kumimoji="1" lang="en-US" altLang="ja-JP" sz="1100">
              <a:latin typeface="ＭＳ ゴシック" panose="020B0609070205080204" pitchFamily="49" charset="-128"/>
              <a:ea typeface="ＭＳ ゴシック" panose="020B0609070205080204" pitchFamily="49" charset="-128"/>
            </a:rPr>
            <a:t>        If WKarray(1, j) = "●" Or WKarray(1, j) = "●</a:t>
          </a:r>
          <a:r>
            <a:rPr kumimoji="1" lang="ja-JP" altLang="en-US" sz="1100">
              <a:latin typeface="ＭＳ ゴシック" panose="020B0609070205080204" pitchFamily="49" charset="-128"/>
              <a:ea typeface="ＭＳ ゴシック" panose="020B0609070205080204" pitchFamily="49" charset="-128"/>
            </a:rPr>
            <a:t>希</a:t>
          </a:r>
          <a:r>
            <a:rPr kumimoji="1" lang="en-US" altLang="ja-JP" sz="1100">
              <a:latin typeface="ＭＳ ゴシック" panose="020B0609070205080204" pitchFamily="49" charset="-128"/>
              <a:ea typeface="ＭＳ ゴシック" panose="020B0609070205080204" pitchFamily="49" charset="-128"/>
            </a:rPr>
            <a:t>" Then</a:t>
          </a:r>
        </a:p>
        <a:p>
          <a:r>
            <a:rPr kumimoji="1" lang="en-US" altLang="ja-JP" sz="1100">
              <a:latin typeface="ＭＳ ゴシック" panose="020B0609070205080204" pitchFamily="49" charset="-128"/>
              <a:ea typeface="ＭＳ ゴシック" panose="020B0609070205080204" pitchFamily="49" charset="-128"/>
            </a:rPr>
            <a:t>            If Weekarray(1, j) = "</a:t>
          </a:r>
          <a:r>
            <a:rPr kumimoji="1" lang="ja-JP" altLang="en-US" sz="1100">
              <a:latin typeface="ＭＳ ゴシック" panose="020B0609070205080204" pitchFamily="49" charset="-128"/>
              <a:ea typeface="ＭＳ ゴシック" panose="020B0609070205080204" pitchFamily="49" charset="-128"/>
            </a:rPr>
            <a:t>土</a:t>
          </a:r>
          <a:r>
            <a:rPr kumimoji="1" lang="en-US" altLang="ja-JP" sz="1100">
              <a:latin typeface="ＭＳ ゴシック" panose="020B0609070205080204" pitchFamily="49" charset="-128"/>
              <a:ea typeface="ＭＳ ゴシック" panose="020B0609070205080204" pitchFamily="49" charset="-128"/>
            </a:rPr>
            <a:t>" Or Weekarray(1, j) = "</a:t>
          </a:r>
          <a:r>
            <a:rPr kumimoji="1" lang="ja-JP" altLang="en-US" sz="1100">
              <a:latin typeface="ＭＳ ゴシック" panose="020B0609070205080204" pitchFamily="49" charset="-128"/>
              <a:ea typeface="ＭＳ ゴシック" panose="020B0609070205080204" pitchFamily="49" charset="-128"/>
            </a:rPr>
            <a:t>日</a:t>
          </a:r>
          <a:r>
            <a:rPr kumimoji="1" lang="en-US" altLang="ja-JP" sz="1100">
              <a:latin typeface="ＭＳ ゴシック" panose="020B0609070205080204" pitchFamily="49" charset="-128"/>
              <a:ea typeface="ＭＳ ゴシック" panose="020B0609070205080204" pitchFamily="49" charset="-128"/>
            </a:rPr>
            <a:t>" Then</a:t>
          </a:r>
        </a:p>
        <a:p>
          <a:r>
            <a:rPr kumimoji="1" lang="en-US" altLang="ja-JP" sz="1100">
              <a:latin typeface="ＭＳ ゴシック" panose="020B0609070205080204" pitchFamily="49" charset="-128"/>
              <a:ea typeface="ＭＳ ゴシック" panose="020B0609070205080204" pitchFamily="49" charset="-128"/>
            </a:rPr>
            <a:t>                HDcntA = HDcntA + 1</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End If</a:t>
          </a:r>
        </a:p>
        <a:p>
          <a:r>
            <a:rPr kumimoji="1" lang="en-US" altLang="ja-JP" sz="1100">
              <a:latin typeface="ＭＳ ゴシック" panose="020B0609070205080204" pitchFamily="49" charset="-128"/>
              <a:ea typeface="ＭＳ ゴシック" panose="020B0609070205080204" pitchFamily="49" charset="-128"/>
            </a:rPr>
            <a:t>        Next</a:t>
          </a:r>
        </a:p>
        <a:p>
          <a:r>
            <a:rPr kumimoji="1" lang="en-US" altLang="ja-JP" sz="1100">
              <a:latin typeface="ＭＳ ゴシック" panose="020B0609070205080204" pitchFamily="49" charset="-128"/>
              <a:ea typeface="ＭＳ ゴシック" panose="020B0609070205080204" pitchFamily="49" charset="-128"/>
            </a:rPr>
            <a:t>        </a:t>
          </a:r>
        </a:p>
        <a:p>
          <a:r>
            <a:rPr kumimoji="1" lang="en-US" altLang="ja-JP" sz="1100">
              <a:latin typeface="ＭＳ ゴシック" panose="020B0609070205080204" pitchFamily="49" charset="-128"/>
              <a:ea typeface="ＭＳ ゴシック" panose="020B0609070205080204" pitchFamily="49" charset="-128"/>
            </a:rPr>
            <a:t>        SFsheet.Cells(i, 12).Value = HDcntA  '</a:t>
          </a:r>
          <a:r>
            <a:rPr kumimoji="1" lang="ja-JP" altLang="en-US" sz="1100">
              <a:latin typeface="ＭＳ ゴシック" panose="020B0609070205080204" pitchFamily="49" charset="-128"/>
              <a:ea typeface="ＭＳ ゴシック" panose="020B0609070205080204" pitchFamily="49" charset="-128"/>
            </a:rPr>
            <a:t>土日休みを入力</a:t>
          </a:r>
        </a:p>
        <a:p>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Next</a:t>
          </a:r>
        </a:p>
        <a:p>
          <a:r>
            <a:rPr kumimoji="1" lang="en-US" altLang="ja-JP" sz="1100">
              <a:latin typeface="ＭＳ ゴシック" panose="020B0609070205080204" pitchFamily="49" charset="-128"/>
              <a:ea typeface="ＭＳ ゴシック" panose="020B0609070205080204" pitchFamily="49" charset="-128"/>
            </a:rPr>
            <a:t>End Sub</a:t>
          </a:r>
          <a:endParaRPr kumimoji="1" lang="ja-JP" altLang="en-US" sz="1100">
            <a:latin typeface="ＭＳ ゴシック" panose="020B0609070205080204" pitchFamily="49" charset="-128"/>
            <a:ea typeface="ＭＳ ゴシック" panose="020B0609070205080204" pitchFamily="49" charset="-128"/>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openxmlformats.org/officeDocument/2006/relationships/image" Target="../media/image3.emf"/><Relationship Id="rId4" Type="http://schemas.openxmlformats.org/officeDocument/2006/relationships/control" Target="../activeX/activeX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H53"/>
  <sheetViews>
    <sheetView tabSelected="1" zoomScale="85" zoomScaleNormal="85" zoomScaleSheetLayoutView="85" workbookViewId="0">
      <selection activeCell="F1" sqref="F1"/>
    </sheetView>
  </sheetViews>
  <sheetFormatPr defaultRowHeight="18.75" x14ac:dyDescent="0.4"/>
  <cols>
    <col min="1" max="1" width="5" customWidth="1"/>
    <col min="2" max="2" width="13" bestFit="1" customWidth="1"/>
    <col min="3" max="33" width="5.375" customWidth="1"/>
    <col min="36" max="38" width="4" bestFit="1" customWidth="1"/>
    <col min="39" max="39" width="4.875" bestFit="1" customWidth="1"/>
    <col min="40" max="40" width="4" bestFit="1" customWidth="1"/>
    <col min="41" max="41" width="4.875" bestFit="1" customWidth="1"/>
    <col min="42" max="42" width="4" bestFit="1" customWidth="1"/>
    <col min="43" max="43" width="4.875" bestFit="1" customWidth="1"/>
    <col min="44" max="46" width="4" bestFit="1" customWidth="1"/>
    <col min="47" max="47" width="4.875" bestFit="1" customWidth="1"/>
    <col min="48" max="49" width="4" bestFit="1" customWidth="1"/>
    <col min="50" max="50" width="5.75" bestFit="1" customWidth="1"/>
    <col min="51" max="54" width="4" bestFit="1" customWidth="1"/>
    <col min="55" max="55" width="5.75" bestFit="1" customWidth="1"/>
    <col min="56" max="56" width="4" bestFit="1" customWidth="1"/>
    <col min="57" max="57" width="5.75" bestFit="1" customWidth="1"/>
    <col min="58" max="60" width="4" bestFit="1" customWidth="1"/>
    <col min="61" max="61" width="5.75" bestFit="1" customWidth="1"/>
    <col min="62" max="62" width="4" bestFit="1" customWidth="1"/>
    <col min="63" max="63" width="4.875" bestFit="1" customWidth="1"/>
    <col min="64" max="64" width="5.75" bestFit="1" customWidth="1"/>
    <col min="65" max="66" width="4" bestFit="1" customWidth="1"/>
  </cols>
  <sheetData>
    <row r="1" spans="1:34" ht="25.5" x14ac:dyDescent="0.4">
      <c r="A1" s="115"/>
      <c r="B1" s="115"/>
      <c r="C1" s="108">
        <v>2022</v>
      </c>
      <c r="D1" s="108"/>
      <c r="E1" s="30" t="s">
        <v>8</v>
      </c>
      <c r="F1" s="31">
        <v>6</v>
      </c>
      <c r="G1" s="30" t="s">
        <v>9</v>
      </c>
      <c r="H1" s="30" t="s">
        <v>10</v>
      </c>
      <c r="J1" s="5"/>
      <c r="L1" s="5"/>
      <c r="M1" s="5"/>
      <c r="N1" s="5"/>
      <c r="O1" s="5"/>
      <c r="P1" s="5"/>
      <c r="Q1" s="5"/>
      <c r="R1" s="5"/>
      <c r="S1" s="5"/>
      <c r="T1" s="5"/>
      <c r="U1" s="5"/>
      <c r="V1" s="5"/>
      <c r="W1" s="5"/>
      <c r="X1" s="5"/>
      <c r="Y1" s="5"/>
      <c r="Z1" s="5"/>
      <c r="AA1" s="5"/>
      <c r="AB1" s="5"/>
      <c r="AC1" s="5"/>
      <c r="AD1" s="5"/>
      <c r="AE1" s="5"/>
      <c r="AF1" s="5"/>
      <c r="AG1" s="5"/>
    </row>
    <row r="2" spans="1:34" ht="19.5" thickBot="1" x14ac:dyDescent="0.45">
      <c r="A2" s="28"/>
      <c r="B2" s="28"/>
      <c r="C2" s="29"/>
      <c r="D2" s="12"/>
      <c r="E2" s="12"/>
      <c r="F2" s="5"/>
      <c r="G2" s="5"/>
      <c r="H2" s="5"/>
      <c r="I2" s="5"/>
      <c r="J2" s="5"/>
      <c r="K2" s="5"/>
      <c r="L2" s="5"/>
      <c r="M2" s="5"/>
      <c r="N2" s="5"/>
      <c r="O2" s="5"/>
      <c r="P2" s="5"/>
      <c r="Q2" s="5"/>
      <c r="R2" s="5"/>
      <c r="S2" s="5"/>
      <c r="T2" s="5"/>
      <c r="U2" s="5"/>
      <c r="V2" s="5"/>
      <c r="W2" s="5"/>
      <c r="X2" s="5"/>
      <c r="Y2" s="5"/>
      <c r="Z2" s="5"/>
      <c r="AA2" s="5"/>
      <c r="AB2" s="5"/>
      <c r="AC2" s="5"/>
      <c r="AD2" s="5"/>
      <c r="AE2" s="5"/>
      <c r="AF2" s="5"/>
      <c r="AG2" s="5"/>
    </row>
    <row r="3" spans="1:34" x14ac:dyDescent="0.4">
      <c r="A3" s="104"/>
      <c r="B3" s="105"/>
      <c r="C3" s="37">
        <v>1</v>
      </c>
      <c r="D3" s="6">
        <v>2</v>
      </c>
      <c r="E3" s="6">
        <v>3</v>
      </c>
      <c r="F3" s="3">
        <v>4</v>
      </c>
      <c r="G3" s="3">
        <v>5</v>
      </c>
      <c r="H3" s="6">
        <v>6</v>
      </c>
      <c r="I3" s="6">
        <v>7</v>
      </c>
      <c r="J3" s="6">
        <v>8</v>
      </c>
      <c r="K3" s="6">
        <v>9</v>
      </c>
      <c r="L3" s="6">
        <v>10</v>
      </c>
      <c r="M3" s="3">
        <v>11</v>
      </c>
      <c r="N3" s="3">
        <v>12</v>
      </c>
      <c r="O3" s="6">
        <v>13</v>
      </c>
      <c r="P3" s="6">
        <v>14</v>
      </c>
      <c r="Q3" s="6">
        <v>15</v>
      </c>
      <c r="R3" s="6">
        <v>16</v>
      </c>
      <c r="S3" s="6">
        <v>17</v>
      </c>
      <c r="T3" s="3">
        <v>18</v>
      </c>
      <c r="U3" s="3">
        <v>19</v>
      </c>
      <c r="V3" s="6">
        <v>20</v>
      </c>
      <c r="W3" s="6">
        <v>21</v>
      </c>
      <c r="X3" s="6">
        <v>22</v>
      </c>
      <c r="Y3" s="6">
        <v>23</v>
      </c>
      <c r="Z3" s="6">
        <v>24</v>
      </c>
      <c r="AA3" s="3">
        <v>25</v>
      </c>
      <c r="AB3" s="3">
        <v>26</v>
      </c>
      <c r="AC3" s="6">
        <v>27</v>
      </c>
      <c r="AD3" s="6">
        <v>28</v>
      </c>
      <c r="AE3" s="6">
        <v>29</v>
      </c>
      <c r="AF3" s="6">
        <v>30</v>
      </c>
      <c r="AG3" s="189" t="s">
        <v>152</v>
      </c>
    </row>
    <row r="4" spans="1:34" ht="19.5" thickBot="1" x14ac:dyDescent="0.45">
      <c r="A4" s="109" t="s">
        <v>0</v>
      </c>
      <c r="B4" s="110"/>
      <c r="C4" s="38" t="s">
        <v>15</v>
      </c>
      <c r="D4" s="7" t="s">
        <v>16</v>
      </c>
      <c r="E4" s="7" t="s">
        <v>17</v>
      </c>
      <c r="F4" s="4" t="s">
        <v>18</v>
      </c>
      <c r="G4" s="4" t="s">
        <v>19</v>
      </c>
      <c r="H4" s="7" t="s">
        <v>13</v>
      </c>
      <c r="I4" s="7" t="s">
        <v>14</v>
      </c>
      <c r="J4" s="7" t="s">
        <v>15</v>
      </c>
      <c r="K4" s="7" t="s">
        <v>16</v>
      </c>
      <c r="L4" s="7" t="s">
        <v>17</v>
      </c>
      <c r="M4" s="4" t="s">
        <v>18</v>
      </c>
      <c r="N4" s="4" t="s">
        <v>19</v>
      </c>
      <c r="O4" s="7" t="s">
        <v>13</v>
      </c>
      <c r="P4" s="7" t="s">
        <v>14</v>
      </c>
      <c r="Q4" s="7" t="s">
        <v>15</v>
      </c>
      <c r="R4" s="7" t="s">
        <v>16</v>
      </c>
      <c r="S4" s="7" t="s">
        <v>17</v>
      </c>
      <c r="T4" s="4" t="s">
        <v>18</v>
      </c>
      <c r="U4" s="4" t="s">
        <v>19</v>
      </c>
      <c r="V4" s="7" t="s">
        <v>13</v>
      </c>
      <c r="W4" s="7" t="s">
        <v>14</v>
      </c>
      <c r="X4" s="7" t="s">
        <v>15</v>
      </c>
      <c r="Y4" s="7" t="s">
        <v>16</v>
      </c>
      <c r="Z4" s="7" t="s">
        <v>17</v>
      </c>
      <c r="AA4" s="4" t="s">
        <v>18</v>
      </c>
      <c r="AB4" s="4" t="s">
        <v>19</v>
      </c>
      <c r="AC4" s="7" t="s">
        <v>13</v>
      </c>
      <c r="AD4" s="7" t="s">
        <v>14</v>
      </c>
      <c r="AE4" s="7" t="s">
        <v>15</v>
      </c>
      <c r="AF4" s="7" t="s">
        <v>16</v>
      </c>
      <c r="AG4" s="190" t="s">
        <v>153</v>
      </c>
    </row>
    <row r="5" spans="1:34" x14ac:dyDescent="0.4">
      <c r="A5" s="111" t="s">
        <v>1</v>
      </c>
      <c r="B5" s="112"/>
      <c r="C5" s="13"/>
      <c r="D5" s="14"/>
      <c r="E5" s="14"/>
      <c r="F5" s="14"/>
      <c r="G5" s="14"/>
      <c r="H5" s="94"/>
      <c r="I5" s="94"/>
      <c r="J5" s="14"/>
      <c r="K5" s="14"/>
      <c r="L5" s="14"/>
      <c r="M5" s="14"/>
      <c r="N5" s="94"/>
      <c r="O5" s="14"/>
      <c r="P5" s="14"/>
      <c r="Q5" s="14"/>
      <c r="R5" s="14"/>
      <c r="S5" s="14"/>
      <c r="T5" s="14"/>
      <c r="U5" s="14"/>
      <c r="V5" s="14"/>
      <c r="W5" s="14"/>
      <c r="X5" s="94"/>
      <c r="Y5" s="14"/>
      <c r="Z5" s="14"/>
      <c r="AA5" s="14"/>
      <c r="AB5" s="14"/>
      <c r="AC5" s="14"/>
      <c r="AD5" s="94"/>
      <c r="AE5" s="14"/>
      <c r="AF5" s="14"/>
      <c r="AG5" s="15"/>
      <c r="AH5" s="2"/>
    </row>
    <row r="6" spans="1:34" ht="19.5" thickBot="1" x14ac:dyDescent="0.45">
      <c r="A6" s="113"/>
      <c r="B6" s="114"/>
      <c r="C6" s="16"/>
      <c r="D6" s="17"/>
      <c r="E6" s="17"/>
      <c r="F6" s="17"/>
      <c r="G6" s="17"/>
      <c r="H6" s="17"/>
      <c r="I6" s="17"/>
      <c r="J6" s="17"/>
      <c r="K6" s="17"/>
      <c r="L6" s="17"/>
      <c r="M6" s="18"/>
      <c r="N6" s="18"/>
      <c r="O6" s="18"/>
      <c r="P6" s="18"/>
      <c r="Q6" s="17"/>
      <c r="R6" s="17"/>
      <c r="S6" s="17"/>
      <c r="T6" s="17"/>
      <c r="U6" s="17"/>
      <c r="V6" s="17"/>
      <c r="W6" s="17"/>
      <c r="X6" s="18"/>
      <c r="Y6" s="17"/>
      <c r="Z6" s="17"/>
      <c r="AA6" s="17"/>
      <c r="AB6" s="17"/>
      <c r="AC6" s="17"/>
      <c r="AD6" s="17"/>
      <c r="AE6" s="17"/>
      <c r="AF6" s="17"/>
      <c r="AG6" s="19"/>
    </row>
    <row r="7" spans="1:34" x14ac:dyDescent="0.4">
      <c r="A7" s="100" t="s">
        <v>2</v>
      </c>
      <c r="B7" s="101"/>
      <c r="C7" s="20"/>
      <c r="D7" s="21"/>
      <c r="E7" s="21"/>
      <c r="F7" s="21"/>
      <c r="G7" s="95"/>
      <c r="H7" s="21"/>
      <c r="I7" s="95"/>
      <c r="J7" s="21"/>
      <c r="K7" s="21"/>
      <c r="L7" s="21"/>
      <c r="M7" s="21"/>
      <c r="N7" s="95"/>
      <c r="O7" s="95"/>
      <c r="P7" s="21"/>
      <c r="Q7" s="21"/>
      <c r="R7" s="21"/>
      <c r="S7" s="21"/>
      <c r="T7" s="21"/>
      <c r="U7" s="21"/>
      <c r="V7" s="21"/>
      <c r="W7" s="21"/>
      <c r="X7" s="21"/>
      <c r="Y7" s="21"/>
      <c r="Z7" s="21"/>
      <c r="AA7" s="21"/>
      <c r="AB7" s="21"/>
      <c r="AC7" s="95"/>
      <c r="AD7" s="95"/>
      <c r="AE7" s="21"/>
      <c r="AF7" s="21"/>
      <c r="AG7" s="22"/>
    </row>
    <row r="8" spans="1:34" ht="19.5" thickBot="1" x14ac:dyDescent="0.45">
      <c r="A8" s="102"/>
      <c r="B8" s="103"/>
      <c r="C8" s="23"/>
      <c r="D8" s="24"/>
      <c r="E8" s="24"/>
      <c r="F8" s="24"/>
      <c r="G8" s="24"/>
      <c r="H8" s="24"/>
      <c r="I8" s="24"/>
      <c r="J8" s="24"/>
      <c r="K8" s="24"/>
      <c r="L8" s="24"/>
      <c r="M8" s="24"/>
      <c r="N8" s="24"/>
      <c r="O8" s="24"/>
      <c r="P8" s="24"/>
      <c r="Q8" s="24"/>
      <c r="R8" s="24"/>
      <c r="S8" s="24"/>
      <c r="T8" s="24"/>
      <c r="U8" s="24"/>
      <c r="V8" s="24"/>
      <c r="W8" s="24"/>
      <c r="X8" s="24"/>
      <c r="Y8" s="24"/>
      <c r="Z8" s="24"/>
      <c r="AA8" s="24"/>
      <c r="AB8" s="24"/>
      <c r="AC8" s="24"/>
      <c r="AD8" s="24"/>
      <c r="AE8" s="24"/>
      <c r="AF8" s="24"/>
      <c r="AG8" s="25"/>
    </row>
    <row r="9" spans="1:34" x14ac:dyDescent="0.4">
      <c r="A9" s="111" t="s">
        <v>3</v>
      </c>
      <c r="B9" s="112"/>
      <c r="C9" s="13"/>
      <c r="D9" s="14"/>
      <c r="E9" s="14"/>
      <c r="F9" s="94"/>
      <c r="G9" s="14"/>
      <c r="H9" s="14"/>
      <c r="I9" s="14"/>
      <c r="J9" s="14"/>
      <c r="K9" s="14"/>
      <c r="L9" s="14"/>
      <c r="M9" s="14"/>
      <c r="N9" s="14"/>
      <c r="O9" s="94"/>
      <c r="P9" s="14"/>
      <c r="Q9" s="14"/>
      <c r="R9" s="14"/>
      <c r="S9" s="14"/>
      <c r="T9" s="14"/>
      <c r="U9" s="14"/>
      <c r="V9" s="14"/>
      <c r="W9" s="14"/>
      <c r="X9" s="14"/>
      <c r="Y9" s="14"/>
      <c r="Z9" s="14"/>
      <c r="AA9" s="94"/>
      <c r="AB9" s="14"/>
      <c r="AC9" s="14"/>
      <c r="AD9" s="14"/>
      <c r="AE9" s="94"/>
      <c r="AF9" s="14"/>
      <c r="AG9" s="15"/>
    </row>
    <row r="10" spans="1:34" ht="19.5" thickBot="1" x14ac:dyDescent="0.45">
      <c r="A10" s="113"/>
      <c r="B10" s="114"/>
      <c r="C10" s="16"/>
      <c r="D10" s="17"/>
      <c r="E10" s="17"/>
      <c r="F10" s="17"/>
      <c r="G10" s="17"/>
      <c r="H10" s="17"/>
      <c r="I10" s="17"/>
      <c r="J10" s="17"/>
      <c r="K10" s="17"/>
      <c r="L10" s="17"/>
      <c r="M10" s="18"/>
      <c r="N10" s="18"/>
      <c r="O10" s="18"/>
      <c r="P10" s="18"/>
      <c r="Q10" s="18"/>
      <c r="R10" s="17"/>
      <c r="S10" s="17"/>
      <c r="T10" s="18"/>
      <c r="U10" s="17"/>
      <c r="V10" s="17"/>
      <c r="W10" s="17"/>
      <c r="X10" s="17"/>
      <c r="Y10" s="17"/>
      <c r="Z10" s="17"/>
      <c r="AA10" s="17"/>
      <c r="AB10" s="17"/>
      <c r="AC10" s="17"/>
      <c r="AD10" s="17"/>
      <c r="AE10" s="17"/>
      <c r="AF10" s="17"/>
      <c r="AG10" s="19"/>
    </row>
    <row r="11" spans="1:34" x14ac:dyDescent="0.4">
      <c r="A11" s="100" t="s">
        <v>4</v>
      </c>
      <c r="B11" s="101"/>
      <c r="C11" s="20"/>
      <c r="D11" s="21"/>
      <c r="E11" s="21"/>
      <c r="F11" s="21"/>
      <c r="G11" s="21"/>
      <c r="H11" s="95"/>
      <c r="I11" s="21"/>
      <c r="J11" s="95"/>
      <c r="K11" s="21"/>
      <c r="L11" s="21"/>
      <c r="M11" s="21"/>
      <c r="N11" s="21"/>
      <c r="O11" s="21"/>
      <c r="P11" s="95"/>
      <c r="Q11" s="21"/>
      <c r="R11" s="21"/>
      <c r="S11" s="21"/>
      <c r="T11" s="21"/>
      <c r="U11" s="21"/>
      <c r="V11" s="95"/>
      <c r="W11" s="95"/>
      <c r="X11" s="21"/>
      <c r="Y11" s="21"/>
      <c r="Z11" s="21"/>
      <c r="AA11" s="21"/>
      <c r="AB11" s="95"/>
      <c r="AC11" s="21"/>
      <c r="AD11" s="21"/>
      <c r="AE11" s="21"/>
      <c r="AF11" s="21"/>
      <c r="AG11" s="22"/>
    </row>
    <row r="12" spans="1:34" ht="19.5" thickBot="1" x14ac:dyDescent="0.45">
      <c r="A12" s="102"/>
      <c r="B12" s="103"/>
      <c r="C12" s="23"/>
      <c r="D12" s="24"/>
      <c r="E12" s="24"/>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5"/>
    </row>
    <row r="13" spans="1:34" x14ac:dyDescent="0.4">
      <c r="A13" s="111" t="s">
        <v>5</v>
      </c>
      <c r="B13" s="112"/>
      <c r="C13" s="13"/>
      <c r="D13" s="14"/>
      <c r="E13" s="14"/>
      <c r="F13" s="14"/>
      <c r="G13" s="14"/>
      <c r="H13" s="94"/>
      <c r="I13" s="14"/>
      <c r="J13" s="14"/>
      <c r="K13" s="14"/>
      <c r="L13" s="14"/>
      <c r="M13" s="94"/>
      <c r="N13" s="14"/>
      <c r="O13" s="14"/>
      <c r="P13" s="14"/>
      <c r="Q13" s="14"/>
      <c r="R13" s="14"/>
      <c r="S13" s="14"/>
      <c r="T13" s="14"/>
      <c r="U13" s="94"/>
      <c r="V13" s="94"/>
      <c r="W13" s="14"/>
      <c r="X13" s="14"/>
      <c r="Y13" s="14"/>
      <c r="Z13" s="14"/>
      <c r="AA13" s="14"/>
      <c r="AB13" s="94"/>
      <c r="AC13" s="14"/>
      <c r="AD13" s="14"/>
      <c r="AE13" s="14"/>
      <c r="AF13" s="14"/>
      <c r="AG13" s="15"/>
    </row>
    <row r="14" spans="1:34" ht="19.5" thickBot="1" x14ac:dyDescent="0.45">
      <c r="A14" s="113"/>
      <c r="B14" s="114"/>
      <c r="C14" s="16"/>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9"/>
    </row>
    <row r="15" spans="1:34" x14ac:dyDescent="0.4">
      <c r="A15" s="100" t="s">
        <v>6</v>
      </c>
      <c r="B15" s="101"/>
      <c r="C15" s="20"/>
      <c r="D15" s="21"/>
      <c r="E15" s="21"/>
      <c r="F15" s="21"/>
      <c r="G15" s="21"/>
      <c r="H15" s="21"/>
      <c r="I15" s="21"/>
      <c r="J15" s="21"/>
      <c r="K15" s="21"/>
      <c r="L15" s="21"/>
      <c r="M15" s="21"/>
      <c r="N15" s="21"/>
      <c r="O15" s="21"/>
      <c r="P15" s="21"/>
      <c r="Q15" s="95"/>
      <c r="R15" s="21"/>
      <c r="S15" s="21"/>
      <c r="T15" s="21"/>
      <c r="U15" s="21"/>
      <c r="V15" s="21"/>
      <c r="W15" s="21"/>
      <c r="X15" s="95"/>
      <c r="Y15" s="21"/>
      <c r="Z15" s="21"/>
      <c r="AA15" s="21"/>
      <c r="AB15" s="21"/>
      <c r="AC15" s="21"/>
      <c r="AD15" s="21"/>
      <c r="AE15" s="21"/>
      <c r="AF15" s="21"/>
      <c r="AG15" s="22"/>
    </row>
    <row r="16" spans="1:34" ht="19.5" thickBot="1" x14ac:dyDescent="0.45">
      <c r="A16" s="102"/>
      <c r="B16" s="103"/>
      <c r="C16" s="23"/>
      <c r="D16" s="24"/>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6"/>
    </row>
    <row r="17" spans="1:33" x14ac:dyDescent="0.4">
      <c r="A17" s="104" t="s">
        <v>7</v>
      </c>
      <c r="B17" s="105"/>
      <c r="C17" s="96"/>
      <c r="D17" s="14"/>
      <c r="E17" s="14"/>
      <c r="F17" s="94"/>
      <c r="G17" s="14"/>
      <c r="H17" s="14"/>
      <c r="I17" s="14"/>
      <c r="J17" s="14"/>
      <c r="K17" s="14"/>
      <c r="L17" s="14"/>
      <c r="M17" s="94"/>
      <c r="N17" s="14"/>
      <c r="O17" s="14"/>
      <c r="P17" s="94"/>
      <c r="Q17" s="94"/>
      <c r="R17" s="14"/>
      <c r="S17" s="14"/>
      <c r="T17" s="14"/>
      <c r="U17" s="14"/>
      <c r="V17" s="14"/>
      <c r="W17" s="94"/>
      <c r="X17" s="14"/>
      <c r="Y17" s="14"/>
      <c r="Z17" s="14"/>
      <c r="AA17" s="94"/>
      <c r="AB17" s="14"/>
      <c r="AC17" s="94"/>
      <c r="AD17" s="14"/>
      <c r="AE17" s="94"/>
      <c r="AF17" s="14"/>
      <c r="AG17" s="15"/>
    </row>
    <row r="18" spans="1:33" ht="19.5" thickBot="1" x14ac:dyDescent="0.45">
      <c r="A18" s="106"/>
      <c r="B18" s="107"/>
      <c r="C18" s="16"/>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27"/>
    </row>
    <row r="19" spans="1:33" x14ac:dyDescent="0.4">
      <c r="A19" s="100" t="s">
        <v>26</v>
      </c>
      <c r="B19" s="101"/>
      <c r="C19" s="97"/>
      <c r="D19" s="21"/>
      <c r="E19" s="21"/>
      <c r="F19" s="21"/>
      <c r="G19" s="95"/>
      <c r="H19" s="21"/>
      <c r="I19" s="21"/>
      <c r="J19" s="95"/>
      <c r="K19" s="21"/>
      <c r="L19" s="21"/>
      <c r="M19" s="21"/>
      <c r="N19" s="95"/>
      <c r="O19" s="21"/>
      <c r="P19" s="21"/>
      <c r="Q19" s="21"/>
      <c r="R19" s="21"/>
      <c r="S19" s="21"/>
      <c r="T19" s="21"/>
      <c r="U19" s="95"/>
      <c r="V19" s="21"/>
      <c r="W19" s="21"/>
      <c r="X19" s="95"/>
      <c r="Y19" s="21"/>
      <c r="Z19" s="21"/>
      <c r="AA19" s="21"/>
      <c r="AB19" s="21"/>
      <c r="AC19" s="21"/>
      <c r="AD19" s="21"/>
      <c r="AE19" s="21"/>
      <c r="AF19" s="21"/>
      <c r="AG19" s="22"/>
    </row>
    <row r="20" spans="1:33" ht="19.5" thickBot="1" x14ac:dyDescent="0.45">
      <c r="A20" s="102"/>
      <c r="B20" s="103"/>
      <c r="C20" s="23"/>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5"/>
    </row>
    <row r="21" spans="1:33" x14ac:dyDescent="0.4">
      <c r="A21" s="104"/>
      <c r="B21" s="105"/>
      <c r="C21" s="13"/>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5"/>
    </row>
    <row r="22" spans="1:33" ht="19.5" thickBot="1" x14ac:dyDescent="0.45">
      <c r="A22" s="106"/>
      <c r="B22" s="107"/>
      <c r="C22" s="16"/>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27"/>
    </row>
    <row r="23" spans="1:33" x14ac:dyDescent="0.4">
      <c r="A23" s="100"/>
      <c r="B23" s="101"/>
      <c r="C23" s="20"/>
      <c r="D23" s="21"/>
      <c r="E23" s="21"/>
      <c r="F23" s="21"/>
      <c r="G23" s="21"/>
      <c r="H23" s="21"/>
      <c r="I23" s="21"/>
      <c r="J23" s="21"/>
      <c r="K23" s="21"/>
      <c r="L23" s="21"/>
      <c r="M23" s="21"/>
      <c r="N23" s="21"/>
      <c r="O23" s="21"/>
      <c r="P23" s="21"/>
      <c r="Q23" s="21"/>
      <c r="R23" s="21"/>
      <c r="S23" s="21"/>
      <c r="T23" s="21"/>
      <c r="U23" s="21"/>
      <c r="V23" s="21"/>
      <c r="W23" s="21"/>
      <c r="X23" s="21"/>
      <c r="Y23" s="21"/>
      <c r="Z23" s="21"/>
      <c r="AA23" s="21"/>
      <c r="AB23" s="21"/>
      <c r="AC23" s="21"/>
      <c r="AD23" s="21"/>
      <c r="AE23" s="21"/>
      <c r="AF23" s="21"/>
      <c r="AG23" s="22"/>
    </row>
    <row r="24" spans="1:33" ht="19.5" thickBot="1" x14ac:dyDescent="0.45">
      <c r="A24" s="102"/>
      <c r="B24" s="103"/>
      <c r="C24" s="23"/>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5"/>
    </row>
    <row r="26" spans="1:33" x14ac:dyDescent="0.4">
      <c r="B26" t="s">
        <v>11</v>
      </c>
    </row>
    <row r="27" spans="1:33" ht="25.5" x14ac:dyDescent="0.4">
      <c r="C27" s="1" t="s">
        <v>12</v>
      </c>
    </row>
    <row r="32" spans="1:33" ht="19.5" thickBot="1" x14ac:dyDescent="0.45"/>
    <row r="33" spans="2:33" x14ac:dyDescent="0.4">
      <c r="B33" s="98" t="s">
        <v>146</v>
      </c>
      <c r="C33" s="37">
        <v>1</v>
      </c>
      <c r="D33" s="6">
        <v>2</v>
      </c>
      <c r="E33" s="6">
        <v>3</v>
      </c>
      <c r="F33" s="3">
        <v>4</v>
      </c>
      <c r="G33" s="3">
        <v>5</v>
      </c>
      <c r="H33" s="6">
        <v>6</v>
      </c>
      <c r="I33" s="6">
        <v>7</v>
      </c>
      <c r="J33" s="6">
        <v>8</v>
      </c>
      <c r="K33" s="6">
        <v>9</v>
      </c>
      <c r="L33" s="6">
        <v>10</v>
      </c>
      <c r="M33" s="3">
        <v>11</v>
      </c>
      <c r="N33" s="3">
        <v>12</v>
      </c>
      <c r="O33" s="6">
        <v>13</v>
      </c>
      <c r="P33" s="6">
        <v>14</v>
      </c>
      <c r="Q33" s="6">
        <v>15</v>
      </c>
      <c r="R33" s="6">
        <v>16</v>
      </c>
      <c r="S33" s="6">
        <v>17</v>
      </c>
      <c r="T33" s="3">
        <v>18</v>
      </c>
      <c r="U33" s="3">
        <v>19</v>
      </c>
      <c r="V33" s="6">
        <v>20</v>
      </c>
      <c r="W33" s="6">
        <v>21</v>
      </c>
      <c r="X33" s="6">
        <v>22</v>
      </c>
      <c r="Y33" s="6">
        <v>23</v>
      </c>
      <c r="Z33" s="6">
        <v>24</v>
      </c>
      <c r="AA33" s="3">
        <v>25</v>
      </c>
      <c r="AB33" s="3">
        <v>26</v>
      </c>
      <c r="AC33" s="6">
        <v>27</v>
      </c>
      <c r="AD33" s="6">
        <v>28</v>
      </c>
      <c r="AE33" s="6">
        <v>29</v>
      </c>
      <c r="AF33" s="6">
        <v>30</v>
      </c>
      <c r="AG33" s="189" t="s">
        <v>152</v>
      </c>
    </row>
    <row r="34" spans="2:33" ht="19.5" thickBot="1" x14ac:dyDescent="0.45">
      <c r="B34" s="99"/>
      <c r="C34" s="38" t="s">
        <v>15</v>
      </c>
      <c r="D34" s="7" t="s">
        <v>16</v>
      </c>
      <c r="E34" s="7" t="s">
        <v>17</v>
      </c>
      <c r="F34" s="4" t="s">
        <v>18</v>
      </c>
      <c r="G34" s="4" t="s">
        <v>19</v>
      </c>
      <c r="H34" s="7" t="s">
        <v>13</v>
      </c>
      <c r="I34" s="7" t="s">
        <v>14</v>
      </c>
      <c r="J34" s="7" t="s">
        <v>15</v>
      </c>
      <c r="K34" s="7" t="s">
        <v>16</v>
      </c>
      <c r="L34" s="7" t="s">
        <v>17</v>
      </c>
      <c r="M34" s="4" t="s">
        <v>18</v>
      </c>
      <c r="N34" s="4" t="s">
        <v>19</v>
      </c>
      <c r="O34" s="7" t="s">
        <v>13</v>
      </c>
      <c r="P34" s="7" t="s">
        <v>14</v>
      </c>
      <c r="Q34" s="7" t="s">
        <v>15</v>
      </c>
      <c r="R34" s="7" t="s">
        <v>16</v>
      </c>
      <c r="S34" s="7" t="s">
        <v>17</v>
      </c>
      <c r="T34" s="4" t="s">
        <v>18</v>
      </c>
      <c r="U34" s="4" t="s">
        <v>19</v>
      </c>
      <c r="V34" s="7" t="s">
        <v>13</v>
      </c>
      <c r="W34" s="7" t="s">
        <v>14</v>
      </c>
      <c r="X34" s="7" t="s">
        <v>15</v>
      </c>
      <c r="Y34" s="7" t="s">
        <v>16</v>
      </c>
      <c r="Z34" s="7" t="s">
        <v>17</v>
      </c>
      <c r="AA34" s="4" t="s">
        <v>18</v>
      </c>
      <c r="AB34" s="4" t="s">
        <v>19</v>
      </c>
      <c r="AC34" s="7" t="s">
        <v>13</v>
      </c>
      <c r="AD34" s="7" t="s">
        <v>14</v>
      </c>
      <c r="AE34" s="7" t="s">
        <v>15</v>
      </c>
      <c r="AF34" s="7" t="s">
        <v>16</v>
      </c>
      <c r="AG34" s="190" t="s">
        <v>153</v>
      </c>
    </row>
    <row r="35" spans="2:33" x14ac:dyDescent="0.4">
      <c r="B35" s="89" t="s">
        <v>30</v>
      </c>
      <c r="C35" s="33">
        <f t="shared" ref="C35:AG35" si="0">COUNTIF(C5:C20,"◎")</f>
        <v>0</v>
      </c>
      <c r="D35" s="40">
        <f t="shared" si="0"/>
        <v>0</v>
      </c>
      <c r="E35" s="40">
        <f t="shared" si="0"/>
        <v>0</v>
      </c>
      <c r="F35" s="40">
        <f t="shared" si="0"/>
        <v>0</v>
      </c>
      <c r="G35" s="40">
        <f t="shared" si="0"/>
        <v>0</v>
      </c>
      <c r="H35" s="40">
        <f t="shared" si="0"/>
        <v>0</v>
      </c>
      <c r="I35" s="40">
        <f t="shared" si="0"/>
        <v>0</v>
      </c>
      <c r="J35" s="40">
        <f t="shared" si="0"/>
        <v>0</v>
      </c>
      <c r="K35" s="40">
        <f t="shared" si="0"/>
        <v>0</v>
      </c>
      <c r="L35" s="40">
        <f t="shared" si="0"/>
        <v>0</v>
      </c>
      <c r="M35" s="40">
        <f t="shared" si="0"/>
        <v>0</v>
      </c>
      <c r="N35" s="40">
        <f t="shared" si="0"/>
        <v>0</v>
      </c>
      <c r="O35" s="40">
        <f t="shared" si="0"/>
        <v>0</v>
      </c>
      <c r="P35" s="40">
        <f t="shared" si="0"/>
        <v>0</v>
      </c>
      <c r="Q35" s="40">
        <f t="shared" si="0"/>
        <v>0</v>
      </c>
      <c r="R35" s="40">
        <f t="shared" si="0"/>
        <v>0</v>
      </c>
      <c r="S35" s="40">
        <f t="shared" si="0"/>
        <v>0</v>
      </c>
      <c r="T35" s="40">
        <f t="shared" si="0"/>
        <v>0</v>
      </c>
      <c r="U35" s="40">
        <f t="shared" si="0"/>
        <v>0</v>
      </c>
      <c r="V35" s="40">
        <f t="shared" si="0"/>
        <v>0</v>
      </c>
      <c r="W35" s="40">
        <f t="shared" si="0"/>
        <v>0</v>
      </c>
      <c r="X35" s="40">
        <f t="shared" si="0"/>
        <v>0</v>
      </c>
      <c r="Y35" s="40">
        <f t="shared" si="0"/>
        <v>0</v>
      </c>
      <c r="Z35" s="40">
        <f t="shared" si="0"/>
        <v>0</v>
      </c>
      <c r="AA35" s="40">
        <f t="shared" si="0"/>
        <v>0</v>
      </c>
      <c r="AB35" s="40">
        <f t="shared" si="0"/>
        <v>0</v>
      </c>
      <c r="AC35" s="40">
        <f t="shared" si="0"/>
        <v>0</v>
      </c>
      <c r="AD35" s="40">
        <f t="shared" si="0"/>
        <v>0</v>
      </c>
      <c r="AE35" s="40">
        <f t="shared" si="0"/>
        <v>0</v>
      </c>
      <c r="AF35" s="40">
        <f t="shared" si="0"/>
        <v>0</v>
      </c>
      <c r="AG35" s="34">
        <f t="shared" si="0"/>
        <v>0</v>
      </c>
    </row>
    <row r="36" spans="2:33" x14ac:dyDescent="0.4">
      <c r="B36" s="90" t="s">
        <v>31</v>
      </c>
      <c r="C36" s="44">
        <f t="shared" ref="C36:D36" si="1">COUNTIF(C5:C20,"○*")</f>
        <v>0</v>
      </c>
      <c r="D36" s="41">
        <f t="shared" si="1"/>
        <v>0</v>
      </c>
      <c r="E36" s="41">
        <f>COUNTIF(E5:E20,"○*")</f>
        <v>0</v>
      </c>
      <c r="F36" s="41">
        <f t="shared" ref="F36:AG36" si="2">COUNTIF(F5:F20,"○*")</f>
        <v>0</v>
      </c>
      <c r="G36" s="41">
        <f t="shared" si="2"/>
        <v>0</v>
      </c>
      <c r="H36" s="41">
        <f t="shared" si="2"/>
        <v>0</v>
      </c>
      <c r="I36" s="41">
        <f t="shared" si="2"/>
        <v>0</v>
      </c>
      <c r="J36" s="41">
        <f t="shared" si="2"/>
        <v>0</v>
      </c>
      <c r="K36" s="41">
        <f t="shared" si="2"/>
        <v>0</v>
      </c>
      <c r="L36" s="41">
        <f t="shared" si="2"/>
        <v>0</v>
      </c>
      <c r="M36" s="41">
        <f t="shared" si="2"/>
        <v>0</v>
      </c>
      <c r="N36" s="41">
        <f t="shared" si="2"/>
        <v>0</v>
      </c>
      <c r="O36" s="41">
        <f t="shared" si="2"/>
        <v>0</v>
      </c>
      <c r="P36" s="41">
        <f t="shared" si="2"/>
        <v>0</v>
      </c>
      <c r="Q36" s="41">
        <f t="shared" si="2"/>
        <v>0</v>
      </c>
      <c r="R36" s="41">
        <f t="shared" si="2"/>
        <v>0</v>
      </c>
      <c r="S36" s="41">
        <f t="shared" si="2"/>
        <v>0</v>
      </c>
      <c r="T36" s="41">
        <f t="shared" si="2"/>
        <v>0</v>
      </c>
      <c r="U36" s="41">
        <f t="shared" si="2"/>
        <v>0</v>
      </c>
      <c r="V36" s="41">
        <f t="shared" si="2"/>
        <v>0</v>
      </c>
      <c r="W36" s="41">
        <f t="shared" si="2"/>
        <v>0</v>
      </c>
      <c r="X36" s="41">
        <f t="shared" si="2"/>
        <v>0</v>
      </c>
      <c r="Y36" s="41">
        <f t="shared" si="2"/>
        <v>0</v>
      </c>
      <c r="Z36" s="41">
        <f t="shared" si="2"/>
        <v>0</v>
      </c>
      <c r="AA36" s="41">
        <f t="shared" si="2"/>
        <v>0</v>
      </c>
      <c r="AB36" s="41">
        <f t="shared" si="2"/>
        <v>0</v>
      </c>
      <c r="AC36" s="41">
        <f t="shared" si="2"/>
        <v>0</v>
      </c>
      <c r="AD36" s="41">
        <f t="shared" si="2"/>
        <v>0</v>
      </c>
      <c r="AE36" s="41">
        <f t="shared" si="2"/>
        <v>0</v>
      </c>
      <c r="AF36" s="41">
        <f t="shared" si="2"/>
        <v>0</v>
      </c>
      <c r="AG36" s="42">
        <f t="shared" si="2"/>
        <v>0</v>
      </c>
    </row>
    <row r="37" spans="2:33" ht="19.5" thickBot="1" x14ac:dyDescent="0.45">
      <c r="B37" s="91" t="s">
        <v>32</v>
      </c>
      <c r="C37" s="35">
        <f t="shared" ref="C37:D37" si="3">COUNTIF(C5:C20,"●*")</f>
        <v>0</v>
      </c>
      <c r="D37" s="43">
        <f t="shared" si="3"/>
        <v>0</v>
      </c>
      <c r="E37" s="43">
        <f>COUNTIF(E5:E20,"●*")</f>
        <v>0</v>
      </c>
      <c r="F37" s="43">
        <f t="shared" ref="F37:AG37" si="4">COUNTIF(F5:F20,"●*")</f>
        <v>0</v>
      </c>
      <c r="G37" s="43">
        <f t="shared" si="4"/>
        <v>0</v>
      </c>
      <c r="H37" s="43">
        <f t="shared" si="4"/>
        <v>0</v>
      </c>
      <c r="I37" s="43">
        <f t="shared" si="4"/>
        <v>0</v>
      </c>
      <c r="J37" s="43">
        <f t="shared" si="4"/>
        <v>0</v>
      </c>
      <c r="K37" s="43">
        <f t="shared" si="4"/>
        <v>0</v>
      </c>
      <c r="L37" s="43">
        <f t="shared" si="4"/>
        <v>0</v>
      </c>
      <c r="M37" s="43">
        <f t="shared" si="4"/>
        <v>0</v>
      </c>
      <c r="N37" s="43">
        <f t="shared" si="4"/>
        <v>0</v>
      </c>
      <c r="O37" s="43">
        <f t="shared" si="4"/>
        <v>0</v>
      </c>
      <c r="P37" s="43">
        <f t="shared" si="4"/>
        <v>0</v>
      </c>
      <c r="Q37" s="43">
        <f t="shared" si="4"/>
        <v>0</v>
      </c>
      <c r="R37" s="43">
        <f t="shared" si="4"/>
        <v>0</v>
      </c>
      <c r="S37" s="43">
        <f t="shared" si="4"/>
        <v>0</v>
      </c>
      <c r="T37" s="43">
        <f t="shared" si="4"/>
        <v>0</v>
      </c>
      <c r="U37" s="43">
        <f t="shared" si="4"/>
        <v>0</v>
      </c>
      <c r="V37" s="43">
        <f t="shared" si="4"/>
        <v>0</v>
      </c>
      <c r="W37" s="43">
        <f t="shared" si="4"/>
        <v>0</v>
      </c>
      <c r="X37" s="43">
        <f t="shared" si="4"/>
        <v>0</v>
      </c>
      <c r="Y37" s="43">
        <f t="shared" si="4"/>
        <v>0</v>
      </c>
      <c r="Z37" s="43">
        <f t="shared" si="4"/>
        <v>0</v>
      </c>
      <c r="AA37" s="43">
        <f t="shared" si="4"/>
        <v>0</v>
      </c>
      <c r="AB37" s="43">
        <f t="shared" si="4"/>
        <v>0</v>
      </c>
      <c r="AC37" s="43">
        <f t="shared" si="4"/>
        <v>0</v>
      </c>
      <c r="AD37" s="43">
        <f t="shared" si="4"/>
        <v>0</v>
      </c>
      <c r="AE37" s="43">
        <f t="shared" si="4"/>
        <v>0</v>
      </c>
      <c r="AF37" s="43">
        <f t="shared" si="4"/>
        <v>0</v>
      </c>
      <c r="AG37" s="36">
        <f t="shared" si="4"/>
        <v>0</v>
      </c>
    </row>
    <row r="38" spans="2:33" ht="20.25" thickTop="1" thickBot="1" x14ac:dyDescent="0.45">
      <c r="B38" s="92" t="s">
        <v>33</v>
      </c>
      <c r="C38" s="45">
        <f>SUM(C35:C36)</f>
        <v>0</v>
      </c>
      <c r="D38" s="46">
        <f t="shared" ref="D38:AG38" si="5">SUM(D35:D36)</f>
        <v>0</v>
      </c>
      <c r="E38" s="46">
        <f t="shared" si="5"/>
        <v>0</v>
      </c>
      <c r="F38" s="46">
        <f t="shared" si="5"/>
        <v>0</v>
      </c>
      <c r="G38" s="46">
        <f t="shared" si="5"/>
        <v>0</v>
      </c>
      <c r="H38" s="46">
        <f t="shared" si="5"/>
        <v>0</v>
      </c>
      <c r="I38" s="46">
        <f t="shared" si="5"/>
        <v>0</v>
      </c>
      <c r="J38" s="46">
        <f t="shared" si="5"/>
        <v>0</v>
      </c>
      <c r="K38" s="46">
        <f t="shared" si="5"/>
        <v>0</v>
      </c>
      <c r="L38" s="46">
        <f t="shared" si="5"/>
        <v>0</v>
      </c>
      <c r="M38" s="46">
        <f t="shared" si="5"/>
        <v>0</v>
      </c>
      <c r="N38" s="46">
        <f t="shared" si="5"/>
        <v>0</v>
      </c>
      <c r="O38" s="46">
        <f t="shared" si="5"/>
        <v>0</v>
      </c>
      <c r="P38" s="46">
        <f t="shared" si="5"/>
        <v>0</v>
      </c>
      <c r="Q38" s="46">
        <f t="shared" si="5"/>
        <v>0</v>
      </c>
      <c r="R38" s="46">
        <f t="shared" si="5"/>
        <v>0</v>
      </c>
      <c r="S38" s="46">
        <f t="shared" si="5"/>
        <v>0</v>
      </c>
      <c r="T38" s="46">
        <f t="shared" si="5"/>
        <v>0</v>
      </c>
      <c r="U38" s="46">
        <f t="shared" si="5"/>
        <v>0</v>
      </c>
      <c r="V38" s="46">
        <f t="shared" si="5"/>
        <v>0</v>
      </c>
      <c r="W38" s="46">
        <f t="shared" si="5"/>
        <v>0</v>
      </c>
      <c r="X38" s="46">
        <f t="shared" si="5"/>
        <v>0</v>
      </c>
      <c r="Y38" s="46">
        <f t="shared" si="5"/>
        <v>0</v>
      </c>
      <c r="Z38" s="46">
        <f t="shared" si="5"/>
        <v>0</v>
      </c>
      <c r="AA38" s="46">
        <f t="shared" si="5"/>
        <v>0</v>
      </c>
      <c r="AB38" s="46">
        <f t="shared" si="5"/>
        <v>0</v>
      </c>
      <c r="AC38" s="46">
        <f t="shared" si="5"/>
        <v>0</v>
      </c>
      <c r="AD38" s="46">
        <f t="shared" si="5"/>
        <v>0</v>
      </c>
      <c r="AE38" s="46">
        <f t="shared" si="5"/>
        <v>0</v>
      </c>
      <c r="AF38" s="46">
        <f t="shared" si="5"/>
        <v>0</v>
      </c>
      <c r="AG38" s="47">
        <f t="shared" si="5"/>
        <v>0</v>
      </c>
    </row>
    <row r="40" spans="2:33" x14ac:dyDescent="0.4">
      <c r="B40" s="93" t="s">
        <v>145</v>
      </c>
    </row>
    <row r="41" spans="2:33" x14ac:dyDescent="0.4">
      <c r="B41" s="32">
        <v>2022</v>
      </c>
      <c r="C41" t="s">
        <v>8</v>
      </c>
      <c r="D41">
        <v>7</v>
      </c>
      <c r="G41" t="s">
        <v>27</v>
      </c>
      <c r="H41">
        <v>31</v>
      </c>
      <c r="I41" t="s">
        <v>25</v>
      </c>
      <c r="Q41" s="32"/>
    </row>
    <row r="42" spans="2:33" x14ac:dyDescent="0.4">
      <c r="B42" s="8"/>
      <c r="D42" t="s">
        <v>22</v>
      </c>
      <c r="E42">
        <v>8</v>
      </c>
      <c r="F42" t="s">
        <v>25</v>
      </c>
      <c r="G42" t="s">
        <v>23</v>
      </c>
      <c r="H42">
        <v>1</v>
      </c>
      <c r="I42" t="s">
        <v>25</v>
      </c>
      <c r="Q42" s="8"/>
    </row>
    <row r="43" spans="2:33" x14ac:dyDescent="0.4">
      <c r="B43" s="8"/>
      <c r="D43" s="8" t="s">
        <v>24</v>
      </c>
      <c r="E43">
        <v>9</v>
      </c>
      <c r="F43" t="s">
        <v>25</v>
      </c>
      <c r="Q43" s="8"/>
      <c r="S43" s="8"/>
    </row>
    <row r="44" spans="2:33" x14ac:dyDescent="0.4">
      <c r="B44" s="8"/>
      <c r="D44" s="8" t="s">
        <v>28</v>
      </c>
      <c r="E44">
        <v>22</v>
      </c>
      <c r="F44" t="s">
        <v>25</v>
      </c>
      <c r="Q44" s="8"/>
      <c r="S44" s="8"/>
    </row>
    <row r="45" spans="2:33" x14ac:dyDescent="0.4">
      <c r="B45" s="8" t="s">
        <v>0</v>
      </c>
      <c r="D45" t="s">
        <v>20</v>
      </c>
      <c r="E45" t="s">
        <v>147</v>
      </c>
      <c r="F45" t="s">
        <v>148</v>
      </c>
      <c r="G45" t="s">
        <v>149</v>
      </c>
      <c r="H45" t="s">
        <v>150</v>
      </c>
      <c r="I45" t="s">
        <v>44</v>
      </c>
      <c r="K45" t="s">
        <v>21</v>
      </c>
      <c r="L45" t="s">
        <v>45</v>
      </c>
      <c r="Q45" s="8"/>
    </row>
    <row r="46" spans="2:33" x14ac:dyDescent="0.4">
      <c r="B46" s="8" t="s">
        <v>137</v>
      </c>
      <c r="D46">
        <v>0</v>
      </c>
      <c r="E46">
        <v>0</v>
      </c>
      <c r="F46">
        <v>0</v>
      </c>
      <c r="G46">
        <v>0</v>
      </c>
      <c r="H46">
        <v>0</v>
      </c>
      <c r="I46">
        <v>0</v>
      </c>
      <c r="K46">
        <v>0</v>
      </c>
      <c r="L46">
        <v>0</v>
      </c>
      <c r="Q46" s="8"/>
    </row>
    <row r="47" spans="2:33" x14ac:dyDescent="0.4">
      <c r="B47" s="8" t="s">
        <v>138</v>
      </c>
      <c r="D47">
        <v>0</v>
      </c>
      <c r="E47">
        <v>0</v>
      </c>
      <c r="F47">
        <v>0</v>
      </c>
      <c r="G47">
        <v>0</v>
      </c>
      <c r="H47">
        <v>0</v>
      </c>
      <c r="I47">
        <v>0</v>
      </c>
      <c r="K47">
        <v>0</v>
      </c>
      <c r="L47">
        <v>0</v>
      </c>
      <c r="Q47" s="8"/>
    </row>
    <row r="48" spans="2:33" x14ac:dyDescent="0.4">
      <c r="B48" s="8" t="s">
        <v>139</v>
      </c>
      <c r="D48">
        <v>0</v>
      </c>
      <c r="E48">
        <v>0</v>
      </c>
      <c r="F48">
        <v>0</v>
      </c>
      <c r="G48">
        <v>0</v>
      </c>
      <c r="H48">
        <v>0</v>
      </c>
      <c r="I48">
        <v>0</v>
      </c>
      <c r="K48">
        <v>0</v>
      </c>
      <c r="L48">
        <v>0</v>
      </c>
      <c r="Q48" s="8"/>
    </row>
    <row r="49" spans="2:17" x14ac:dyDescent="0.4">
      <c r="B49" s="8" t="s">
        <v>140</v>
      </c>
      <c r="D49">
        <v>0</v>
      </c>
      <c r="E49">
        <v>0</v>
      </c>
      <c r="F49">
        <v>0</v>
      </c>
      <c r="G49">
        <v>0</v>
      </c>
      <c r="H49">
        <v>0</v>
      </c>
      <c r="I49">
        <v>0</v>
      </c>
      <c r="K49">
        <v>0</v>
      </c>
      <c r="L49">
        <v>0</v>
      </c>
      <c r="Q49" s="8"/>
    </row>
    <row r="50" spans="2:17" x14ac:dyDescent="0.4">
      <c r="B50" s="8" t="s">
        <v>141</v>
      </c>
      <c r="D50">
        <v>0</v>
      </c>
      <c r="E50">
        <v>0</v>
      </c>
      <c r="F50">
        <v>0</v>
      </c>
      <c r="G50">
        <v>0</v>
      </c>
      <c r="H50">
        <v>0</v>
      </c>
      <c r="I50">
        <v>0</v>
      </c>
      <c r="K50">
        <v>0</v>
      </c>
      <c r="L50">
        <v>0</v>
      </c>
      <c r="Q50" s="8"/>
    </row>
    <row r="51" spans="2:17" x14ac:dyDescent="0.4">
      <c r="B51" s="8" t="s">
        <v>142</v>
      </c>
      <c r="D51">
        <v>0</v>
      </c>
      <c r="E51">
        <v>0</v>
      </c>
      <c r="F51">
        <v>0</v>
      </c>
      <c r="G51">
        <v>0</v>
      </c>
      <c r="H51">
        <v>0</v>
      </c>
      <c r="I51">
        <v>0</v>
      </c>
      <c r="K51">
        <v>0</v>
      </c>
      <c r="L51">
        <v>0</v>
      </c>
      <c r="Q51" s="8"/>
    </row>
    <row r="52" spans="2:17" x14ac:dyDescent="0.4">
      <c r="B52" s="8" t="s">
        <v>143</v>
      </c>
      <c r="D52">
        <v>0</v>
      </c>
      <c r="E52">
        <v>0</v>
      </c>
      <c r="F52">
        <v>0</v>
      </c>
      <c r="G52">
        <v>0</v>
      </c>
      <c r="H52">
        <v>0</v>
      </c>
      <c r="I52">
        <v>0</v>
      </c>
      <c r="K52">
        <v>0</v>
      </c>
      <c r="L52">
        <v>0</v>
      </c>
      <c r="Q52" s="8"/>
    </row>
    <row r="53" spans="2:17" x14ac:dyDescent="0.4">
      <c r="B53" s="8" t="s">
        <v>144</v>
      </c>
      <c r="D53">
        <v>0</v>
      </c>
      <c r="E53">
        <v>0</v>
      </c>
      <c r="F53">
        <v>0</v>
      </c>
      <c r="G53">
        <v>0</v>
      </c>
      <c r="H53">
        <v>0</v>
      </c>
      <c r="I53">
        <v>0</v>
      </c>
      <c r="K53">
        <v>0</v>
      </c>
      <c r="L53">
        <v>0</v>
      </c>
      <c r="Q53" s="8"/>
    </row>
  </sheetData>
  <mergeCells count="15">
    <mergeCell ref="B33:B34"/>
    <mergeCell ref="A23:B24"/>
    <mergeCell ref="A21:B22"/>
    <mergeCell ref="C1:D1"/>
    <mergeCell ref="A3:B3"/>
    <mergeCell ref="A4:B4"/>
    <mergeCell ref="A19:B20"/>
    <mergeCell ref="A13:B14"/>
    <mergeCell ref="A15:B16"/>
    <mergeCell ref="A17:B18"/>
    <mergeCell ref="A5:B6"/>
    <mergeCell ref="A7:B8"/>
    <mergeCell ref="A9:B10"/>
    <mergeCell ref="A11:B12"/>
    <mergeCell ref="A1:B1"/>
  </mergeCells>
  <phoneticPr fontId="1"/>
  <dataValidations count="1">
    <dataValidation type="list" allowBlank="1" showInputMessage="1" showErrorMessage="1" sqref="F1" xr:uid="{B8F6ED3C-570E-4216-A681-018AE21F4561}">
      <formula1>"1,2,3,4,5,6,7,8,9,10,11,12"</formula1>
    </dataValidation>
  </dataValidations>
  <pageMargins left="0.25" right="0.25" top="0.75" bottom="0.75" header="0.3" footer="0.3"/>
  <pageSetup paperSize="9" scale="73" orientation="landscape" r:id="rId1"/>
  <drawing r:id="rId2"/>
  <legacyDrawing r:id="rId3"/>
  <controls>
    <mc:AlternateContent xmlns:mc="http://schemas.openxmlformats.org/markup-compatibility/2006">
      <mc:Choice Requires="x14">
        <control shapeId="1027" r:id="rId4" name="CommandButton3">
          <controlPr defaultSize="0" autoLine="0" autoPict="0" r:id="rId5">
            <anchor moveWithCells="1">
              <from>
                <xdr:col>2</xdr:col>
                <xdr:colOff>0</xdr:colOff>
                <xdr:row>29</xdr:row>
                <xdr:rowOff>0</xdr:rowOff>
              </from>
              <to>
                <xdr:col>5</xdr:col>
                <xdr:colOff>0</xdr:colOff>
                <xdr:row>31</xdr:row>
                <xdr:rowOff>0</xdr:rowOff>
              </to>
            </anchor>
          </controlPr>
        </control>
      </mc:Choice>
      <mc:Fallback>
        <control shapeId="1027" r:id="rId4" name="CommandButton3"/>
      </mc:Fallback>
    </mc:AlternateContent>
    <mc:AlternateContent xmlns:mc="http://schemas.openxmlformats.org/markup-compatibility/2006">
      <mc:Choice Requires="x14">
        <control shapeId="1026" r:id="rId6" name="CommandButton2">
          <controlPr defaultSize="0" autoLine="0" r:id="rId7">
            <anchor moveWithCells="1">
              <from>
                <xdr:col>6</xdr:col>
                <xdr:colOff>0</xdr:colOff>
                <xdr:row>29</xdr:row>
                <xdr:rowOff>0</xdr:rowOff>
              </from>
              <to>
                <xdr:col>9</xdr:col>
                <xdr:colOff>0</xdr:colOff>
                <xdr:row>31</xdr:row>
                <xdr:rowOff>0</xdr:rowOff>
              </to>
            </anchor>
          </controlPr>
        </control>
      </mc:Choice>
      <mc:Fallback>
        <control shapeId="1026" r:id="rId6" name="CommandButton2"/>
      </mc:Fallback>
    </mc:AlternateContent>
    <mc:AlternateContent xmlns:mc="http://schemas.openxmlformats.org/markup-compatibility/2006">
      <mc:Choice Requires="x14">
        <control shapeId="1031" r:id="rId8" name="Button 7">
          <controlPr defaultSize="0" print="0" autoFill="0" autoPict="0" macro="[0]!Sheet1.outputWorkSchedule">
            <anchor moveWithCells="1" sizeWithCells="1">
              <from>
                <xdr:col>10</xdr:col>
                <xdr:colOff>0</xdr:colOff>
                <xdr:row>29</xdr:row>
                <xdr:rowOff>0</xdr:rowOff>
              </from>
              <to>
                <xdr:col>15</xdr:col>
                <xdr:colOff>0</xdr:colOff>
                <xdr:row>31</xdr:row>
                <xdr:rowOff>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A31BE-03A7-4AB4-953E-856C4F932583}">
  <sheetPr codeName="Sheet19"/>
  <dimension ref="D2:F18"/>
  <sheetViews>
    <sheetView workbookViewId="0">
      <selection activeCell="J12" sqref="J12"/>
    </sheetView>
  </sheetViews>
  <sheetFormatPr defaultRowHeight="18.75" x14ac:dyDescent="0.4"/>
  <cols>
    <col min="4" max="4" width="13" bestFit="1" customWidth="1"/>
    <col min="5" max="5" width="9.25" bestFit="1" customWidth="1"/>
    <col min="6" max="6" width="5.25" bestFit="1" customWidth="1"/>
  </cols>
  <sheetData>
    <row r="2" spans="4:6" x14ac:dyDescent="0.4">
      <c r="D2" t="s">
        <v>56</v>
      </c>
      <c r="E2" t="s">
        <v>57</v>
      </c>
      <c r="F2" t="s">
        <v>58</v>
      </c>
    </row>
    <row r="3" spans="4:6" x14ac:dyDescent="0.4">
      <c r="D3" t="s">
        <v>59</v>
      </c>
      <c r="E3" s="52">
        <v>44562</v>
      </c>
    </row>
    <row r="4" spans="4:6" x14ac:dyDescent="0.4">
      <c r="D4" t="s">
        <v>60</v>
      </c>
      <c r="E4" s="52">
        <v>44571</v>
      </c>
    </row>
    <row r="5" spans="4:6" x14ac:dyDescent="0.4">
      <c r="D5" t="s">
        <v>61</v>
      </c>
      <c r="E5" s="52">
        <v>44603</v>
      </c>
    </row>
    <row r="6" spans="4:6" x14ac:dyDescent="0.4">
      <c r="D6" t="s">
        <v>62</v>
      </c>
      <c r="E6" s="52">
        <v>44615</v>
      </c>
    </row>
    <row r="7" spans="4:6" x14ac:dyDescent="0.4">
      <c r="D7" t="s">
        <v>63</v>
      </c>
      <c r="E7" s="52">
        <v>44641</v>
      </c>
    </row>
    <row r="8" spans="4:6" x14ac:dyDescent="0.4">
      <c r="D8" t="s">
        <v>64</v>
      </c>
      <c r="E8" s="52">
        <v>44680</v>
      </c>
    </row>
    <row r="9" spans="4:6" x14ac:dyDescent="0.4">
      <c r="D9" t="s">
        <v>65</v>
      </c>
      <c r="E9" s="52">
        <v>44684</v>
      </c>
    </row>
    <row r="10" spans="4:6" x14ac:dyDescent="0.4">
      <c r="D10" t="s">
        <v>66</v>
      </c>
      <c r="E10" s="52">
        <v>44685</v>
      </c>
    </row>
    <row r="11" spans="4:6" x14ac:dyDescent="0.4">
      <c r="D11" t="s">
        <v>67</v>
      </c>
      <c r="E11" s="52">
        <v>44686</v>
      </c>
    </row>
    <row r="12" spans="4:6" x14ac:dyDescent="0.4">
      <c r="D12" t="s">
        <v>68</v>
      </c>
      <c r="E12" s="52">
        <v>44760</v>
      </c>
    </row>
    <row r="13" spans="4:6" x14ac:dyDescent="0.4">
      <c r="D13" t="s">
        <v>69</v>
      </c>
      <c r="E13" s="52">
        <v>44784</v>
      </c>
    </row>
    <row r="14" spans="4:6" x14ac:dyDescent="0.4">
      <c r="D14" t="s">
        <v>70</v>
      </c>
      <c r="E14" s="52">
        <v>44823</v>
      </c>
    </row>
    <row r="15" spans="4:6" x14ac:dyDescent="0.4">
      <c r="D15" t="s">
        <v>71</v>
      </c>
      <c r="E15" s="52">
        <v>44827</v>
      </c>
    </row>
    <row r="16" spans="4:6" x14ac:dyDescent="0.4">
      <c r="D16" t="s">
        <v>72</v>
      </c>
      <c r="E16" s="52">
        <v>44844</v>
      </c>
    </row>
    <row r="17" spans="4:5" x14ac:dyDescent="0.4">
      <c r="D17" t="s">
        <v>73</v>
      </c>
      <c r="E17" s="52">
        <v>44868</v>
      </c>
    </row>
    <row r="18" spans="4:5" x14ac:dyDescent="0.4">
      <c r="D18" t="s">
        <v>74</v>
      </c>
      <c r="E18" s="52">
        <v>44888</v>
      </c>
    </row>
  </sheetData>
  <phoneticPr fontId="5"/>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Button 1">
              <controlPr defaultSize="0" print="0" autoFill="0" autoPict="0" macro="[0]!getPublicHolidayList">
                <anchor moveWithCells="1" sizeWithCells="1">
                  <from>
                    <xdr:col>1</xdr:col>
                    <xdr:colOff>9525</xdr:colOff>
                    <xdr:row>1</xdr:row>
                    <xdr:rowOff>0</xdr:rowOff>
                  </from>
                  <to>
                    <xdr:col>2</xdr:col>
                    <xdr:colOff>552450</xdr:colOff>
                    <xdr:row>2</xdr:row>
                    <xdr:rowOff>123825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N63"/>
  <sheetViews>
    <sheetView view="pageBreakPreview" zoomScaleNormal="100" zoomScaleSheetLayoutView="100" workbookViewId="0">
      <selection activeCell="Q28" sqref="Q28"/>
    </sheetView>
  </sheetViews>
  <sheetFormatPr defaultRowHeight="18.75" x14ac:dyDescent="0.4"/>
  <cols>
    <col min="1" max="13" width="6.5" customWidth="1"/>
    <col min="14" max="14" width="6.5" style="11" customWidth="1"/>
  </cols>
  <sheetData>
    <row r="1" spans="1:14" ht="24.75" thickBot="1" x14ac:dyDescent="0.45">
      <c r="A1" s="140" t="s">
        <v>29</v>
      </c>
      <c r="B1" s="140"/>
      <c r="C1" s="140"/>
      <c r="D1" s="140"/>
      <c r="E1" s="140"/>
      <c r="F1" s="140"/>
      <c r="G1" s="140"/>
      <c r="H1" s="140"/>
      <c r="I1" s="140"/>
      <c r="J1" s="140" t="s">
        <v>151</v>
      </c>
      <c r="K1" s="140"/>
      <c r="L1" s="140"/>
      <c r="M1" s="140"/>
      <c r="N1" s="140"/>
    </row>
    <row r="2" spans="1:14" ht="19.5" thickBot="1" x14ac:dyDescent="0.45">
      <c r="A2" s="9"/>
      <c r="B2" s="141" t="s">
        <v>1</v>
      </c>
      <c r="C2" s="142"/>
      <c r="D2" s="143" t="s">
        <v>2</v>
      </c>
      <c r="E2" s="144"/>
      <c r="F2" s="141" t="s">
        <v>4</v>
      </c>
      <c r="G2" s="142"/>
      <c r="H2" s="143" t="s">
        <v>7</v>
      </c>
      <c r="I2" s="144"/>
      <c r="J2" s="141"/>
      <c r="K2" s="142"/>
      <c r="L2" s="141"/>
      <c r="M2" s="142"/>
      <c r="N2" s="10"/>
    </row>
    <row r="3" spans="1:14" ht="12" customHeight="1" x14ac:dyDescent="0.4">
      <c r="A3" s="138">
        <v>0.375</v>
      </c>
      <c r="B3" s="104"/>
      <c r="C3" s="105"/>
      <c r="D3" s="135"/>
      <c r="E3" s="136"/>
      <c r="F3" s="104"/>
      <c r="G3" s="105"/>
      <c r="H3" s="135"/>
      <c r="I3" s="136"/>
      <c r="J3" s="104"/>
      <c r="K3" s="105"/>
      <c r="L3" s="104"/>
      <c r="M3" s="105"/>
      <c r="N3" s="139">
        <v>0.375</v>
      </c>
    </row>
    <row r="4" spans="1:14" ht="12" customHeight="1" x14ac:dyDescent="0.4">
      <c r="A4" s="116"/>
      <c r="B4" s="119"/>
      <c r="C4" s="120"/>
      <c r="D4" s="123"/>
      <c r="E4" s="124"/>
      <c r="F4" s="119"/>
      <c r="G4" s="120"/>
      <c r="H4" s="123"/>
      <c r="I4" s="124"/>
      <c r="J4" s="119"/>
      <c r="K4" s="120"/>
      <c r="L4" s="119"/>
      <c r="M4" s="120"/>
      <c r="N4" s="125"/>
    </row>
    <row r="5" spans="1:14" ht="12" customHeight="1" x14ac:dyDescent="0.4">
      <c r="A5" s="116">
        <v>0.3888888888888889</v>
      </c>
      <c r="B5" s="117"/>
      <c r="C5" s="118"/>
      <c r="D5" s="121"/>
      <c r="E5" s="122"/>
      <c r="F5" s="117"/>
      <c r="G5" s="118"/>
      <c r="H5" s="121"/>
      <c r="I5" s="122"/>
      <c r="J5" s="117"/>
      <c r="K5" s="118"/>
      <c r="L5" s="117"/>
      <c r="M5" s="118"/>
      <c r="N5" s="125">
        <v>0.3888888888888889</v>
      </c>
    </row>
    <row r="6" spans="1:14" ht="12" customHeight="1" x14ac:dyDescent="0.4">
      <c r="A6" s="116"/>
      <c r="B6" s="119"/>
      <c r="C6" s="120"/>
      <c r="D6" s="123"/>
      <c r="E6" s="124"/>
      <c r="F6" s="119"/>
      <c r="G6" s="120"/>
      <c r="H6" s="123"/>
      <c r="I6" s="124"/>
      <c r="J6" s="119"/>
      <c r="K6" s="120"/>
      <c r="L6" s="119"/>
      <c r="M6" s="120"/>
      <c r="N6" s="125"/>
    </row>
    <row r="7" spans="1:14" ht="12" customHeight="1" x14ac:dyDescent="0.4">
      <c r="A7" s="116">
        <v>0.40277777777777801</v>
      </c>
      <c r="B7" s="127"/>
      <c r="C7" s="128"/>
      <c r="D7" s="129"/>
      <c r="E7" s="130"/>
      <c r="F7" s="127"/>
      <c r="G7" s="128"/>
      <c r="H7" s="129"/>
      <c r="I7" s="130"/>
      <c r="J7" s="127"/>
      <c r="K7" s="128"/>
      <c r="L7" s="127"/>
      <c r="M7" s="128"/>
      <c r="N7" s="125">
        <v>0.40277777777777801</v>
      </c>
    </row>
    <row r="8" spans="1:14" ht="12" customHeight="1" thickBot="1" x14ac:dyDescent="0.45">
      <c r="A8" s="126"/>
      <c r="B8" s="106"/>
      <c r="C8" s="107"/>
      <c r="D8" s="131"/>
      <c r="E8" s="132"/>
      <c r="F8" s="106"/>
      <c r="G8" s="107"/>
      <c r="H8" s="131"/>
      <c r="I8" s="132"/>
      <c r="J8" s="106"/>
      <c r="K8" s="107"/>
      <c r="L8" s="106"/>
      <c r="M8" s="107"/>
      <c r="N8" s="133"/>
    </row>
    <row r="9" spans="1:14" ht="12" customHeight="1" x14ac:dyDescent="0.4">
      <c r="A9" s="138">
        <v>0.41666666666666702</v>
      </c>
      <c r="B9" s="104"/>
      <c r="C9" s="105"/>
      <c r="D9" s="135"/>
      <c r="E9" s="136"/>
      <c r="F9" s="104"/>
      <c r="G9" s="105"/>
      <c r="H9" s="135"/>
      <c r="I9" s="136"/>
      <c r="J9" s="104"/>
      <c r="K9" s="105"/>
      <c r="L9" s="104"/>
      <c r="M9" s="105"/>
      <c r="N9" s="139">
        <v>0.41666666666666702</v>
      </c>
    </row>
    <row r="10" spans="1:14" ht="12" customHeight="1" x14ac:dyDescent="0.4">
      <c r="A10" s="116"/>
      <c r="B10" s="119"/>
      <c r="C10" s="120"/>
      <c r="D10" s="123"/>
      <c r="E10" s="124"/>
      <c r="F10" s="119"/>
      <c r="G10" s="120"/>
      <c r="H10" s="123"/>
      <c r="I10" s="124"/>
      <c r="J10" s="119"/>
      <c r="K10" s="120"/>
      <c r="L10" s="119"/>
      <c r="M10" s="120"/>
      <c r="N10" s="125"/>
    </row>
    <row r="11" spans="1:14" ht="12" customHeight="1" x14ac:dyDescent="0.4">
      <c r="A11" s="116">
        <v>0.43055555555555602</v>
      </c>
      <c r="B11" s="117"/>
      <c r="C11" s="118"/>
      <c r="D11" s="121"/>
      <c r="E11" s="122"/>
      <c r="F11" s="117"/>
      <c r="G11" s="118"/>
      <c r="H11" s="121"/>
      <c r="I11" s="122"/>
      <c r="J11" s="117"/>
      <c r="K11" s="118"/>
      <c r="L11" s="117"/>
      <c r="M11" s="118"/>
      <c r="N11" s="125">
        <v>0.43055555555555602</v>
      </c>
    </row>
    <row r="12" spans="1:14" ht="12" customHeight="1" x14ac:dyDescent="0.4">
      <c r="A12" s="116"/>
      <c r="B12" s="119"/>
      <c r="C12" s="120"/>
      <c r="D12" s="123"/>
      <c r="E12" s="124"/>
      <c r="F12" s="119"/>
      <c r="G12" s="120"/>
      <c r="H12" s="123"/>
      <c r="I12" s="124"/>
      <c r="J12" s="119"/>
      <c r="K12" s="120"/>
      <c r="L12" s="119"/>
      <c r="M12" s="120"/>
      <c r="N12" s="125"/>
    </row>
    <row r="13" spans="1:14" ht="12" customHeight="1" x14ac:dyDescent="0.4">
      <c r="A13" s="116">
        <v>0.44444444444444497</v>
      </c>
      <c r="B13" s="127"/>
      <c r="C13" s="128"/>
      <c r="D13" s="129"/>
      <c r="E13" s="130"/>
      <c r="F13" s="127"/>
      <c r="G13" s="128"/>
      <c r="H13" s="129"/>
      <c r="I13" s="130"/>
      <c r="J13" s="127"/>
      <c r="K13" s="128"/>
      <c r="L13" s="127"/>
      <c r="M13" s="128"/>
      <c r="N13" s="125">
        <v>0.44444444444444497</v>
      </c>
    </row>
    <row r="14" spans="1:14" ht="12" customHeight="1" thickBot="1" x14ac:dyDescent="0.45">
      <c r="A14" s="126"/>
      <c r="B14" s="106"/>
      <c r="C14" s="107"/>
      <c r="D14" s="131"/>
      <c r="E14" s="132"/>
      <c r="F14" s="106"/>
      <c r="G14" s="107"/>
      <c r="H14" s="131"/>
      <c r="I14" s="132"/>
      <c r="J14" s="106"/>
      <c r="K14" s="107"/>
      <c r="L14" s="106"/>
      <c r="M14" s="107"/>
      <c r="N14" s="133"/>
    </row>
    <row r="15" spans="1:14" ht="12" customHeight="1" x14ac:dyDescent="0.4">
      <c r="A15" s="138">
        <v>0.45833333333333298</v>
      </c>
      <c r="B15" s="104"/>
      <c r="C15" s="105"/>
      <c r="D15" s="135"/>
      <c r="E15" s="136"/>
      <c r="F15" s="104"/>
      <c r="G15" s="105"/>
      <c r="H15" s="135"/>
      <c r="I15" s="136"/>
      <c r="J15" s="104"/>
      <c r="K15" s="105"/>
      <c r="L15" s="104"/>
      <c r="M15" s="105"/>
      <c r="N15" s="139">
        <v>0.45833333333333298</v>
      </c>
    </row>
    <row r="16" spans="1:14" ht="12" customHeight="1" x14ac:dyDescent="0.4">
      <c r="A16" s="116"/>
      <c r="B16" s="119"/>
      <c r="C16" s="120"/>
      <c r="D16" s="123"/>
      <c r="E16" s="124"/>
      <c r="F16" s="119"/>
      <c r="G16" s="120"/>
      <c r="H16" s="123"/>
      <c r="I16" s="124"/>
      <c r="J16" s="119"/>
      <c r="K16" s="120"/>
      <c r="L16" s="119"/>
      <c r="M16" s="120"/>
      <c r="N16" s="125"/>
    </row>
    <row r="17" spans="1:14" ht="12" customHeight="1" x14ac:dyDescent="0.4">
      <c r="A17" s="116">
        <v>0.47222222222222199</v>
      </c>
      <c r="B17" s="117"/>
      <c r="C17" s="118"/>
      <c r="D17" s="121"/>
      <c r="E17" s="122"/>
      <c r="F17" s="117"/>
      <c r="G17" s="118"/>
      <c r="H17" s="121"/>
      <c r="I17" s="122"/>
      <c r="J17" s="117"/>
      <c r="K17" s="118"/>
      <c r="L17" s="117"/>
      <c r="M17" s="118"/>
      <c r="N17" s="125">
        <v>0.47222222222222199</v>
      </c>
    </row>
    <row r="18" spans="1:14" ht="12" customHeight="1" x14ac:dyDescent="0.4">
      <c r="A18" s="116"/>
      <c r="B18" s="119"/>
      <c r="C18" s="120"/>
      <c r="D18" s="123"/>
      <c r="E18" s="124"/>
      <c r="F18" s="119"/>
      <c r="G18" s="120"/>
      <c r="H18" s="123"/>
      <c r="I18" s="124"/>
      <c r="J18" s="119"/>
      <c r="K18" s="120"/>
      <c r="L18" s="119"/>
      <c r="M18" s="120"/>
      <c r="N18" s="125"/>
    </row>
    <row r="19" spans="1:14" ht="12" customHeight="1" x14ac:dyDescent="0.4">
      <c r="A19" s="116">
        <v>0.48611111111111099</v>
      </c>
      <c r="B19" s="127"/>
      <c r="C19" s="128"/>
      <c r="D19" s="129"/>
      <c r="E19" s="130"/>
      <c r="F19" s="127"/>
      <c r="G19" s="128"/>
      <c r="H19" s="129"/>
      <c r="I19" s="130"/>
      <c r="J19" s="127"/>
      <c r="K19" s="128"/>
      <c r="L19" s="127"/>
      <c r="M19" s="128"/>
      <c r="N19" s="125">
        <v>0.48611111111111099</v>
      </c>
    </row>
    <row r="20" spans="1:14" ht="12" customHeight="1" thickBot="1" x14ac:dyDescent="0.45">
      <c r="A20" s="126"/>
      <c r="B20" s="106"/>
      <c r="C20" s="107"/>
      <c r="D20" s="131"/>
      <c r="E20" s="132"/>
      <c r="F20" s="106"/>
      <c r="G20" s="107"/>
      <c r="H20" s="131"/>
      <c r="I20" s="132"/>
      <c r="J20" s="106"/>
      <c r="K20" s="107"/>
      <c r="L20" s="106"/>
      <c r="M20" s="107"/>
      <c r="N20" s="133"/>
    </row>
    <row r="21" spans="1:14" ht="12" customHeight="1" x14ac:dyDescent="0.4">
      <c r="A21" s="138">
        <v>0.5</v>
      </c>
      <c r="B21" s="104"/>
      <c r="C21" s="105"/>
      <c r="D21" s="135"/>
      <c r="E21" s="136"/>
      <c r="F21" s="104"/>
      <c r="G21" s="105"/>
      <c r="H21" s="135"/>
      <c r="I21" s="136"/>
      <c r="J21" s="104"/>
      <c r="K21" s="105"/>
      <c r="L21" s="104"/>
      <c r="M21" s="105"/>
      <c r="N21" s="139">
        <v>0.5</v>
      </c>
    </row>
    <row r="22" spans="1:14" ht="12" customHeight="1" x14ac:dyDescent="0.4">
      <c r="A22" s="116"/>
      <c r="B22" s="119"/>
      <c r="C22" s="120"/>
      <c r="D22" s="123"/>
      <c r="E22" s="124"/>
      <c r="F22" s="119"/>
      <c r="G22" s="120"/>
      <c r="H22" s="123"/>
      <c r="I22" s="124"/>
      <c r="J22" s="119"/>
      <c r="K22" s="120"/>
      <c r="L22" s="119"/>
      <c r="M22" s="120"/>
      <c r="N22" s="125"/>
    </row>
    <row r="23" spans="1:14" ht="12" customHeight="1" x14ac:dyDescent="0.4">
      <c r="A23" s="116">
        <v>0.51388888888888895</v>
      </c>
      <c r="B23" s="117"/>
      <c r="C23" s="118"/>
      <c r="D23" s="121"/>
      <c r="E23" s="122"/>
      <c r="F23" s="117"/>
      <c r="G23" s="118"/>
      <c r="H23" s="121"/>
      <c r="I23" s="122"/>
      <c r="J23" s="117"/>
      <c r="K23" s="118"/>
      <c r="L23" s="117"/>
      <c r="M23" s="118"/>
      <c r="N23" s="125">
        <v>0.51388888888888895</v>
      </c>
    </row>
    <row r="24" spans="1:14" ht="12" customHeight="1" x14ac:dyDescent="0.4">
      <c r="A24" s="116"/>
      <c r="B24" s="119"/>
      <c r="C24" s="120"/>
      <c r="D24" s="123"/>
      <c r="E24" s="124"/>
      <c r="F24" s="119"/>
      <c r="G24" s="120"/>
      <c r="H24" s="123"/>
      <c r="I24" s="124"/>
      <c r="J24" s="119"/>
      <c r="K24" s="120"/>
      <c r="L24" s="119"/>
      <c r="M24" s="120"/>
      <c r="N24" s="125"/>
    </row>
    <row r="25" spans="1:14" ht="12" customHeight="1" x14ac:dyDescent="0.4">
      <c r="A25" s="116">
        <v>0.52777777777777801</v>
      </c>
      <c r="B25" s="127"/>
      <c r="C25" s="128"/>
      <c r="D25" s="129"/>
      <c r="E25" s="130"/>
      <c r="F25" s="127"/>
      <c r="G25" s="128"/>
      <c r="H25" s="129"/>
      <c r="I25" s="130"/>
      <c r="J25" s="127"/>
      <c r="K25" s="128"/>
      <c r="L25" s="127"/>
      <c r="M25" s="128"/>
      <c r="N25" s="125">
        <v>0.52777777777777801</v>
      </c>
    </row>
    <row r="26" spans="1:14" ht="12" customHeight="1" thickBot="1" x14ac:dyDescent="0.45">
      <c r="A26" s="126"/>
      <c r="B26" s="106"/>
      <c r="C26" s="107"/>
      <c r="D26" s="131"/>
      <c r="E26" s="132"/>
      <c r="F26" s="106"/>
      <c r="G26" s="107"/>
      <c r="H26" s="131"/>
      <c r="I26" s="132"/>
      <c r="J26" s="106"/>
      <c r="K26" s="107"/>
      <c r="L26" s="106"/>
      <c r="M26" s="107"/>
      <c r="N26" s="133"/>
    </row>
    <row r="27" spans="1:14" ht="12" customHeight="1" x14ac:dyDescent="0.4">
      <c r="A27" s="138">
        <v>0.54166666666666696</v>
      </c>
      <c r="B27" s="104"/>
      <c r="C27" s="105"/>
      <c r="D27" s="135"/>
      <c r="E27" s="136"/>
      <c r="F27" s="104"/>
      <c r="G27" s="105"/>
      <c r="H27" s="135"/>
      <c r="I27" s="136"/>
      <c r="J27" s="104"/>
      <c r="K27" s="105"/>
      <c r="L27" s="104"/>
      <c r="M27" s="105"/>
      <c r="N27" s="139">
        <v>0.54166666666666696</v>
      </c>
    </row>
    <row r="28" spans="1:14" ht="12" customHeight="1" x14ac:dyDescent="0.4">
      <c r="A28" s="116"/>
      <c r="B28" s="119"/>
      <c r="C28" s="120"/>
      <c r="D28" s="123"/>
      <c r="E28" s="124"/>
      <c r="F28" s="119"/>
      <c r="G28" s="120"/>
      <c r="H28" s="123"/>
      <c r="I28" s="124"/>
      <c r="J28" s="119"/>
      <c r="K28" s="120"/>
      <c r="L28" s="119"/>
      <c r="M28" s="120"/>
      <c r="N28" s="125"/>
    </row>
    <row r="29" spans="1:14" ht="12" customHeight="1" x14ac:dyDescent="0.4">
      <c r="A29" s="116">
        <v>0.55555555555555602</v>
      </c>
      <c r="B29" s="117"/>
      <c r="C29" s="118"/>
      <c r="D29" s="121"/>
      <c r="E29" s="122"/>
      <c r="F29" s="117"/>
      <c r="G29" s="118"/>
      <c r="H29" s="121"/>
      <c r="I29" s="122"/>
      <c r="J29" s="117"/>
      <c r="K29" s="118"/>
      <c r="L29" s="117"/>
      <c r="M29" s="118"/>
      <c r="N29" s="125">
        <v>0.55555555555555602</v>
      </c>
    </row>
    <row r="30" spans="1:14" ht="12" customHeight="1" x14ac:dyDescent="0.4">
      <c r="A30" s="116"/>
      <c r="B30" s="119"/>
      <c r="C30" s="120"/>
      <c r="D30" s="123"/>
      <c r="E30" s="124"/>
      <c r="F30" s="119"/>
      <c r="G30" s="120"/>
      <c r="H30" s="123"/>
      <c r="I30" s="124"/>
      <c r="J30" s="119"/>
      <c r="K30" s="120"/>
      <c r="L30" s="119"/>
      <c r="M30" s="120"/>
      <c r="N30" s="125"/>
    </row>
    <row r="31" spans="1:14" ht="12" customHeight="1" x14ac:dyDescent="0.4">
      <c r="A31" s="116">
        <v>0.56944444444444497</v>
      </c>
      <c r="B31" s="127"/>
      <c r="C31" s="128"/>
      <c r="D31" s="129"/>
      <c r="E31" s="130"/>
      <c r="F31" s="127"/>
      <c r="G31" s="128"/>
      <c r="H31" s="129"/>
      <c r="I31" s="130"/>
      <c r="J31" s="127"/>
      <c r="K31" s="128"/>
      <c r="L31" s="127"/>
      <c r="M31" s="128"/>
      <c r="N31" s="125">
        <v>0.56944444444444497</v>
      </c>
    </row>
    <row r="32" spans="1:14" ht="12" customHeight="1" thickBot="1" x14ac:dyDescent="0.45">
      <c r="A32" s="126"/>
      <c r="B32" s="106"/>
      <c r="C32" s="107"/>
      <c r="D32" s="131"/>
      <c r="E32" s="132"/>
      <c r="F32" s="106"/>
      <c r="G32" s="107"/>
      <c r="H32" s="131"/>
      <c r="I32" s="132"/>
      <c r="J32" s="106"/>
      <c r="K32" s="107"/>
      <c r="L32" s="106"/>
      <c r="M32" s="107"/>
      <c r="N32" s="133"/>
    </row>
    <row r="33" spans="1:14" ht="12" customHeight="1" x14ac:dyDescent="0.4">
      <c r="A33" s="138">
        <v>0.58333333333333304</v>
      </c>
      <c r="B33" s="104"/>
      <c r="C33" s="105"/>
      <c r="D33" s="135"/>
      <c r="E33" s="136"/>
      <c r="F33" s="104"/>
      <c r="G33" s="105"/>
      <c r="H33" s="135"/>
      <c r="I33" s="136"/>
      <c r="J33" s="104"/>
      <c r="K33" s="105"/>
      <c r="L33" s="104"/>
      <c r="M33" s="105"/>
      <c r="N33" s="139">
        <v>0.58333333333333304</v>
      </c>
    </row>
    <row r="34" spans="1:14" ht="12" customHeight="1" x14ac:dyDescent="0.4">
      <c r="A34" s="116"/>
      <c r="B34" s="119"/>
      <c r="C34" s="120"/>
      <c r="D34" s="123"/>
      <c r="E34" s="124"/>
      <c r="F34" s="119"/>
      <c r="G34" s="120"/>
      <c r="H34" s="123"/>
      <c r="I34" s="124"/>
      <c r="J34" s="119"/>
      <c r="K34" s="120"/>
      <c r="L34" s="119"/>
      <c r="M34" s="120"/>
      <c r="N34" s="125"/>
    </row>
    <row r="35" spans="1:14" ht="12" customHeight="1" x14ac:dyDescent="0.4">
      <c r="A35" s="116">
        <v>0.59722222222222199</v>
      </c>
      <c r="B35" s="117"/>
      <c r="C35" s="118"/>
      <c r="D35" s="121"/>
      <c r="E35" s="122"/>
      <c r="F35" s="117"/>
      <c r="G35" s="118"/>
      <c r="H35" s="121"/>
      <c r="I35" s="122"/>
      <c r="J35" s="117"/>
      <c r="K35" s="118"/>
      <c r="L35" s="117"/>
      <c r="M35" s="118"/>
      <c r="N35" s="125">
        <v>0.59722222222222199</v>
      </c>
    </row>
    <row r="36" spans="1:14" ht="12" customHeight="1" x14ac:dyDescent="0.4">
      <c r="A36" s="116"/>
      <c r="B36" s="119"/>
      <c r="C36" s="120"/>
      <c r="D36" s="123"/>
      <c r="E36" s="124"/>
      <c r="F36" s="119"/>
      <c r="G36" s="120"/>
      <c r="H36" s="123"/>
      <c r="I36" s="124"/>
      <c r="J36" s="119"/>
      <c r="K36" s="120"/>
      <c r="L36" s="119"/>
      <c r="M36" s="120"/>
      <c r="N36" s="125"/>
    </row>
    <row r="37" spans="1:14" ht="12" customHeight="1" x14ac:dyDescent="0.4">
      <c r="A37" s="116">
        <v>0.61111111111111105</v>
      </c>
      <c r="B37" s="127"/>
      <c r="C37" s="128"/>
      <c r="D37" s="129"/>
      <c r="E37" s="130"/>
      <c r="F37" s="127"/>
      <c r="G37" s="128"/>
      <c r="H37" s="129"/>
      <c r="I37" s="130"/>
      <c r="J37" s="127"/>
      <c r="K37" s="128"/>
      <c r="L37" s="127"/>
      <c r="M37" s="128"/>
      <c r="N37" s="125">
        <v>0.61111111111111105</v>
      </c>
    </row>
    <row r="38" spans="1:14" ht="12" customHeight="1" thickBot="1" x14ac:dyDescent="0.45">
      <c r="A38" s="126"/>
      <c r="B38" s="106"/>
      <c r="C38" s="107"/>
      <c r="D38" s="131"/>
      <c r="E38" s="132"/>
      <c r="F38" s="106"/>
      <c r="G38" s="107"/>
      <c r="H38" s="131"/>
      <c r="I38" s="132"/>
      <c r="J38" s="106"/>
      <c r="K38" s="107"/>
      <c r="L38" s="106"/>
      <c r="M38" s="107"/>
      <c r="N38" s="133"/>
    </row>
    <row r="39" spans="1:14" ht="12" customHeight="1" x14ac:dyDescent="0.4">
      <c r="A39" s="138">
        <v>0.625</v>
      </c>
      <c r="B39" s="104"/>
      <c r="C39" s="105"/>
      <c r="D39" s="135"/>
      <c r="E39" s="136"/>
      <c r="F39" s="104"/>
      <c r="G39" s="105"/>
      <c r="H39" s="135"/>
      <c r="I39" s="136"/>
      <c r="J39" s="104"/>
      <c r="K39" s="105"/>
      <c r="L39" s="104"/>
      <c r="M39" s="105"/>
      <c r="N39" s="139">
        <v>0.625</v>
      </c>
    </row>
    <row r="40" spans="1:14" ht="12" customHeight="1" x14ac:dyDescent="0.4">
      <c r="A40" s="116"/>
      <c r="B40" s="119"/>
      <c r="C40" s="120"/>
      <c r="D40" s="123"/>
      <c r="E40" s="124"/>
      <c r="F40" s="119"/>
      <c r="G40" s="120"/>
      <c r="H40" s="123"/>
      <c r="I40" s="124"/>
      <c r="J40" s="119"/>
      <c r="K40" s="120"/>
      <c r="L40" s="119"/>
      <c r="M40" s="120"/>
      <c r="N40" s="125"/>
    </row>
    <row r="41" spans="1:14" ht="12" customHeight="1" x14ac:dyDescent="0.4">
      <c r="A41" s="116">
        <v>0.63888888888888895</v>
      </c>
      <c r="B41" s="117"/>
      <c r="C41" s="118"/>
      <c r="D41" s="121"/>
      <c r="E41" s="122"/>
      <c r="F41" s="117"/>
      <c r="G41" s="118"/>
      <c r="H41" s="121"/>
      <c r="I41" s="122"/>
      <c r="J41" s="117"/>
      <c r="K41" s="118"/>
      <c r="L41" s="117"/>
      <c r="M41" s="118"/>
      <c r="N41" s="125">
        <v>0.63888888888888895</v>
      </c>
    </row>
    <row r="42" spans="1:14" ht="12" customHeight="1" x14ac:dyDescent="0.4">
      <c r="A42" s="116"/>
      <c r="B42" s="119"/>
      <c r="C42" s="120"/>
      <c r="D42" s="123"/>
      <c r="E42" s="124"/>
      <c r="F42" s="119"/>
      <c r="G42" s="120"/>
      <c r="H42" s="123"/>
      <c r="I42" s="124"/>
      <c r="J42" s="119"/>
      <c r="K42" s="120"/>
      <c r="L42" s="119"/>
      <c r="M42" s="120"/>
      <c r="N42" s="125"/>
    </row>
    <row r="43" spans="1:14" ht="12" customHeight="1" x14ac:dyDescent="0.4">
      <c r="A43" s="116">
        <v>0.65277777777777801</v>
      </c>
      <c r="B43" s="127"/>
      <c r="C43" s="128"/>
      <c r="D43" s="129"/>
      <c r="E43" s="130"/>
      <c r="F43" s="127"/>
      <c r="G43" s="128"/>
      <c r="H43" s="129"/>
      <c r="I43" s="130"/>
      <c r="J43" s="127"/>
      <c r="K43" s="128"/>
      <c r="L43" s="127"/>
      <c r="M43" s="128"/>
      <c r="N43" s="125">
        <v>0.65277777777777801</v>
      </c>
    </row>
    <row r="44" spans="1:14" ht="12" customHeight="1" thickBot="1" x14ac:dyDescent="0.45">
      <c r="A44" s="126"/>
      <c r="B44" s="106"/>
      <c r="C44" s="107"/>
      <c r="D44" s="131"/>
      <c r="E44" s="132"/>
      <c r="F44" s="106"/>
      <c r="G44" s="107"/>
      <c r="H44" s="131"/>
      <c r="I44" s="132"/>
      <c r="J44" s="106"/>
      <c r="K44" s="107"/>
      <c r="L44" s="106"/>
      <c r="M44" s="107"/>
      <c r="N44" s="133"/>
    </row>
    <row r="45" spans="1:14" ht="12" customHeight="1" x14ac:dyDescent="0.4">
      <c r="A45" s="138">
        <v>0.66666666666666696</v>
      </c>
      <c r="B45" s="104"/>
      <c r="C45" s="105"/>
      <c r="D45" s="135"/>
      <c r="E45" s="136"/>
      <c r="F45" s="104"/>
      <c r="G45" s="105"/>
      <c r="H45" s="135"/>
      <c r="I45" s="136"/>
      <c r="J45" s="104"/>
      <c r="K45" s="105"/>
      <c r="L45" s="104"/>
      <c r="M45" s="105"/>
      <c r="N45" s="139">
        <v>0.66666666666666696</v>
      </c>
    </row>
    <row r="46" spans="1:14" ht="12" customHeight="1" x14ac:dyDescent="0.4">
      <c r="A46" s="116"/>
      <c r="B46" s="119"/>
      <c r="C46" s="120"/>
      <c r="D46" s="123"/>
      <c r="E46" s="124"/>
      <c r="F46" s="119"/>
      <c r="G46" s="120"/>
      <c r="H46" s="123"/>
      <c r="I46" s="124"/>
      <c r="J46" s="119"/>
      <c r="K46" s="120"/>
      <c r="L46" s="119"/>
      <c r="M46" s="120"/>
      <c r="N46" s="125"/>
    </row>
    <row r="47" spans="1:14" ht="12" customHeight="1" x14ac:dyDescent="0.4">
      <c r="A47" s="116">
        <v>0.68055555555555602</v>
      </c>
      <c r="B47" s="117"/>
      <c r="C47" s="118"/>
      <c r="D47" s="121"/>
      <c r="E47" s="122"/>
      <c r="F47" s="117"/>
      <c r="G47" s="118"/>
      <c r="H47" s="121"/>
      <c r="I47" s="122"/>
      <c r="J47" s="117"/>
      <c r="K47" s="118"/>
      <c r="L47" s="117"/>
      <c r="M47" s="118"/>
      <c r="N47" s="125">
        <v>0.68055555555555602</v>
      </c>
    </row>
    <row r="48" spans="1:14" ht="12" customHeight="1" x14ac:dyDescent="0.4">
      <c r="A48" s="116"/>
      <c r="B48" s="119"/>
      <c r="C48" s="120"/>
      <c r="D48" s="123"/>
      <c r="E48" s="124"/>
      <c r="F48" s="119"/>
      <c r="G48" s="120"/>
      <c r="H48" s="123"/>
      <c r="I48" s="124"/>
      <c r="J48" s="119"/>
      <c r="K48" s="120"/>
      <c r="L48" s="119"/>
      <c r="M48" s="120"/>
      <c r="N48" s="125"/>
    </row>
    <row r="49" spans="1:14" ht="12" customHeight="1" x14ac:dyDescent="0.4">
      <c r="A49" s="116">
        <v>0.69444444444444497</v>
      </c>
      <c r="B49" s="127"/>
      <c r="C49" s="128"/>
      <c r="D49" s="129"/>
      <c r="E49" s="130"/>
      <c r="F49" s="127"/>
      <c r="G49" s="128"/>
      <c r="H49" s="129"/>
      <c r="I49" s="130"/>
      <c r="J49" s="127"/>
      <c r="K49" s="128"/>
      <c r="L49" s="127"/>
      <c r="M49" s="128"/>
      <c r="N49" s="125">
        <v>0.69444444444444497</v>
      </c>
    </row>
    <row r="50" spans="1:14" ht="12" customHeight="1" thickBot="1" x14ac:dyDescent="0.45">
      <c r="A50" s="126"/>
      <c r="B50" s="106"/>
      <c r="C50" s="107"/>
      <c r="D50" s="131"/>
      <c r="E50" s="132"/>
      <c r="F50" s="106"/>
      <c r="G50" s="107"/>
      <c r="H50" s="131"/>
      <c r="I50" s="132"/>
      <c r="J50" s="106"/>
      <c r="K50" s="107"/>
      <c r="L50" s="106"/>
      <c r="M50" s="107"/>
      <c r="N50" s="133"/>
    </row>
    <row r="51" spans="1:14" ht="12" customHeight="1" thickBot="1" x14ac:dyDescent="0.45"/>
    <row r="52" spans="1:14" ht="12" customHeight="1" x14ac:dyDescent="0.4">
      <c r="A52" s="138">
        <v>0.29166666666666669</v>
      </c>
      <c r="B52" s="104"/>
      <c r="C52" s="105"/>
      <c r="D52" s="135"/>
      <c r="E52" s="136"/>
      <c r="F52" s="104"/>
      <c r="G52" s="105"/>
      <c r="H52" s="104"/>
      <c r="I52" s="105"/>
      <c r="J52" s="135"/>
      <c r="K52" s="136"/>
      <c r="L52" s="104"/>
      <c r="M52" s="105"/>
      <c r="N52" s="139">
        <v>0.29166666666666669</v>
      </c>
    </row>
    <row r="53" spans="1:14" ht="12" customHeight="1" x14ac:dyDescent="0.4">
      <c r="A53" s="116"/>
      <c r="B53" s="119"/>
      <c r="C53" s="120"/>
      <c r="D53" s="123"/>
      <c r="E53" s="124"/>
      <c r="F53" s="119"/>
      <c r="G53" s="120"/>
      <c r="H53" s="119"/>
      <c r="I53" s="120"/>
      <c r="J53" s="123"/>
      <c r="K53" s="124"/>
      <c r="L53" s="119"/>
      <c r="M53" s="120"/>
      <c r="N53" s="125"/>
    </row>
    <row r="54" spans="1:14" ht="12" customHeight="1" x14ac:dyDescent="0.4">
      <c r="A54" s="116">
        <v>0.30555555555555552</v>
      </c>
      <c r="B54" s="117"/>
      <c r="C54" s="118"/>
      <c r="D54" s="121"/>
      <c r="E54" s="122"/>
      <c r="F54" s="117"/>
      <c r="G54" s="118"/>
      <c r="H54" s="117"/>
      <c r="I54" s="118"/>
      <c r="J54" s="121"/>
      <c r="K54" s="122"/>
      <c r="L54" s="117"/>
      <c r="M54" s="118"/>
      <c r="N54" s="125">
        <v>0.30555555555555552</v>
      </c>
    </row>
    <row r="55" spans="1:14" ht="12" customHeight="1" x14ac:dyDescent="0.4">
      <c r="A55" s="116"/>
      <c r="B55" s="119"/>
      <c r="C55" s="120"/>
      <c r="D55" s="123"/>
      <c r="E55" s="124"/>
      <c r="F55" s="119"/>
      <c r="G55" s="120"/>
      <c r="H55" s="119"/>
      <c r="I55" s="120"/>
      <c r="J55" s="123"/>
      <c r="K55" s="124"/>
      <c r="L55" s="119"/>
      <c r="M55" s="120"/>
      <c r="N55" s="125"/>
    </row>
    <row r="56" spans="1:14" ht="12" customHeight="1" x14ac:dyDescent="0.4">
      <c r="A56" s="116">
        <v>0.31944444444444398</v>
      </c>
      <c r="B56" s="127"/>
      <c r="C56" s="128"/>
      <c r="D56" s="129"/>
      <c r="E56" s="130"/>
      <c r="F56" s="127"/>
      <c r="G56" s="128"/>
      <c r="H56" s="127"/>
      <c r="I56" s="128"/>
      <c r="J56" s="129"/>
      <c r="K56" s="130"/>
      <c r="L56" s="127"/>
      <c r="M56" s="128"/>
      <c r="N56" s="125">
        <v>0.31944444444444398</v>
      </c>
    </row>
    <row r="57" spans="1:14" ht="12" customHeight="1" thickBot="1" x14ac:dyDescent="0.45">
      <c r="A57" s="126"/>
      <c r="B57" s="106"/>
      <c r="C57" s="107"/>
      <c r="D57" s="131"/>
      <c r="E57" s="132"/>
      <c r="F57" s="106"/>
      <c r="G57" s="107"/>
      <c r="H57" s="106"/>
      <c r="I57" s="107"/>
      <c r="J57" s="131"/>
      <c r="K57" s="132"/>
      <c r="L57" s="106"/>
      <c r="M57" s="107"/>
      <c r="N57" s="133"/>
    </row>
    <row r="58" spans="1:14" ht="12" customHeight="1" x14ac:dyDescent="0.4">
      <c r="A58" s="134">
        <v>0.33333333333333298</v>
      </c>
      <c r="B58" s="104"/>
      <c r="C58" s="105"/>
      <c r="D58" s="135"/>
      <c r="E58" s="136"/>
      <c r="F58" s="104"/>
      <c r="G58" s="105"/>
      <c r="H58" s="104"/>
      <c r="I58" s="105"/>
      <c r="J58" s="135"/>
      <c r="K58" s="136"/>
      <c r="L58" s="104"/>
      <c r="M58" s="105"/>
      <c r="N58" s="137">
        <v>0.33333333333333298</v>
      </c>
    </row>
    <row r="59" spans="1:14" ht="12" customHeight="1" x14ac:dyDescent="0.4">
      <c r="A59" s="116"/>
      <c r="B59" s="119"/>
      <c r="C59" s="120"/>
      <c r="D59" s="123"/>
      <c r="E59" s="124"/>
      <c r="F59" s="119"/>
      <c r="G59" s="120"/>
      <c r="H59" s="119"/>
      <c r="I59" s="120"/>
      <c r="J59" s="123"/>
      <c r="K59" s="124"/>
      <c r="L59" s="119"/>
      <c r="M59" s="120"/>
      <c r="N59" s="125"/>
    </row>
    <row r="60" spans="1:14" ht="12" customHeight="1" x14ac:dyDescent="0.4">
      <c r="A60" s="116">
        <v>0.34722222222222199</v>
      </c>
      <c r="B60" s="117"/>
      <c r="C60" s="118"/>
      <c r="D60" s="121"/>
      <c r="E60" s="122"/>
      <c r="F60" s="117"/>
      <c r="G60" s="118"/>
      <c r="H60" s="117"/>
      <c r="I60" s="118"/>
      <c r="J60" s="121"/>
      <c r="K60" s="122"/>
      <c r="L60" s="117"/>
      <c r="M60" s="118"/>
      <c r="N60" s="125">
        <v>0.34722222222222199</v>
      </c>
    </row>
    <row r="61" spans="1:14" ht="12" customHeight="1" x14ac:dyDescent="0.4">
      <c r="A61" s="116"/>
      <c r="B61" s="119"/>
      <c r="C61" s="120"/>
      <c r="D61" s="123"/>
      <c r="E61" s="124"/>
      <c r="F61" s="119"/>
      <c r="G61" s="120"/>
      <c r="H61" s="119"/>
      <c r="I61" s="120"/>
      <c r="J61" s="123"/>
      <c r="K61" s="124"/>
      <c r="L61" s="119"/>
      <c r="M61" s="120"/>
      <c r="N61" s="125"/>
    </row>
    <row r="62" spans="1:14" ht="12" customHeight="1" x14ac:dyDescent="0.4">
      <c r="A62" s="116">
        <v>0.36111111111111099</v>
      </c>
      <c r="B62" s="127"/>
      <c r="C62" s="128"/>
      <c r="D62" s="129"/>
      <c r="E62" s="130"/>
      <c r="F62" s="127"/>
      <c r="G62" s="128"/>
      <c r="H62" s="127"/>
      <c r="I62" s="128"/>
      <c r="J62" s="129"/>
      <c r="K62" s="130"/>
      <c r="L62" s="127"/>
      <c r="M62" s="128"/>
      <c r="N62" s="125">
        <v>0.36111111111111099</v>
      </c>
    </row>
    <row r="63" spans="1:14" ht="12" customHeight="1" thickBot="1" x14ac:dyDescent="0.45">
      <c r="A63" s="126"/>
      <c r="B63" s="106"/>
      <c r="C63" s="107"/>
      <c r="D63" s="131"/>
      <c r="E63" s="132"/>
      <c r="F63" s="106"/>
      <c r="G63" s="107"/>
      <c r="H63" s="106"/>
      <c r="I63" s="107"/>
      <c r="J63" s="131"/>
      <c r="K63" s="132"/>
      <c r="L63" s="106"/>
      <c r="M63" s="107"/>
      <c r="N63" s="133"/>
    </row>
  </sheetData>
  <mergeCells count="248">
    <mergeCell ref="A1:I1"/>
    <mergeCell ref="J1:N1"/>
    <mergeCell ref="B2:C2"/>
    <mergeCell ref="D2:E2"/>
    <mergeCell ref="F2:G2"/>
    <mergeCell ref="H2:I2"/>
    <mergeCell ref="J2:K2"/>
    <mergeCell ref="L2:M2"/>
    <mergeCell ref="L5:M6"/>
    <mergeCell ref="N5:N6"/>
    <mergeCell ref="A3:A4"/>
    <mergeCell ref="B3:C4"/>
    <mergeCell ref="D3:E4"/>
    <mergeCell ref="F3:G4"/>
    <mergeCell ref="H3:I4"/>
    <mergeCell ref="J3:K4"/>
    <mergeCell ref="L3:M4"/>
    <mergeCell ref="N3:N4"/>
    <mergeCell ref="A5:A6"/>
    <mergeCell ref="B5:C6"/>
    <mergeCell ref="D5:E6"/>
    <mergeCell ref="F5:G6"/>
    <mergeCell ref="H5:I6"/>
    <mergeCell ref="J5:K6"/>
    <mergeCell ref="A7:A8"/>
    <mergeCell ref="B7:C8"/>
    <mergeCell ref="D7:E8"/>
    <mergeCell ref="F7:G8"/>
    <mergeCell ref="H7:I8"/>
    <mergeCell ref="J7:K8"/>
    <mergeCell ref="L7:M8"/>
    <mergeCell ref="N7:N8"/>
    <mergeCell ref="A9:A10"/>
    <mergeCell ref="B9:C10"/>
    <mergeCell ref="D9:E10"/>
    <mergeCell ref="F9:G10"/>
    <mergeCell ref="H9:I10"/>
    <mergeCell ref="J9:K10"/>
    <mergeCell ref="L9:M10"/>
    <mergeCell ref="N9:N10"/>
    <mergeCell ref="A11:A12"/>
    <mergeCell ref="B11:C12"/>
    <mergeCell ref="D11:E12"/>
    <mergeCell ref="F11:G12"/>
    <mergeCell ref="H11:I12"/>
    <mergeCell ref="J11:K12"/>
    <mergeCell ref="L11:M12"/>
    <mergeCell ref="N11:N12"/>
    <mergeCell ref="A13:A14"/>
    <mergeCell ref="B13:C14"/>
    <mergeCell ref="D13:E14"/>
    <mergeCell ref="F13:G14"/>
    <mergeCell ref="H13:I14"/>
    <mergeCell ref="J13:K14"/>
    <mergeCell ref="L13:M14"/>
    <mergeCell ref="N13:N14"/>
    <mergeCell ref="A15:A16"/>
    <mergeCell ref="B15:C16"/>
    <mergeCell ref="D15:E16"/>
    <mergeCell ref="F15:G16"/>
    <mergeCell ref="H15:I16"/>
    <mergeCell ref="J15:K16"/>
    <mergeCell ref="L15:M16"/>
    <mergeCell ref="N15:N16"/>
    <mergeCell ref="A17:A18"/>
    <mergeCell ref="B17:C18"/>
    <mergeCell ref="D17:E18"/>
    <mergeCell ref="F17:G18"/>
    <mergeCell ref="H17:I18"/>
    <mergeCell ref="J17:K18"/>
    <mergeCell ref="L17:M18"/>
    <mergeCell ref="N17:N18"/>
    <mergeCell ref="A19:A20"/>
    <mergeCell ref="B19:C20"/>
    <mergeCell ref="D19:E20"/>
    <mergeCell ref="F19:G20"/>
    <mergeCell ref="H19:I20"/>
    <mergeCell ref="J19:K20"/>
    <mergeCell ref="L19:M20"/>
    <mergeCell ref="N19:N20"/>
    <mergeCell ref="A21:A22"/>
    <mergeCell ref="B21:C22"/>
    <mergeCell ref="D21:E22"/>
    <mergeCell ref="F21:G22"/>
    <mergeCell ref="H21:I22"/>
    <mergeCell ref="J21:K22"/>
    <mergeCell ref="L21:M22"/>
    <mergeCell ref="N21:N22"/>
    <mergeCell ref="A23:A24"/>
    <mergeCell ref="B23:C24"/>
    <mergeCell ref="D23:E24"/>
    <mergeCell ref="F23:G24"/>
    <mergeCell ref="H23:I24"/>
    <mergeCell ref="J23:K24"/>
    <mergeCell ref="L23:M24"/>
    <mergeCell ref="N23:N24"/>
    <mergeCell ref="A25:A26"/>
    <mergeCell ref="B25:C26"/>
    <mergeCell ref="D25:E26"/>
    <mergeCell ref="F25:G26"/>
    <mergeCell ref="H25:I26"/>
    <mergeCell ref="J25:K26"/>
    <mergeCell ref="L25:M26"/>
    <mergeCell ref="N25:N26"/>
    <mergeCell ref="A27:A28"/>
    <mergeCell ref="B27:C28"/>
    <mergeCell ref="D27:E28"/>
    <mergeCell ref="F27:G28"/>
    <mergeCell ref="H27:I28"/>
    <mergeCell ref="J27:K28"/>
    <mergeCell ref="L27:M28"/>
    <mergeCell ref="N27:N28"/>
    <mergeCell ref="A29:A30"/>
    <mergeCell ref="B29:C30"/>
    <mergeCell ref="D29:E30"/>
    <mergeCell ref="F29:G30"/>
    <mergeCell ref="H29:I30"/>
    <mergeCell ref="J29:K30"/>
    <mergeCell ref="L29:M30"/>
    <mergeCell ref="N29:N30"/>
    <mergeCell ref="A31:A32"/>
    <mergeCell ref="B31:C32"/>
    <mergeCell ref="D31:E32"/>
    <mergeCell ref="F31:G32"/>
    <mergeCell ref="H31:I32"/>
    <mergeCell ref="J31:K32"/>
    <mergeCell ref="L31:M32"/>
    <mergeCell ref="N31:N32"/>
    <mergeCell ref="A33:A34"/>
    <mergeCell ref="B33:C34"/>
    <mergeCell ref="D33:E34"/>
    <mergeCell ref="F33:G34"/>
    <mergeCell ref="H33:I34"/>
    <mergeCell ref="J33:K34"/>
    <mergeCell ref="L33:M34"/>
    <mergeCell ref="N33:N34"/>
    <mergeCell ref="A35:A36"/>
    <mergeCell ref="B35:C36"/>
    <mergeCell ref="D35:E36"/>
    <mergeCell ref="F35:G36"/>
    <mergeCell ref="H35:I36"/>
    <mergeCell ref="J35:K36"/>
    <mergeCell ref="L35:M36"/>
    <mergeCell ref="N35:N36"/>
    <mergeCell ref="A37:A38"/>
    <mergeCell ref="B37:C38"/>
    <mergeCell ref="D37:E38"/>
    <mergeCell ref="F37:G38"/>
    <mergeCell ref="H37:I38"/>
    <mergeCell ref="J37:K38"/>
    <mergeCell ref="L37:M38"/>
    <mergeCell ref="N37:N38"/>
    <mergeCell ref="A39:A40"/>
    <mergeCell ref="B39:C40"/>
    <mergeCell ref="D39:E40"/>
    <mergeCell ref="F39:G40"/>
    <mergeCell ref="H39:I40"/>
    <mergeCell ref="J39:K40"/>
    <mergeCell ref="L39:M40"/>
    <mergeCell ref="N39:N40"/>
    <mergeCell ref="A41:A42"/>
    <mergeCell ref="B41:C42"/>
    <mergeCell ref="D41:E42"/>
    <mergeCell ref="F41:G42"/>
    <mergeCell ref="H41:I42"/>
    <mergeCell ref="J41:K42"/>
    <mergeCell ref="L41:M42"/>
    <mergeCell ref="N41:N42"/>
    <mergeCell ref="A43:A44"/>
    <mergeCell ref="B43:C44"/>
    <mergeCell ref="D43:E44"/>
    <mergeCell ref="F43:G44"/>
    <mergeCell ref="H43:I44"/>
    <mergeCell ref="J43:K44"/>
    <mergeCell ref="L43:M44"/>
    <mergeCell ref="N43:N44"/>
    <mergeCell ref="A45:A46"/>
    <mergeCell ref="B45:C46"/>
    <mergeCell ref="D45:E46"/>
    <mergeCell ref="F45:G46"/>
    <mergeCell ref="H45:I46"/>
    <mergeCell ref="J45:K46"/>
    <mergeCell ref="L45:M46"/>
    <mergeCell ref="N45:N46"/>
    <mergeCell ref="A47:A48"/>
    <mergeCell ref="B47:C48"/>
    <mergeCell ref="D47:E48"/>
    <mergeCell ref="F47:G48"/>
    <mergeCell ref="H47:I48"/>
    <mergeCell ref="J47:K48"/>
    <mergeCell ref="L47:M48"/>
    <mergeCell ref="N47:N48"/>
    <mergeCell ref="A49:A50"/>
    <mergeCell ref="B49:C50"/>
    <mergeCell ref="D49:E50"/>
    <mergeCell ref="F49:G50"/>
    <mergeCell ref="H49:I50"/>
    <mergeCell ref="J49:K50"/>
    <mergeCell ref="L49:M50"/>
    <mergeCell ref="N49:N50"/>
    <mergeCell ref="A52:A53"/>
    <mergeCell ref="B52:C53"/>
    <mergeCell ref="D52:E53"/>
    <mergeCell ref="F52:G53"/>
    <mergeCell ref="H52:I53"/>
    <mergeCell ref="J52:K53"/>
    <mergeCell ref="L52:M53"/>
    <mergeCell ref="N52:N53"/>
    <mergeCell ref="A54:A55"/>
    <mergeCell ref="B54:C55"/>
    <mergeCell ref="D54:E55"/>
    <mergeCell ref="F54:G55"/>
    <mergeCell ref="H54:I55"/>
    <mergeCell ref="J54:K55"/>
    <mergeCell ref="L54:M55"/>
    <mergeCell ref="N54:N55"/>
    <mergeCell ref="A56:A57"/>
    <mergeCell ref="B56:C57"/>
    <mergeCell ref="D56:E57"/>
    <mergeCell ref="F56:G57"/>
    <mergeCell ref="H56:I57"/>
    <mergeCell ref="J56:K57"/>
    <mergeCell ref="L56:M57"/>
    <mergeCell ref="N56:N57"/>
    <mergeCell ref="A58:A59"/>
    <mergeCell ref="B58:C59"/>
    <mergeCell ref="D58:E59"/>
    <mergeCell ref="F58:G59"/>
    <mergeCell ref="H58:I59"/>
    <mergeCell ref="J58:K59"/>
    <mergeCell ref="L58:M59"/>
    <mergeCell ref="N58:N59"/>
    <mergeCell ref="A60:A61"/>
    <mergeCell ref="B60:C61"/>
    <mergeCell ref="D60:E61"/>
    <mergeCell ref="F60:G61"/>
    <mergeCell ref="H60:I61"/>
    <mergeCell ref="J60:K61"/>
    <mergeCell ref="L60:M61"/>
    <mergeCell ref="N60:N61"/>
    <mergeCell ref="A62:A63"/>
    <mergeCell ref="B62:C63"/>
    <mergeCell ref="D62:E63"/>
    <mergeCell ref="F62:G63"/>
    <mergeCell ref="H62:I63"/>
    <mergeCell ref="J62:K63"/>
    <mergeCell ref="L62:M63"/>
    <mergeCell ref="N62:N63"/>
  </mergeCells>
  <phoneticPr fontId="1"/>
  <printOptions horizontalCentered="1"/>
  <pageMargins left="0.23622047244094491" right="0.23622047244094491" top="0.74803149606299213" bottom="0.74803149606299213" header="0.31496062992125984" footer="0.31496062992125984"/>
  <pageSetup paperSize="9" scale="92" orientation="portrait" r:id="rId1"/>
  <drawing r:id="rId2"/>
  <legacyDrawing r:id="rId3"/>
  <controls>
    <mc:AlternateContent xmlns:mc="http://schemas.openxmlformats.org/markup-compatibility/2006">
      <mc:Choice Requires="x14">
        <control shapeId="3073" r:id="rId4" name="CommandButton1">
          <controlPr defaultSize="0" autoLine="0" r:id="rId5">
            <anchor moveWithCells="1">
              <from>
                <xdr:col>14</xdr:col>
                <xdr:colOff>495300</xdr:colOff>
                <xdr:row>2</xdr:row>
                <xdr:rowOff>19050</xdr:rowOff>
              </from>
              <to>
                <xdr:col>16</xdr:col>
                <xdr:colOff>676275</xdr:colOff>
                <xdr:row>6</xdr:row>
                <xdr:rowOff>104775</xdr:rowOff>
              </to>
            </anchor>
          </controlPr>
        </control>
      </mc:Choice>
      <mc:Fallback>
        <control shapeId="3073" r:id="rId4" name="CommandButton1"/>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BB6F7-4FEC-411F-833C-D211058C177B}">
  <sheetPr codeName="Sheet20"/>
  <dimension ref="B2:BI51"/>
  <sheetViews>
    <sheetView workbookViewId="0">
      <selection activeCell="Y28" sqref="Y28"/>
    </sheetView>
  </sheetViews>
  <sheetFormatPr defaultColWidth="2.625" defaultRowHeight="18.75" x14ac:dyDescent="0.4"/>
  <cols>
    <col min="4" max="4" width="21.25" customWidth="1"/>
    <col min="5" max="5" width="8.125" bestFit="1" customWidth="1"/>
    <col min="6" max="13" width="4.75" customWidth="1"/>
  </cols>
  <sheetData>
    <row r="2" spans="2:13" ht="24" x14ac:dyDescent="0.4">
      <c r="B2" s="54" t="s">
        <v>78</v>
      </c>
    </row>
    <row r="3" spans="2:13" x14ac:dyDescent="0.4">
      <c r="B3" s="53"/>
    </row>
    <row r="4" spans="2:13" x14ac:dyDescent="0.4">
      <c r="C4" s="49" t="s">
        <v>75</v>
      </c>
    </row>
    <row r="5" spans="2:13" x14ac:dyDescent="0.4">
      <c r="C5" t="s">
        <v>76</v>
      </c>
    </row>
    <row r="6" spans="2:13" x14ac:dyDescent="0.4">
      <c r="C6" t="s">
        <v>97</v>
      </c>
    </row>
    <row r="8" spans="2:13" ht="19.5" thickBot="1" x14ac:dyDescent="0.45">
      <c r="C8" s="49" t="s">
        <v>77</v>
      </c>
    </row>
    <row r="9" spans="2:13" ht="19.5" thickBot="1" x14ac:dyDescent="0.45">
      <c r="D9" s="147" t="s">
        <v>108</v>
      </c>
      <c r="E9" s="145"/>
      <c r="F9" s="145" t="s">
        <v>109</v>
      </c>
      <c r="G9" s="145"/>
      <c r="H9" s="145" t="s">
        <v>110</v>
      </c>
      <c r="I9" s="145"/>
      <c r="J9" s="145"/>
      <c r="K9" s="145"/>
      <c r="L9" s="145"/>
      <c r="M9" s="146"/>
    </row>
    <row r="10" spans="2:13" x14ac:dyDescent="0.4">
      <c r="D10" s="175" t="s">
        <v>79</v>
      </c>
      <c r="E10" s="48" t="s">
        <v>80</v>
      </c>
      <c r="F10" s="72">
        <v>6</v>
      </c>
      <c r="G10" s="39" t="s">
        <v>83</v>
      </c>
      <c r="H10" s="165" t="s">
        <v>111</v>
      </c>
      <c r="I10" s="166"/>
      <c r="J10" s="166"/>
      <c r="K10" s="166"/>
      <c r="L10" s="166"/>
      <c r="M10" s="167"/>
    </row>
    <row r="11" spans="2:13" x14ac:dyDescent="0.4">
      <c r="D11" s="174"/>
      <c r="E11" s="68" t="s">
        <v>81</v>
      </c>
      <c r="F11" s="73">
        <v>4</v>
      </c>
      <c r="G11" s="71" t="s">
        <v>83</v>
      </c>
      <c r="H11" s="168" t="s">
        <v>112</v>
      </c>
      <c r="I11" s="155"/>
      <c r="J11" s="155"/>
      <c r="K11" s="155"/>
      <c r="L11" s="155"/>
      <c r="M11" s="156"/>
    </row>
    <row r="12" spans="2:13" x14ac:dyDescent="0.4">
      <c r="D12" s="174" t="s">
        <v>82</v>
      </c>
      <c r="E12" s="68" t="s">
        <v>80</v>
      </c>
      <c r="F12" s="73">
        <v>5</v>
      </c>
      <c r="G12" s="71" t="s">
        <v>83</v>
      </c>
      <c r="H12" s="168" t="s">
        <v>113</v>
      </c>
      <c r="I12" s="155"/>
      <c r="J12" s="155"/>
      <c r="K12" s="155"/>
      <c r="L12" s="155"/>
      <c r="M12" s="156"/>
    </row>
    <row r="13" spans="2:13" x14ac:dyDescent="0.4">
      <c r="D13" s="174"/>
      <c r="E13" s="68" t="s">
        <v>81</v>
      </c>
      <c r="F13" s="73">
        <v>4</v>
      </c>
      <c r="G13" s="71" t="s">
        <v>83</v>
      </c>
      <c r="H13" s="168" t="s">
        <v>114</v>
      </c>
      <c r="I13" s="155"/>
      <c r="J13" s="155"/>
      <c r="K13" s="155"/>
      <c r="L13" s="155"/>
      <c r="M13" s="156"/>
    </row>
    <row r="14" spans="2:13" x14ac:dyDescent="0.4">
      <c r="D14" s="172" t="s">
        <v>84</v>
      </c>
      <c r="E14" s="173"/>
      <c r="F14" s="74">
        <v>5</v>
      </c>
      <c r="G14" s="87" t="s">
        <v>85</v>
      </c>
      <c r="H14" s="169" t="s">
        <v>115</v>
      </c>
      <c r="I14" s="170"/>
      <c r="J14" s="170"/>
      <c r="K14" s="170"/>
      <c r="L14" s="170"/>
      <c r="M14" s="171"/>
    </row>
    <row r="15" spans="2:13" ht="19.5" thickBot="1" x14ac:dyDescent="0.45">
      <c r="D15" s="187" t="s">
        <v>130</v>
      </c>
      <c r="E15" s="188"/>
      <c r="F15" s="75">
        <v>4</v>
      </c>
      <c r="G15" s="51" t="s">
        <v>85</v>
      </c>
      <c r="H15" s="158"/>
      <c r="I15" s="158"/>
      <c r="J15" s="158"/>
      <c r="K15" s="158"/>
      <c r="L15" s="158"/>
      <c r="M15" s="159"/>
    </row>
    <row r="16" spans="2:13" ht="19.5" thickBot="1" x14ac:dyDescent="0.45">
      <c r="D16" s="55"/>
      <c r="E16" s="55"/>
      <c r="F16" s="56"/>
      <c r="G16" s="56"/>
    </row>
    <row r="17" spans="4:13" ht="19.5" thickBot="1" x14ac:dyDescent="0.45">
      <c r="D17" s="69" t="s">
        <v>129</v>
      </c>
      <c r="E17" s="70" t="s">
        <v>119</v>
      </c>
      <c r="F17" s="178" t="s">
        <v>120</v>
      </c>
      <c r="G17" s="179"/>
      <c r="H17" s="178" t="s">
        <v>110</v>
      </c>
      <c r="I17" s="179"/>
      <c r="J17" s="179"/>
      <c r="K17" s="179"/>
      <c r="L17" s="179"/>
      <c r="M17" s="180"/>
    </row>
    <row r="18" spans="4:13" x14ac:dyDescent="0.4">
      <c r="D18" s="84" t="s">
        <v>121</v>
      </c>
      <c r="E18" s="85"/>
      <c r="F18" s="88"/>
      <c r="G18" s="86" t="s">
        <v>85</v>
      </c>
      <c r="H18" s="181" t="s">
        <v>133</v>
      </c>
      <c r="I18" s="182"/>
      <c r="J18" s="182"/>
      <c r="K18" s="182"/>
      <c r="L18" s="182"/>
      <c r="M18" s="183"/>
    </row>
    <row r="19" spans="4:13" x14ac:dyDescent="0.4">
      <c r="D19" s="78" t="s">
        <v>122</v>
      </c>
      <c r="E19" s="79"/>
      <c r="F19" s="73"/>
      <c r="G19" s="82" t="s">
        <v>85</v>
      </c>
      <c r="H19" s="181"/>
      <c r="I19" s="182"/>
      <c r="J19" s="182"/>
      <c r="K19" s="182"/>
      <c r="L19" s="182"/>
      <c r="M19" s="183"/>
    </row>
    <row r="20" spans="4:13" x14ac:dyDescent="0.4">
      <c r="D20" s="78" t="s">
        <v>123</v>
      </c>
      <c r="E20" s="79"/>
      <c r="F20" s="73"/>
      <c r="G20" s="82" t="s">
        <v>85</v>
      </c>
      <c r="H20" s="181"/>
      <c r="I20" s="182"/>
      <c r="J20" s="182"/>
      <c r="K20" s="182"/>
      <c r="L20" s="182"/>
      <c r="M20" s="183"/>
    </row>
    <row r="21" spans="4:13" x14ac:dyDescent="0.4">
      <c r="D21" s="78" t="s">
        <v>124</v>
      </c>
      <c r="E21" s="79"/>
      <c r="F21" s="73"/>
      <c r="G21" s="82" t="s">
        <v>85</v>
      </c>
      <c r="H21" s="181"/>
      <c r="I21" s="182"/>
      <c r="J21" s="182"/>
      <c r="K21" s="182"/>
      <c r="L21" s="182"/>
      <c r="M21" s="183"/>
    </row>
    <row r="22" spans="4:13" x14ac:dyDescent="0.4">
      <c r="D22" s="78" t="s">
        <v>125</v>
      </c>
      <c r="E22" s="79"/>
      <c r="F22" s="73"/>
      <c r="G22" s="82" t="s">
        <v>85</v>
      </c>
      <c r="H22" s="181"/>
      <c r="I22" s="182"/>
      <c r="J22" s="182"/>
      <c r="K22" s="182"/>
      <c r="L22" s="182"/>
      <c r="M22" s="183"/>
    </row>
    <row r="23" spans="4:13" x14ac:dyDescent="0.4">
      <c r="D23" s="78" t="s">
        <v>126</v>
      </c>
      <c r="E23" s="79"/>
      <c r="F23" s="73"/>
      <c r="G23" s="82" t="s">
        <v>85</v>
      </c>
      <c r="H23" s="181"/>
      <c r="I23" s="182"/>
      <c r="J23" s="182"/>
      <c r="K23" s="182"/>
      <c r="L23" s="182"/>
      <c r="M23" s="183"/>
    </row>
    <row r="24" spans="4:13" x14ac:dyDescent="0.4">
      <c r="D24" s="78" t="s">
        <v>127</v>
      </c>
      <c r="E24" s="79"/>
      <c r="F24" s="73"/>
      <c r="G24" s="82" t="s">
        <v>85</v>
      </c>
      <c r="H24" s="181"/>
      <c r="I24" s="182"/>
      <c r="J24" s="182"/>
      <c r="K24" s="182"/>
      <c r="L24" s="182"/>
      <c r="M24" s="183"/>
    </row>
    <row r="25" spans="4:13" x14ac:dyDescent="0.4">
      <c r="D25" s="78" t="s">
        <v>128</v>
      </c>
      <c r="E25" s="79"/>
      <c r="F25" s="73"/>
      <c r="G25" s="82" t="s">
        <v>85</v>
      </c>
      <c r="H25" s="181"/>
      <c r="I25" s="182"/>
      <c r="J25" s="182"/>
      <c r="K25" s="182"/>
      <c r="L25" s="182"/>
      <c r="M25" s="183"/>
    </row>
    <row r="26" spans="4:13" x14ac:dyDescent="0.4">
      <c r="D26" s="78"/>
      <c r="E26" s="79"/>
      <c r="F26" s="73"/>
      <c r="G26" s="82" t="s">
        <v>85</v>
      </c>
      <c r="H26" s="181"/>
      <c r="I26" s="182"/>
      <c r="J26" s="182"/>
      <c r="K26" s="182"/>
      <c r="L26" s="182"/>
      <c r="M26" s="183"/>
    </row>
    <row r="27" spans="4:13" x14ac:dyDescent="0.4">
      <c r="D27" s="78"/>
      <c r="E27" s="79"/>
      <c r="F27" s="73"/>
      <c r="G27" s="82" t="s">
        <v>85</v>
      </c>
      <c r="H27" s="181"/>
      <c r="I27" s="182"/>
      <c r="J27" s="182"/>
      <c r="K27" s="182"/>
      <c r="L27" s="182"/>
      <c r="M27" s="183"/>
    </row>
    <row r="28" spans="4:13" x14ac:dyDescent="0.4">
      <c r="D28" s="78"/>
      <c r="E28" s="79"/>
      <c r="F28" s="73"/>
      <c r="G28" s="82" t="s">
        <v>85</v>
      </c>
      <c r="H28" s="181"/>
      <c r="I28" s="182"/>
      <c r="J28" s="182"/>
      <c r="K28" s="182"/>
      <c r="L28" s="182"/>
      <c r="M28" s="183"/>
    </row>
    <row r="29" spans="4:13" x14ac:dyDescent="0.4">
      <c r="D29" s="78"/>
      <c r="E29" s="79"/>
      <c r="F29" s="73"/>
      <c r="G29" s="82" t="s">
        <v>85</v>
      </c>
      <c r="H29" s="181"/>
      <c r="I29" s="182"/>
      <c r="J29" s="182"/>
      <c r="K29" s="182"/>
      <c r="L29" s="182"/>
      <c r="M29" s="183"/>
    </row>
    <row r="30" spans="4:13" x14ac:dyDescent="0.4">
      <c r="D30" s="78"/>
      <c r="E30" s="79"/>
      <c r="F30" s="73"/>
      <c r="G30" s="82" t="s">
        <v>85</v>
      </c>
      <c r="H30" s="181"/>
      <c r="I30" s="182"/>
      <c r="J30" s="182"/>
      <c r="K30" s="182"/>
      <c r="L30" s="182"/>
      <c r="M30" s="183"/>
    </row>
    <row r="31" spans="4:13" x14ac:dyDescent="0.4">
      <c r="D31" s="78"/>
      <c r="E31" s="79"/>
      <c r="F31" s="73"/>
      <c r="G31" s="82" t="s">
        <v>85</v>
      </c>
      <c r="H31" s="181"/>
      <c r="I31" s="182"/>
      <c r="J31" s="182"/>
      <c r="K31" s="182"/>
      <c r="L31" s="182"/>
      <c r="M31" s="183"/>
    </row>
    <row r="32" spans="4:13" ht="19.5" thickBot="1" x14ac:dyDescent="0.45">
      <c r="D32" s="80"/>
      <c r="E32" s="81"/>
      <c r="F32" s="75"/>
      <c r="G32" s="83" t="s">
        <v>85</v>
      </c>
      <c r="H32" s="184"/>
      <c r="I32" s="185"/>
      <c r="J32" s="185"/>
      <c r="K32" s="185"/>
      <c r="L32" s="185"/>
      <c r="M32" s="186"/>
    </row>
    <row r="33" spans="4:61" x14ac:dyDescent="0.4">
      <c r="D33" s="55"/>
      <c r="E33" s="55"/>
      <c r="F33" s="56"/>
      <c r="G33" s="56"/>
    </row>
    <row r="34" spans="4:61" ht="19.5" thickBot="1" x14ac:dyDescent="0.45">
      <c r="D34" s="55"/>
      <c r="E34" s="55"/>
      <c r="F34" s="56"/>
      <c r="G34" s="56"/>
    </row>
    <row r="35" spans="4:61" ht="19.5" thickBot="1" x14ac:dyDescent="0.45">
      <c r="D35" s="162" t="s">
        <v>86</v>
      </c>
      <c r="E35" s="63"/>
      <c r="F35" s="176" t="s">
        <v>98</v>
      </c>
      <c r="G35" s="176"/>
      <c r="H35" s="176" t="s">
        <v>99</v>
      </c>
      <c r="I35" s="176"/>
      <c r="J35" s="176" t="s">
        <v>100</v>
      </c>
      <c r="K35" s="176"/>
      <c r="L35" s="176" t="s">
        <v>101</v>
      </c>
      <c r="M35" s="177"/>
      <c r="N35" s="148" t="s">
        <v>110</v>
      </c>
      <c r="O35" s="149"/>
      <c r="P35" s="149"/>
      <c r="Q35" s="149"/>
      <c r="R35" s="149"/>
      <c r="S35" s="149"/>
      <c r="T35" s="149"/>
      <c r="U35" s="149"/>
      <c r="V35" s="149"/>
      <c r="W35" s="149"/>
      <c r="X35" s="149"/>
      <c r="Y35" s="149"/>
      <c r="Z35" s="149"/>
      <c r="AA35" s="149"/>
      <c r="AB35" s="149"/>
      <c r="AC35" s="149"/>
      <c r="AD35" s="149"/>
      <c r="AE35" s="149"/>
      <c r="AF35" s="149"/>
      <c r="AG35" s="149"/>
      <c r="AH35" s="149"/>
      <c r="AI35" s="149"/>
      <c r="AJ35" s="149"/>
      <c r="AK35" s="149"/>
      <c r="AL35" s="149"/>
      <c r="AM35" s="149"/>
      <c r="AN35" s="149"/>
      <c r="AO35" s="149"/>
      <c r="AP35" s="149"/>
      <c r="AQ35" s="149"/>
      <c r="AR35" s="149"/>
      <c r="AS35" s="149"/>
      <c r="AT35" s="149"/>
      <c r="AU35" s="149"/>
      <c r="AV35" s="149"/>
      <c r="AW35" s="149"/>
      <c r="AX35" s="149"/>
      <c r="AY35" s="149"/>
      <c r="AZ35" s="149"/>
      <c r="BA35" s="149"/>
      <c r="BB35" s="149"/>
      <c r="BC35" s="149"/>
      <c r="BD35" s="149"/>
      <c r="BE35" s="149"/>
      <c r="BF35" s="149"/>
      <c r="BG35" s="149"/>
      <c r="BH35" s="149"/>
      <c r="BI35" s="150"/>
    </row>
    <row r="36" spans="4:61" x14ac:dyDescent="0.4">
      <c r="D36" s="163"/>
      <c r="E36" s="61" t="s">
        <v>87</v>
      </c>
      <c r="F36" s="72">
        <v>4</v>
      </c>
      <c r="G36" s="58" t="s">
        <v>85</v>
      </c>
      <c r="H36" s="72">
        <v>4</v>
      </c>
      <c r="I36" s="58" t="s">
        <v>85</v>
      </c>
      <c r="J36" s="72">
        <v>4</v>
      </c>
      <c r="K36" s="58" t="s">
        <v>85</v>
      </c>
      <c r="L36" s="72">
        <v>4</v>
      </c>
      <c r="M36" s="59" t="s">
        <v>85</v>
      </c>
      <c r="N36" s="151"/>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3"/>
    </row>
    <row r="37" spans="4:61" x14ac:dyDescent="0.4">
      <c r="D37" s="163"/>
      <c r="E37" s="62" t="s">
        <v>88</v>
      </c>
      <c r="F37" s="73">
        <v>4</v>
      </c>
      <c r="G37" s="57" t="s">
        <v>85</v>
      </c>
      <c r="H37" s="73">
        <v>4</v>
      </c>
      <c r="I37" s="57" t="s">
        <v>85</v>
      </c>
      <c r="J37" s="73">
        <v>4</v>
      </c>
      <c r="K37" s="57" t="s">
        <v>85</v>
      </c>
      <c r="L37" s="73">
        <v>4</v>
      </c>
      <c r="M37" s="60" t="s">
        <v>85</v>
      </c>
      <c r="N37" s="154"/>
      <c r="O37" s="155"/>
      <c r="P37" s="155"/>
      <c r="Q37" s="155"/>
      <c r="R37" s="155"/>
      <c r="S37" s="155"/>
      <c r="T37" s="155"/>
      <c r="U37" s="155"/>
      <c r="V37" s="155"/>
      <c r="W37" s="155"/>
      <c r="X37" s="155"/>
      <c r="Y37" s="155"/>
      <c r="Z37" s="155"/>
      <c r="AA37" s="155"/>
      <c r="AB37" s="155"/>
      <c r="AC37" s="155"/>
      <c r="AD37" s="155"/>
      <c r="AE37" s="155"/>
      <c r="AF37" s="155"/>
      <c r="AG37" s="155"/>
      <c r="AH37" s="155"/>
      <c r="AI37" s="155"/>
      <c r="AJ37" s="155"/>
      <c r="AK37" s="155"/>
      <c r="AL37" s="155"/>
      <c r="AM37" s="155"/>
      <c r="AN37" s="155"/>
      <c r="AO37" s="155"/>
      <c r="AP37" s="155"/>
      <c r="AQ37" s="155"/>
      <c r="AR37" s="155"/>
      <c r="AS37" s="155"/>
      <c r="AT37" s="155"/>
      <c r="AU37" s="155"/>
      <c r="AV37" s="155"/>
      <c r="AW37" s="155"/>
      <c r="AX37" s="155"/>
      <c r="AY37" s="155"/>
      <c r="AZ37" s="155"/>
      <c r="BA37" s="155"/>
      <c r="BB37" s="155"/>
      <c r="BC37" s="155"/>
      <c r="BD37" s="155"/>
      <c r="BE37" s="155"/>
      <c r="BF37" s="155"/>
      <c r="BG37" s="155"/>
      <c r="BH37" s="155"/>
      <c r="BI37" s="156"/>
    </row>
    <row r="38" spans="4:61" x14ac:dyDescent="0.4">
      <c r="D38" s="163"/>
      <c r="E38" s="62" t="s">
        <v>89</v>
      </c>
      <c r="F38" s="73">
        <v>4</v>
      </c>
      <c r="G38" s="57" t="s">
        <v>85</v>
      </c>
      <c r="H38" s="73">
        <v>4</v>
      </c>
      <c r="I38" s="57" t="s">
        <v>85</v>
      </c>
      <c r="J38" s="73">
        <v>4</v>
      </c>
      <c r="K38" s="57" t="s">
        <v>85</v>
      </c>
      <c r="L38" s="73">
        <v>4</v>
      </c>
      <c r="M38" s="60" t="s">
        <v>85</v>
      </c>
      <c r="N38" s="154"/>
      <c r="O38" s="155"/>
      <c r="P38" s="155"/>
      <c r="Q38" s="155"/>
      <c r="R38" s="155"/>
      <c r="S38" s="155"/>
      <c r="T38" s="155"/>
      <c r="U38" s="155"/>
      <c r="V38" s="155"/>
      <c r="W38" s="155"/>
      <c r="X38" s="155"/>
      <c r="Y38" s="155"/>
      <c r="Z38" s="155"/>
      <c r="AA38" s="155"/>
      <c r="AB38" s="155"/>
      <c r="AC38" s="155"/>
      <c r="AD38" s="155"/>
      <c r="AE38" s="155"/>
      <c r="AF38" s="155"/>
      <c r="AG38" s="155"/>
      <c r="AH38" s="155"/>
      <c r="AI38" s="155"/>
      <c r="AJ38" s="155"/>
      <c r="AK38" s="155"/>
      <c r="AL38" s="155"/>
      <c r="AM38" s="155"/>
      <c r="AN38" s="155"/>
      <c r="AO38" s="155"/>
      <c r="AP38" s="155"/>
      <c r="AQ38" s="155"/>
      <c r="AR38" s="155"/>
      <c r="AS38" s="155"/>
      <c r="AT38" s="155"/>
      <c r="AU38" s="155"/>
      <c r="AV38" s="155"/>
      <c r="AW38" s="155"/>
      <c r="AX38" s="155"/>
      <c r="AY38" s="155"/>
      <c r="AZ38" s="155"/>
      <c r="BA38" s="155"/>
      <c r="BB38" s="155"/>
      <c r="BC38" s="155"/>
      <c r="BD38" s="155"/>
      <c r="BE38" s="155"/>
      <c r="BF38" s="155"/>
      <c r="BG38" s="155"/>
      <c r="BH38" s="155"/>
      <c r="BI38" s="156"/>
    </row>
    <row r="39" spans="4:61" x14ac:dyDescent="0.4">
      <c r="D39" s="163"/>
      <c r="E39" s="62" t="s">
        <v>90</v>
      </c>
      <c r="F39" s="73">
        <v>4</v>
      </c>
      <c r="G39" s="57" t="s">
        <v>85</v>
      </c>
      <c r="H39" s="73">
        <v>4</v>
      </c>
      <c r="I39" s="57" t="s">
        <v>85</v>
      </c>
      <c r="J39" s="73">
        <v>4</v>
      </c>
      <c r="K39" s="57" t="s">
        <v>85</v>
      </c>
      <c r="L39" s="73">
        <v>4</v>
      </c>
      <c r="M39" s="60" t="s">
        <v>85</v>
      </c>
      <c r="N39" s="154"/>
      <c r="O39" s="155"/>
      <c r="P39" s="155"/>
      <c r="Q39" s="155"/>
      <c r="R39" s="155"/>
      <c r="S39" s="155"/>
      <c r="T39" s="155"/>
      <c r="U39" s="155"/>
      <c r="V39" s="155"/>
      <c r="W39" s="155"/>
      <c r="X39" s="155"/>
      <c r="Y39" s="155"/>
      <c r="Z39" s="155"/>
      <c r="AA39" s="155"/>
      <c r="AB39" s="155"/>
      <c r="AC39" s="155"/>
      <c r="AD39" s="155"/>
      <c r="AE39" s="155"/>
      <c r="AF39" s="155"/>
      <c r="AG39" s="155"/>
      <c r="AH39" s="155"/>
      <c r="AI39" s="155"/>
      <c r="AJ39" s="155"/>
      <c r="AK39" s="155"/>
      <c r="AL39" s="155"/>
      <c r="AM39" s="155"/>
      <c r="AN39" s="155"/>
      <c r="AO39" s="155"/>
      <c r="AP39" s="155"/>
      <c r="AQ39" s="155"/>
      <c r="AR39" s="155"/>
      <c r="AS39" s="155"/>
      <c r="AT39" s="155"/>
      <c r="AU39" s="155"/>
      <c r="AV39" s="155"/>
      <c r="AW39" s="155"/>
      <c r="AX39" s="155"/>
      <c r="AY39" s="155"/>
      <c r="AZ39" s="155"/>
      <c r="BA39" s="155"/>
      <c r="BB39" s="155"/>
      <c r="BC39" s="155"/>
      <c r="BD39" s="155"/>
      <c r="BE39" s="155"/>
      <c r="BF39" s="155"/>
      <c r="BG39" s="155"/>
      <c r="BH39" s="155"/>
      <c r="BI39" s="156"/>
    </row>
    <row r="40" spans="4:61" x14ac:dyDescent="0.4">
      <c r="D40" s="163"/>
      <c r="E40" s="62" t="s">
        <v>91</v>
      </c>
      <c r="F40" s="73">
        <v>4</v>
      </c>
      <c r="G40" s="57" t="s">
        <v>85</v>
      </c>
      <c r="H40" s="73">
        <v>4</v>
      </c>
      <c r="I40" s="57" t="s">
        <v>85</v>
      </c>
      <c r="J40" s="73">
        <v>4</v>
      </c>
      <c r="K40" s="57" t="s">
        <v>85</v>
      </c>
      <c r="L40" s="73">
        <v>4</v>
      </c>
      <c r="M40" s="60" t="s">
        <v>85</v>
      </c>
      <c r="N40" s="154"/>
      <c r="O40" s="155"/>
      <c r="P40" s="155"/>
      <c r="Q40" s="155"/>
      <c r="R40" s="155"/>
      <c r="S40" s="155"/>
      <c r="T40" s="155"/>
      <c r="U40" s="155"/>
      <c r="V40" s="155"/>
      <c r="W40" s="155"/>
      <c r="X40" s="155"/>
      <c r="Y40" s="155"/>
      <c r="Z40" s="155"/>
      <c r="AA40" s="155"/>
      <c r="AB40" s="155"/>
      <c r="AC40" s="155"/>
      <c r="AD40" s="155"/>
      <c r="AE40" s="155"/>
      <c r="AF40" s="155"/>
      <c r="AG40" s="155"/>
      <c r="AH40" s="155"/>
      <c r="AI40" s="155"/>
      <c r="AJ40" s="155"/>
      <c r="AK40" s="155"/>
      <c r="AL40" s="155"/>
      <c r="AM40" s="155"/>
      <c r="AN40" s="155"/>
      <c r="AO40" s="155"/>
      <c r="AP40" s="155"/>
      <c r="AQ40" s="155"/>
      <c r="AR40" s="155"/>
      <c r="AS40" s="155"/>
      <c r="AT40" s="155"/>
      <c r="AU40" s="155"/>
      <c r="AV40" s="155"/>
      <c r="AW40" s="155"/>
      <c r="AX40" s="155"/>
      <c r="AY40" s="155"/>
      <c r="AZ40" s="155"/>
      <c r="BA40" s="155"/>
      <c r="BB40" s="155"/>
      <c r="BC40" s="155"/>
      <c r="BD40" s="155"/>
      <c r="BE40" s="155"/>
      <c r="BF40" s="155"/>
      <c r="BG40" s="155"/>
      <c r="BH40" s="155"/>
      <c r="BI40" s="156"/>
    </row>
    <row r="41" spans="4:61" x14ac:dyDescent="0.4">
      <c r="D41" s="163"/>
      <c r="E41" s="62" t="s">
        <v>92</v>
      </c>
      <c r="F41" s="73">
        <v>4</v>
      </c>
      <c r="G41" s="57" t="s">
        <v>85</v>
      </c>
      <c r="H41" s="73">
        <v>4</v>
      </c>
      <c r="I41" s="57" t="s">
        <v>85</v>
      </c>
      <c r="J41" s="73">
        <v>3</v>
      </c>
      <c r="K41" s="57" t="s">
        <v>85</v>
      </c>
      <c r="L41" s="73">
        <v>3</v>
      </c>
      <c r="M41" s="60" t="s">
        <v>85</v>
      </c>
      <c r="N41" s="154"/>
      <c r="O41" s="155"/>
      <c r="P41" s="155"/>
      <c r="Q41" s="155"/>
      <c r="R41" s="155"/>
      <c r="S41" s="155"/>
      <c r="T41" s="155"/>
      <c r="U41" s="155"/>
      <c r="V41" s="155"/>
      <c r="W41" s="155"/>
      <c r="X41" s="155"/>
      <c r="Y41" s="155"/>
      <c r="Z41" s="155"/>
      <c r="AA41" s="155"/>
      <c r="AB41" s="155"/>
      <c r="AC41" s="155"/>
      <c r="AD41" s="155"/>
      <c r="AE41" s="155"/>
      <c r="AF41" s="155"/>
      <c r="AG41" s="155"/>
      <c r="AH41" s="155"/>
      <c r="AI41" s="155"/>
      <c r="AJ41" s="155"/>
      <c r="AK41" s="155"/>
      <c r="AL41" s="155"/>
      <c r="AM41" s="155"/>
      <c r="AN41" s="155"/>
      <c r="AO41" s="155"/>
      <c r="AP41" s="155"/>
      <c r="AQ41" s="155"/>
      <c r="AR41" s="155"/>
      <c r="AS41" s="155"/>
      <c r="AT41" s="155"/>
      <c r="AU41" s="155"/>
      <c r="AV41" s="155"/>
      <c r="AW41" s="155"/>
      <c r="AX41" s="155"/>
      <c r="AY41" s="155"/>
      <c r="AZ41" s="155"/>
      <c r="BA41" s="155"/>
      <c r="BB41" s="155"/>
      <c r="BC41" s="155"/>
      <c r="BD41" s="155"/>
      <c r="BE41" s="155"/>
      <c r="BF41" s="155"/>
      <c r="BG41" s="155"/>
      <c r="BH41" s="155"/>
      <c r="BI41" s="156"/>
    </row>
    <row r="42" spans="4:61" x14ac:dyDescent="0.4">
      <c r="D42" s="163"/>
      <c r="E42" s="62" t="s">
        <v>93</v>
      </c>
      <c r="F42" s="73">
        <v>4</v>
      </c>
      <c r="G42" s="57" t="s">
        <v>85</v>
      </c>
      <c r="H42" s="73">
        <v>3</v>
      </c>
      <c r="I42" s="57" t="s">
        <v>85</v>
      </c>
      <c r="J42" s="73">
        <v>3</v>
      </c>
      <c r="K42" s="57" t="s">
        <v>85</v>
      </c>
      <c r="L42" s="73">
        <v>3</v>
      </c>
      <c r="M42" s="60" t="s">
        <v>85</v>
      </c>
      <c r="N42" s="154"/>
      <c r="O42" s="155"/>
      <c r="P42" s="155"/>
      <c r="Q42" s="155"/>
      <c r="R42" s="155"/>
      <c r="S42" s="155"/>
      <c r="T42" s="155"/>
      <c r="U42" s="155"/>
      <c r="V42" s="155"/>
      <c r="W42" s="155"/>
      <c r="X42" s="155"/>
      <c r="Y42" s="155"/>
      <c r="Z42" s="155"/>
      <c r="AA42" s="155"/>
      <c r="AB42" s="155"/>
      <c r="AC42" s="155"/>
      <c r="AD42" s="155"/>
      <c r="AE42" s="155"/>
      <c r="AF42" s="155"/>
      <c r="AG42" s="155"/>
      <c r="AH42" s="155"/>
      <c r="AI42" s="155"/>
      <c r="AJ42" s="155"/>
      <c r="AK42" s="155"/>
      <c r="AL42" s="155"/>
      <c r="AM42" s="155"/>
      <c r="AN42" s="155"/>
      <c r="AO42" s="155"/>
      <c r="AP42" s="155"/>
      <c r="AQ42" s="155"/>
      <c r="AR42" s="155"/>
      <c r="AS42" s="155"/>
      <c r="AT42" s="155"/>
      <c r="AU42" s="155"/>
      <c r="AV42" s="155"/>
      <c r="AW42" s="155"/>
      <c r="AX42" s="155"/>
      <c r="AY42" s="155"/>
      <c r="AZ42" s="155"/>
      <c r="BA42" s="155"/>
      <c r="BB42" s="155"/>
      <c r="BC42" s="155"/>
      <c r="BD42" s="155"/>
      <c r="BE42" s="155"/>
      <c r="BF42" s="155"/>
      <c r="BG42" s="155"/>
      <c r="BH42" s="155"/>
      <c r="BI42" s="156"/>
    </row>
    <row r="43" spans="4:61" x14ac:dyDescent="0.4">
      <c r="D43" s="163"/>
      <c r="E43" s="62" t="s">
        <v>94</v>
      </c>
      <c r="F43" s="73">
        <v>3</v>
      </c>
      <c r="G43" s="57" t="s">
        <v>85</v>
      </c>
      <c r="H43" s="73">
        <v>3</v>
      </c>
      <c r="I43" s="57" t="s">
        <v>85</v>
      </c>
      <c r="J43" s="73">
        <v>3</v>
      </c>
      <c r="K43" s="57" t="s">
        <v>85</v>
      </c>
      <c r="L43" s="73">
        <v>2</v>
      </c>
      <c r="M43" s="60" t="s">
        <v>85</v>
      </c>
      <c r="N43" s="154"/>
      <c r="O43" s="155"/>
      <c r="P43" s="155"/>
      <c r="Q43" s="155"/>
      <c r="R43" s="155"/>
      <c r="S43" s="155"/>
      <c r="T43" s="155"/>
      <c r="U43" s="155"/>
      <c r="V43" s="155"/>
      <c r="W43" s="155"/>
      <c r="X43" s="155"/>
      <c r="Y43" s="155"/>
      <c r="Z43" s="155"/>
      <c r="AA43" s="155"/>
      <c r="AB43" s="155"/>
      <c r="AC43" s="155"/>
      <c r="AD43" s="155"/>
      <c r="AE43" s="155"/>
      <c r="AF43" s="155"/>
      <c r="AG43" s="155"/>
      <c r="AH43" s="155"/>
      <c r="AI43" s="155"/>
      <c r="AJ43" s="155"/>
      <c r="AK43" s="155"/>
      <c r="AL43" s="155"/>
      <c r="AM43" s="155"/>
      <c r="AN43" s="155"/>
      <c r="AO43" s="155"/>
      <c r="AP43" s="155"/>
      <c r="AQ43" s="155"/>
      <c r="AR43" s="155"/>
      <c r="AS43" s="155"/>
      <c r="AT43" s="155"/>
      <c r="AU43" s="155"/>
      <c r="AV43" s="155"/>
      <c r="AW43" s="155"/>
      <c r="AX43" s="155"/>
      <c r="AY43" s="155"/>
      <c r="AZ43" s="155"/>
      <c r="BA43" s="155"/>
      <c r="BB43" s="155"/>
      <c r="BC43" s="155"/>
      <c r="BD43" s="155"/>
      <c r="BE43" s="155"/>
      <c r="BF43" s="155"/>
      <c r="BG43" s="155"/>
      <c r="BH43" s="155"/>
      <c r="BI43" s="156"/>
    </row>
    <row r="44" spans="4:61" x14ac:dyDescent="0.4">
      <c r="D44" s="163"/>
      <c r="E44" s="62" t="s">
        <v>95</v>
      </c>
      <c r="F44" s="73"/>
      <c r="G44" s="57" t="s">
        <v>85</v>
      </c>
      <c r="H44" s="73"/>
      <c r="I44" s="57" t="s">
        <v>85</v>
      </c>
      <c r="J44" s="73"/>
      <c r="K44" s="57" t="s">
        <v>85</v>
      </c>
      <c r="L44" s="73"/>
      <c r="M44" s="60" t="s">
        <v>85</v>
      </c>
      <c r="N44" s="154"/>
      <c r="O44" s="155"/>
      <c r="P44" s="155"/>
      <c r="Q44" s="155"/>
      <c r="R44" s="155"/>
      <c r="S44" s="155"/>
      <c r="T44" s="155"/>
      <c r="U44" s="155"/>
      <c r="V44" s="155"/>
      <c r="W44" s="155"/>
      <c r="X44" s="155"/>
      <c r="Y44" s="155"/>
      <c r="Z44" s="155"/>
      <c r="AA44" s="155"/>
      <c r="AB44" s="155"/>
      <c r="AC44" s="155"/>
      <c r="AD44" s="155"/>
      <c r="AE44" s="155"/>
      <c r="AF44" s="155"/>
      <c r="AG44" s="155"/>
      <c r="AH44" s="155"/>
      <c r="AI44" s="155"/>
      <c r="AJ44" s="155"/>
      <c r="AK44" s="155"/>
      <c r="AL44" s="155"/>
      <c r="AM44" s="155"/>
      <c r="AN44" s="155"/>
      <c r="AO44" s="155"/>
      <c r="AP44" s="155"/>
      <c r="AQ44" s="155"/>
      <c r="AR44" s="155"/>
      <c r="AS44" s="155"/>
      <c r="AT44" s="155"/>
      <c r="AU44" s="155"/>
      <c r="AV44" s="155"/>
      <c r="AW44" s="155"/>
      <c r="AX44" s="155"/>
      <c r="AY44" s="155"/>
      <c r="AZ44" s="155"/>
      <c r="BA44" s="155"/>
      <c r="BB44" s="155"/>
      <c r="BC44" s="155"/>
      <c r="BD44" s="155"/>
      <c r="BE44" s="155"/>
      <c r="BF44" s="155"/>
      <c r="BG44" s="155"/>
      <c r="BH44" s="155"/>
      <c r="BI44" s="156"/>
    </row>
    <row r="45" spans="4:61" x14ac:dyDescent="0.4">
      <c r="D45" s="163"/>
      <c r="E45" s="62" t="s">
        <v>96</v>
      </c>
      <c r="F45" s="73"/>
      <c r="G45" s="57" t="s">
        <v>85</v>
      </c>
      <c r="H45" s="73"/>
      <c r="I45" s="57" t="s">
        <v>85</v>
      </c>
      <c r="J45" s="73"/>
      <c r="K45" s="57" t="s">
        <v>85</v>
      </c>
      <c r="L45" s="73"/>
      <c r="M45" s="60" t="s">
        <v>85</v>
      </c>
      <c r="N45" s="154"/>
      <c r="O45" s="155"/>
      <c r="P45" s="155"/>
      <c r="Q45" s="155"/>
      <c r="R45" s="155"/>
      <c r="S45" s="155"/>
      <c r="T45" s="155"/>
      <c r="U45" s="155"/>
      <c r="V45" s="155"/>
      <c r="W45" s="155"/>
      <c r="X45" s="155"/>
      <c r="Y45" s="155"/>
      <c r="Z45" s="155"/>
      <c r="AA45" s="155"/>
      <c r="AB45" s="155"/>
      <c r="AC45" s="155"/>
      <c r="AD45" s="155"/>
      <c r="AE45" s="155"/>
      <c r="AF45" s="155"/>
      <c r="AG45" s="155"/>
      <c r="AH45" s="155"/>
      <c r="AI45" s="155"/>
      <c r="AJ45" s="155"/>
      <c r="AK45" s="155"/>
      <c r="AL45" s="155"/>
      <c r="AM45" s="155"/>
      <c r="AN45" s="155"/>
      <c r="AO45" s="155"/>
      <c r="AP45" s="155"/>
      <c r="AQ45" s="155"/>
      <c r="AR45" s="155"/>
      <c r="AS45" s="155"/>
      <c r="AT45" s="155"/>
      <c r="AU45" s="155"/>
      <c r="AV45" s="155"/>
      <c r="AW45" s="155"/>
      <c r="AX45" s="155"/>
      <c r="AY45" s="155"/>
      <c r="AZ45" s="155"/>
      <c r="BA45" s="155"/>
      <c r="BB45" s="155"/>
      <c r="BC45" s="155"/>
      <c r="BD45" s="155"/>
      <c r="BE45" s="155"/>
      <c r="BF45" s="155"/>
      <c r="BG45" s="155"/>
      <c r="BH45" s="155"/>
      <c r="BI45" s="156"/>
    </row>
    <row r="46" spans="4:61" x14ac:dyDescent="0.4">
      <c r="D46" s="163"/>
      <c r="E46" s="62" t="s">
        <v>102</v>
      </c>
      <c r="F46" s="73"/>
      <c r="G46" s="57" t="s">
        <v>85</v>
      </c>
      <c r="H46" s="73"/>
      <c r="I46" s="57" t="s">
        <v>85</v>
      </c>
      <c r="J46" s="73"/>
      <c r="K46" s="57" t="s">
        <v>85</v>
      </c>
      <c r="L46" s="73"/>
      <c r="M46" s="60" t="s">
        <v>85</v>
      </c>
      <c r="N46" s="154"/>
      <c r="O46" s="155"/>
      <c r="P46" s="155"/>
      <c r="Q46" s="155"/>
      <c r="R46" s="155"/>
      <c r="S46" s="155"/>
      <c r="T46" s="155"/>
      <c r="U46" s="155"/>
      <c r="V46" s="155"/>
      <c r="W46" s="155"/>
      <c r="X46" s="155"/>
      <c r="Y46" s="155"/>
      <c r="Z46" s="155"/>
      <c r="AA46" s="155"/>
      <c r="AB46" s="155"/>
      <c r="AC46" s="155"/>
      <c r="AD46" s="155"/>
      <c r="AE46" s="155"/>
      <c r="AF46" s="155"/>
      <c r="AG46" s="155"/>
      <c r="AH46" s="155"/>
      <c r="AI46" s="155"/>
      <c r="AJ46" s="155"/>
      <c r="AK46" s="155"/>
      <c r="AL46" s="155"/>
      <c r="AM46" s="155"/>
      <c r="AN46" s="155"/>
      <c r="AO46" s="155"/>
      <c r="AP46" s="155"/>
      <c r="AQ46" s="155"/>
      <c r="AR46" s="155"/>
      <c r="AS46" s="155"/>
      <c r="AT46" s="155"/>
      <c r="AU46" s="155"/>
      <c r="AV46" s="155"/>
      <c r="AW46" s="155"/>
      <c r="AX46" s="155"/>
      <c r="AY46" s="155"/>
      <c r="AZ46" s="155"/>
      <c r="BA46" s="155"/>
      <c r="BB46" s="155"/>
      <c r="BC46" s="155"/>
      <c r="BD46" s="155"/>
      <c r="BE46" s="155"/>
      <c r="BF46" s="155"/>
      <c r="BG46" s="155"/>
      <c r="BH46" s="155"/>
      <c r="BI46" s="156"/>
    </row>
    <row r="47" spans="4:61" x14ac:dyDescent="0.4">
      <c r="D47" s="163"/>
      <c r="E47" s="62" t="s">
        <v>103</v>
      </c>
      <c r="F47" s="73"/>
      <c r="G47" s="57" t="s">
        <v>85</v>
      </c>
      <c r="H47" s="73"/>
      <c r="I47" s="57" t="s">
        <v>85</v>
      </c>
      <c r="J47" s="73"/>
      <c r="K47" s="57" t="s">
        <v>85</v>
      </c>
      <c r="L47" s="73"/>
      <c r="M47" s="60" t="s">
        <v>85</v>
      </c>
      <c r="N47" s="154"/>
      <c r="O47" s="155"/>
      <c r="P47" s="155"/>
      <c r="Q47" s="155"/>
      <c r="R47" s="155"/>
      <c r="S47" s="155"/>
      <c r="T47" s="155"/>
      <c r="U47" s="155"/>
      <c r="V47" s="155"/>
      <c r="W47" s="155"/>
      <c r="X47" s="155"/>
      <c r="Y47" s="155"/>
      <c r="Z47" s="155"/>
      <c r="AA47" s="155"/>
      <c r="AB47" s="155"/>
      <c r="AC47" s="155"/>
      <c r="AD47" s="155"/>
      <c r="AE47" s="155"/>
      <c r="AF47" s="155"/>
      <c r="AG47" s="155"/>
      <c r="AH47" s="155"/>
      <c r="AI47" s="155"/>
      <c r="AJ47" s="155"/>
      <c r="AK47" s="155"/>
      <c r="AL47" s="155"/>
      <c r="AM47" s="155"/>
      <c r="AN47" s="155"/>
      <c r="AO47" s="155"/>
      <c r="AP47" s="155"/>
      <c r="AQ47" s="155"/>
      <c r="AR47" s="155"/>
      <c r="AS47" s="155"/>
      <c r="AT47" s="155"/>
      <c r="AU47" s="155"/>
      <c r="AV47" s="155"/>
      <c r="AW47" s="155"/>
      <c r="AX47" s="155"/>
      <c r="AY47" s="155"/>
      <c r="AZ47" s="155"/>
      <c r="BA47" s="155"/>
      <c r="BB47" s="155"/>
      <c r="BC47" s="155"/>
      <c r="BD47" s="155"/>
      <c r="BE47" s="155"/>
      <c r="BF47" s="155"/>
      <c r="BG47" s="155"/>
      <c r="BH47" s="155"/>
      <c r="BI47" s="156"/>
    </row>
    <row r="48" spans="4:61" x14ac:dyDescent="0.4">
      <c r="D48" s="163"/>
      <c r="E48" s="62" t="s">
        <v>104</v>
      </c>
      <c r="F48" s="73"/>
      <c r="G48" s="57" t="s">
        <v>85</v>
      </c>
      <c r="H48" s="73"/>
      <c r="I48" s="57" t="s">
        <v>85</v>
      </c>
      <c r="J48" s="73"/>
      <c r="K48" s="57" t="s">
        <v>85</v>
      </c>
      <c r="L48" s="73"/>
      <c r="M48" s="60" t="s">
        <v>85</v>
      </c>
      <c r="N48" s="154"/>
      <c r="O48" s="155"/>
      <c r="P48" s="155"/>
      <c r="Q48" s="155"/>
      <c r="R48" s="155"/>
      <c r="S48" s="155"/>
      <c r="T48" s="155"/>
      <c r="U48" s="155"/>
      <c r="V48" s="155"/>
      <c r="W48" s="155"/>
      <c r="X48" s="155"/>
      <c r="Y48" s="155"/>
      <c r="Z48" s="155"/>
      <c r="AA48" s="155"/>
      <c r="AB48" s="155"/>
      <c r="AC48" s="155"/>
      <c r="AD48" s="155"/>
      <c r="AE48" s="155"/>
      <c r="AF48" s="155"/>
      <c r="AG48" s="155"/>
      <c r="AH48" s="155"/>
      <c r="AI48" s="155"/>
      <c r="AJ48" s="155"/>
      <c r="AK48" s="155"/>
      <c r="AL48" s="155"/>
      <c r="AM48" s="155"/>
      <c r="AN48" s="155"/>
      <c r="AO48" s="155"/>
      <c r="AP48" s="155"/>
      <c r="AQ48" s="155"/>
      <c r="AR48" s="155"/>
      <c r="AS48" s="155"/>
      <c r="AT48" s="155"/>
      <c r="AU48" s="155"/>
      <c r="AV48" s="155"/>
      <c r="AW48" s="155"/>
      <c r="AX48" s="155"/>
      <c r="AY48" s="155"/>
      <c r="AZ48" s="155"/>
      <c r="BA48" s="155"/>
      <c r="BB48" s="155"/>
      <c r="BC48" s="155"/>
      <c r="BD48" s="155"/>
      <c r="BE48" s="155"/>
      <c r="BF48" s="155"/>
      <c r="BG48" s="155"/>
      <c r="BH48" s="155"/>
      <c r="BI48" s="156"/>
    </row>
    <row r="49" spans="4:61" x14ac:dyDescent="0.4">
      <c r="D49" s="163"/>
      <c r="E49" s="62" t="s">
        <v>105</v>
      </c>
      <c r="F49" s="73"/>
      <c r="G49" s="57" t="s">
        <v>85</v>
      </c>
      <c r="H49" s="73"/>
      <c r="I49" s="57" t="s">
        <v>85</v>
      </c>
      <c r="J49" s="73"/>
      <c r="K49" s="57" t="s">
        <v>85</v>
      </c>
      <c r="L49" s="73"/>
      <c r="M49" s="60" t="s">
        <v>85</v>
      </c>
      <c r="N49" s="154"/>
      <c r="O49" s="155"/>
      <c r="P49" s="155"/>
      <c r="Q49" s="155"/>
      <c r="R49" s="155"/>
      <c r="S49" s="155"/>
      <c r="T49" s="155"/>
      <c r="U49" s="155"/>
      <c r="V49" s="155"/>
      <c r="W49" s="155"/>
      <c r="X49" s="155"/>
      <c r="Y49" s="155"/>
      <c r="Z49" s="155"/>
      <c r="AA49" s="155"/>
      <c r="AB49" s="155"/>
      <c r="AC49" s="155"/>
      <c r="AD49" s="155"/>
      <c r="AE49" s="155"/>
      <c r="AF49" s="155"/>
      <c r="AG49" s="155"/>
      <c r="AH49" s="155"/>
      <c r="AI49" s="155"/>
      <c r="AJ49" s="155"/>
      <c r="AK49" s="155"/>
      <c r="AL49" s="155"/>
      <c r="AM49" s="155"/>
      <c r="AN49" s="155"/>
      <c r="AO49" s="155"/>
      <c r="AP49" s="155"/>
      <c r="AQ49" s="155"/>
      <c r="AR49" s="155"/>
      <c r="AS49" s="155"/>
      <c r="AT49" s="155"/>
      <c r="AU49" s="155"/>
      <c r="AV49" s="155"/>
      <c r="AW49" s="155"/>
      <c r="AX49" s="155"/>
      <c r="AY49" s="155"/>
      <c r="AZ49" s="155"/>
      <c r="BA49" s="155"/>
      <c r="BB49" s="155"/>
      <c r="BC49" s="155"/>
      <c r="BD49" s="155"/>
      <c r="BE49" s="155"/>
      <c r="BF49" s="155"/>
      <c r="BG49" s="155"/>
      <c r="BH49" s="155"/>
      <c r="BI49" s="156"/>
    </row>
    <row r="50" spans="4:61" ht="19.5" thickBot="1" x14ac:dyDescent="0.45">
      <c r="D50" s="163"/>
      <c r="E50" s="64" t="s">
        <v>106</v>
      </c>
      <c r="F50" s="74"/>
      <c r="G50" s="65" t="s">
        <v>85</v>
      </c>
      <c r="H50" s="74"/>
      <c r="I50" s="65" t="s">
        <v>85</v>
      </c>
      <c r="J50" s="74"/>
      <c r="K50" s="65" t="s">
        <v>85</v>
      </c>
      <c r="L50" s="74"/>
      <c r="M50" s="66" t="s">
        <v>85</v>
      </c>
      <c r="N50" s="154"/>
      <c r="O50" s="155"/>
      <c r="P50" s="155"/>
      <c r="Q50" s="155"/>
      <c r="R50" s="155"/>
      <c r="S50" s="155"/>
      <c r="T50" s="155"/>
      <c r="U50" s="155"/>
      <c r="V50" s="155"/>
      <c r="W50" s="155"/>
      <c r="X50" s="155"/>
      <c r="Y50" s="155"/>
      <c r="Z50" s="155"/>
      <c r="AA50" s="155"/>
      <c r="AB50" s="155"/>
      <c r="AC50" s="155"/>
      <c r="AD50" s="155"/>
      <c r="AE50" s="155"/>
      <c r="AF50" s="155"/>
      <c r="AG50" s="155"/>
      <c r="AH50" s="155"/>
      <c r="AI50" s="155"/>
      <c r="AJ50" s="155"/>
      <c r="AK50" s="155"/>
      <c r="AL50" s="155"/>
      <c r="AM50" s="155"/>
      <c r="AN50" s="155"/>
      <c r="AO50" s="155"/>
      <c r="AP50" s="155"/>
      <c r="AQ50" s="155"/>
      <c r="AR50" s="155"/>
      <c r="AS50" s="155"/>
      <c r="AT50" s="155"/>
      <c r="AU50" s="155"/>
      <c r="AV50" s="155"/>
      <c r="AW50" s="155"/>
      <c r="AX50" s="155"/>
      <c r="AY50" s="155"/>
      <c r="AZ50" s="155"/>
      <c r="BA50" s="155"/>
      <c r="BB50" s="155"/>
      <c r="BC50" s="155"/>
      <c r="BD50" s="155"/>
      <c r="BE50" s="155"/>
      <c r="BF50" s="155"/>
      <c r="BG50" s="155"/>
      <c r="BH50" s="155"/>
      <c r="BI50" s="156"/>
    </row>
    <row r="51" spans="4:61" ht="20.25" thickTop="1" thickBot="1" x14ac:dyDescent="0.45">
      <c r="D51" s="164"/>
      <c r="E51" s="67" t="s">
        <v>107</v>
      </c>
      <c r="F51" s="160" t="str">
        <f>IF(SUM(F36:F50)&lt;&gt;VALUE(LEFT(F35,2)),"NG","OK")</f>
        <v>OK</v>
      </c>
      <c r="G51" s="160"/>
      <c r="H51" s="160" t="str">
        <f>IF(SUM(H36:H50)&lt;&gt;VALUE(LEFT(H35,2)),"NG","OK")</f>
        <v>OK</v>
      </c>
      <c r="I51" s="160"/>
      <c r="J51" s="160" t="str">
        <f>IF(SUM(J36:J50)&lt;&gt;VALUE(LEFT(J35,2)),"NG","OK")</f>
        <v>OK</v>
      </c>
      <c r="K51" s="160"/>
      <c r="L51" s="160" t="str">
        <f>IF(SUM(L36:L50)&lt;&gt;VALUE(LEFT(L35,2)),"NG","OK")</f>
        <v>OK</v>
      </c>
      <c r="M51" s="161"/>
      <c r="N51" s="157"/>
      <c r="O51" s="158"/>
      <c r="P51" s="158"/>
      <c r="Q51" s="158"/>
      <c r="R51" s="158"/>
      <c r="S51" s="158"/>
      <c r="T51" s="158"/>
      <c r="U51" s="158"/>
      <c r="V51" s="158"/>
      <c r="W51" s="158"/>
      <c r="X51" s="158"/>
      <c r="Y51" s="158"/>
      <c r="Z51" s="158"/>
      <c r="AA51" s="158"/>
      <c r="AB51" s="158"/>
      <c r="AC51" s="158"/>
      <c r="AD51" s="158"/>
      <c r="AE51" s="158"/>
      <c r="AF51" s="158"/>
      <c r="AG51" s="158"/>
      <c r="AH51" s="158"/>
      <c r="AI51" s="158"/>
      <c r="AJ51" s="158"/>
      <c r="AK51" s="158"/>
      <c r="AL51" s="158"/>
      <c r="AM51" s="158"/>
      <c r="AN51" s="158"/>
      <c r="AO51" s="158"/>
      <c r="AP51" s="158"/>
      <c r="AQ51" s="158"/>
      <c r="AR51" s="158"/>
      <c r="AS51" s="158"/>
      <c r="AT51" s="158"/>
      <c r="AU51" s="158"/>
      <c r="AV51" s="158"/>
      <c r="AW51" s="158"/>
      <c r="AX51" s="158"/>
      <c r="AY51" s="158"/>
      <c r="AZ51" s="158"/>
      <c r="BA51" s="158"/>
      <c r="BB51" s="158"/>
      <c r="BC51" s="158"/>
      <c r="BD51" s="158"/>
      <c r="BE51" s="158"/>
      <c r="BF51" s="158"/>
      <c r="BG51" s="158"/>
      <c r="BH51" s="158"/>
      <c r="BI51" s="159"/>
    </row>
  </sheetData>
  <mergeCells count="27">
    <mergeCell ref="D12:D13"/>
    <mergeCell ref="D10:D11"/>
    <mergeCell ref="L35:M35"/>
    <mergeCell ref="J35:K35"/>
    <mergeCell ref="H35:I35"/>
    <mergeCell ref="F35:G35"/>
    <mergeCell ref="F17:G17"/>
    <mergeCell ref="H17:M17"/>
    <mergeCell ref="H18:M32"/>
    <mergeCell ref="H15:M15"/>
    <mergeCell ref="D15:E15"/>
    <mergeCell ref="H9:M9"/>
    <mergeCell ref="F9:G9"/>
    <mergeCell ref="D9:E9"/>
    <mergeCell ref="N35:BI35"/>
    <mergeCell ref="N36:BI51"/>
    <mergeCell ref="F51:G51"/>
    <mergeCell ref="H51:I51"/>
    <mergeCell ref="J51:K51"/>
    <mergeCell ref="L51:M51"/>
    <mergeCell ref="D35:D51"/>
    <mergeCell ref="H10:M10"/>
    <mergeCell ref="H11:M11"/>
    <mergeCell ref="H12:M12"/>
    <mergeCell ref="H13:M13"/>
    <mergeCell ref="H14:M14"/>
    <mergeCell ref="D14:E14"/>
  </mergeCells>
  <phoneticPr fontId="5"/>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7E078-529E-4E6C-AB21-4FC6F079D3FF}">
  <sheetPr codeName="Sheet5"/>
  <dimension ref="A2:E192"/>
  <sheetViews>
    <sheetView zoomScaleNormal="100" workbookViewId="0">
      <selection activeCell="AI191" sqref="AI191"/>
    </sheetView>
  </sheetViews>
  <sheetFormatPr defaultColWidth="2.625" defaultRowHeight="18.75" x14ac:dyDescent="0.4"/>
  <sheetData>
    <row r="2" spans="2:4" ht="24" x14ac:dyDescent="0.4">
      <c r="B2" s="50" t="s">
        <v>34</v>
      </c>
      <c r="C2" s="50"/>
    </row>
    <row r="4" spans="2:4" ht="24" x14ac:dyDescent="0.4">
      <c r="C4" s="50" t="s">
        <v>36</v>
      </c>
    </row>
    <row r="5" spans="2:4" x14ac:dyDescent="0.4">
      <c r="D5" s="49" t="s">
        <v>35</v>
      </c>
    </row>
    <row r="37" spans="1:4" ht="24" x14ac:dyDescent="0.4">
      <c r="C37" s="50" t="s">
        <v>34</v>
      </c>
    </row>
    <row r="38" spans="1:4" s="76" customFormat="1" x14ac:dyDescent="0.4">
      <c r="A38"/>
      <c r="B38"/>
      <c r="C38"/>
      <c r="D38" s="77" t="s">
        <v>41</v>
      </c>
    </row>
    <row r="42" spans="1:4" x14ac:dyDescent="0.4">
      <c r="D42" s="49" t="s">
        <v>37</v>
      </c>
    </row>
    <row r="54" spans="4:4" x14ac:dyDescent="0.4">
      <c r="D54" s="49" t="s">
        <v>38</v>
      </c>
    </row>
    <row r="55" spans="4:4" x14ac:dyDescent="0.4">
      <c r="D55" s="49" t="s">
        <v>39</v>
      </c>
    </row>
    <row r="56" spans="4:4" x14ac:dyDescent="0.4">
      <c r="D56" s="49" t="s">
        <v>40</v>
      </c>
    </row>
    <row r="78" spans="1:4" s="76" customFormat="1" x14ac:dyDescent="0.4">
      <c r="A78"/>
      <c r="B78"/>
      <c r="C78"/>
      <c r="D78" s="77" t="s">
        <v>42</v>
      </c>
    </row>
    <row r="82" spans="4:5" x14ac:dyDescent="0.4">
      <c r="D82" s="49" t="s">
        <v>43</v>
      </c>
    </row>
    <row r="87" spans="4:5" x14ac:dyDescent="0.4">
      <c r="E87" t="s">
        <v>131</v>
      </c>
    </row>
    <row r="104" spans="5:5" x14ac:dyDescent="0.4">
      <c r="E104" t="s">
        <v>132</v>
      </c>
    </row>
    <row r="117" spans="1:5" x14ac:dyDescent="0.4">
      <c r="E117" s="49"/>
    </row>
    <row r="118" spans="1:5" s="76" customFormat="1" x14ac:dyDescent="0.4">
      <c r="A118"/>
      <c r="B118"/>
      <c r="C118"/>
      <c r="D118" s="77" t="s">
        <v>116</v>
      </c>
    </row>
    <row r="122" spans="1:5" x14ac:dyDescent="0.4">
      <c r="D122" s="49" t="s">
        <v>117</v>
      </c>
    </row>
    <row r="143" spans="3:4" ht="24" x14ac:dyDescent="0.4">
      <c r="C143" s="50" t="s">
        <v>134</v>
      </c>
    </row>
    <row r="144" spans="3:4" x14ac:dyDescent="0.4">
      <c r="D144" s="49" t="s">
        <v>135</v>
      </c>
    </row>
    <row r="165" spans="4:4" x14ac:dyDescent="0.4">
      <c r="D165" s="49" t="s">
        <v>136</v>
      </c>
    </row>
    <row r="192" spans="1:1" ht="24" x14ac:dyDescent="0.4">
      <c r="A192" s="50" t="s">
        <v>118</v>
      </c>
    </row>
  </sheetData>
  <phoneticPr fontId="5"/>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B8ED6-29DF-47F4-97EE-D86B6BBA34EB}">
  <sheetPr codeName="Sheet6"/>
  <dimension ref="B2:D40"/>
  <sheetViews>
    <sheetView zoomScale="85" zoomScaleNormal="85" workbookViewId="0">
      <selection activeCell="AQ31" sqref="AQ31"/>
    </sheetView>
  </sheetViews>
  <sheetFormatPr defaultColWidth="2.625" defaultRowHeight="18.75" x14ac:dyDescent="0.4"/>
  <sheetData>
    <row r="2" spans="2:4" ht="24" x14ac:dyDescent="0.4">
      <c r="B2" s="50" t="s">
        <v>46</v>
      </c>
    </row>
    <row r="3" spans="2:4" x14ac:dyDescent="0.4">
      <c r="C3" t="s">
        <v>47</v>
      </c>
    </row>
    <row r="12" spans="2:4" x14ac:dyDescent="0.4">
      <c r="C12" t="s">
        <v>48</v>
      </c>
    </row>
    <row r="13" spans="2:4" x14ac:dyDescent="0.4">
      <c r="D13" t="s">
        <v>49</v>
      </c>
    </row>
    <row r="20" spans="4:4" x14ac:dyDescent="0.4">
      <c r="D20" t="s">
        <v>50</v>
      </c>
    </row>
    <row r="40" spans="3:3" x14ac:dyDescent="0.4">
      <c r="C40" t="s">
        <v>51</v>
      </c>
    </row>
  </sheetData>
  <phoneticPr fontId="5"/>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FF5DB-B471-488C-80CA-6C95243724B9}">
  <sheetPr codeName="Sheet7"/>
  <dimension ref="B2:C64"/>
  <sheetViews>
    <sheetView zoomScale="85" zoomScaleNormal="85" workbookViewId="0">
      <selection activeCell="BY31" sqref="BY31"/>
    </sheetView>
  </sheetViews>
  <sheetFormatPr defaultColWidth="2.625" defaultRowHeight="18.75" x14ac:dyDescent="0.4"/>
  <sheetData>
    <row r="2" spans="2:2" ht="24" x14ac:dyDescent="0.4">
      <c r="B2" s="50" t="s">
        <v>52</v>
      </c>
    </row>
    <row r="64" spans="3:3" ht="24" x14ac:dyDescent="0.4">
      <c r="C64" s="50" t="s">
        <v>54</v>
      </c>
    </row>
  </sheetData>
  <phoneticPr fontId="5"/>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FB11D-9E52-49C3-B0B5-A594BB17DBDA}">
  <sheetPr codeName="Sheet4"/>
  <dimension ref="C3"/>
  <sheetViews>
    <sheetView zoomScale="85" zoomScaleNormal="85" workbookViewId="0">
      <selection activeCell="C4" sqref="C4"/>
    </sheetView>
  </sheetViews>
  <sheetFormatPr defaultRowHeight="18.75" x14ac:dyDescent="0.4"/>
  <cols>
    <col min="1" max="3" width="2.625" customWidth="1"/>
  </cols>
  <sheetData>
    <row r="3" spans="3:3" x14ac:dyDescent="0.4">
      <c r="C3" t="s">
        <v>55</v>
      </c>
    </row>
  </sheetData>
  <phoneticPr fontId="5"/>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24DAC9-774E-49E4-BBF6-CDC2C0C39C80}">
  <sheetPr codeName="Sheet8"/>
  <dimension ref="B2:C27"/>
  <sheetViews>
    <sheetView zoomScale="85" zoomScaleNormal="85" workbookViewId="0">
      <selection activeCell="BL16" sqref="BL16"/>
    </sheetView>
  </sheetViews>
  <sheetFormatPr defaultColWidth="2.625" defaultRowHeight="18.75" x14ac:dyDescent="0.4"/>
  <sheetData>
    <row r="2" spans="2:2" ht="24" x14ac:dyDescent="0.4">
      <c r="B2" s="50" t="s">
        <v>53</v>
      </c>
    </row>
    <row r="27" spans="3:3" ht="24" x14ac:dyDescent="0.4">
      <c r="C27" s="50" t="s">
        <v>54</v>
      </c>
    </row>
  </sheetData>
  <phoneticPr fontId="5"/>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17</vt:i4>
      </vt:variant>
    </vt:vector>
  </HeadingPairs>
  <TitlesOfParts>
    <vt:vector size="26" baseType="lpstr">
      <vt:lpstr>シフト表</vt:lpstr>
      <vt:lpstr>祝日</vt:lpstr>
      <vt:lpstr>リハビリ時間割表</vt:lpstr>
      <vt:lpstr>パラメータ</vt:lpstr>
      <vt:lpstr>【使用方法】シフト表</vt:lpstr>
      <vt:lpstr>【VBA】マクロ開発</vt:lpstr>
      <vt:lpstr>【VBA】自動入力マクロ</vt:lpstr>
      <vt:lpstr>【VBA】自動入力マクロ 役割担当日について</vt:lpstr>
      <vt:lpstr>【VBA】集計マクロ</vt:lpstr>
      <vt:lpstr>DAYS_TOTAL</vt:lpstr>
      <vt:lpstr>IND_TOTAL</vt:lpstr>
      <vt:lpstr>LAST_MONTH</vt:lpstr>
      <vt:lpstr>LEADER_28</vt:lpstr>
      <vt:lpstr>LEADER_29</vt:lpstr>
      <vt:lpstr>LEADER_30</vt:lpstr>
      <vt:lpstr>LEADER_31</vt:lpstr>
      <vt:lpstr>LIST_END</vt:lpstr>
      <vt:lpstr>シフト表!Print_Area</vt:lpstr>
      <vt:lpstr>リハビリ時間割表!Print_Area</vt:lpstr>
      <vt:lpstr>SCHEDULE</vt:lpstr>
      <vt:lpstr>WORK_LEADER</vt:lpstr>
      <vt:lpstr>WORK_MAX_DAY</vt:lpstr>
      <vt:lpstr>WORK_MAX1</vt:lpstr>
      <vt:lpstr>WORK_MAX2</vt:lpstr>
      <vt:lpstr>WORK_MIN1</vt:lpstr>
      <vt:lpstr>WORK_MIN2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KOKI</dc:creator>
  <cp:lastModifiedBy>Ono, Tetsuya/大野 哲矢</cp:lastModifiedBy>
  <cp:lastPrinted>2022-07-14T12:56:23Z</cp:lastPrinted>
  <dcterms:created xsi:type="dcterms:W3CDTF">2021-04-13T07:31:25Z</dcterms:created>
  <dcterms:modified xsi:type="dcterms:W3CDTF">2022-07-14T12:57:02Z</dcterms:modified>
</cp:coreProperties>
</file>