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codeName="ThisWorkbook"/>
  <mc:AlternateContent xmlns:mc="http://schemas.openxmlformats.org/markup-compatibility/2006">
    <mc:Choice Requires="x15">
      <x15ac:absPath xmlns:x15ac="http://schemas.microsoft.com/office/spreadsheetml/2010/11/ac" url="D:\部品作成\"/>
    </mc:Choice>
  </mc:AlternateContent>
  <xr:revisionPtr revIDLastSave="0" documentId="13_ncr:1_{5A770EC9-844C-45EC-B2B9-BDF9D09D363A}" xr6:coauthVersionLast="47" xr6:coauthVersionMax="47" xr10:uidLastSave="{00000000-0000-0000-0000-000000000000}"/>
  <bookViews>
    <workbookView xWindow="-120" yWindow="-120" windowWidth="29040" windowHeight="15990" tabRatio="798" firstSheet="1" activeTab="4" xr2:uid="{00000000-000D-0000-FFFF-FFFF00000000}"/>
  </bookViews>
  <sheets>
    <sheet name="企画" sheetId="1" r:id="rId1"/>
    <sheet name="ToDo" sheetId="32" r:id="rId2"/>
    <sheet name="暦" sheetId="3" r:id="rId3"/>
    <sheet name="DM" sheetId="23" r:id="rId4"/>
    <sheet name="サイトマップ" sheetId="50" r:id="rId5"/>
    <sheet name="トップ" sheetId="16" r:id="rId6"/>
    <sheet name="流れ" sheetId="17" r:id="rId7"/>
    <sheet name="サブコンテンツ" sheetId="48" r:id="rId8"/>
    <sheet name="ブログ" sheetId="31" r:id="rId9"/>
    <sheet name="契約書" sheetId="49" r:id="rId10"/>
    <sheet name="AboutUs" sheetId="52" r:id="rId11"/>
    <sheet name="情報流れ" sheetId="41" r:id="rId12"/>
    <sheet name="帳票" sheetId="40" r:id="rId13"/>
    <sheet name="標" sheetId="33" r:id="rId14"/>
    <sheet name="見積" sheetId="34" r:id="rId15"/>
    <sheet name="見積中" sheetId="35" r:id="rId16"/>
    <sheet name="履歴_" sheetId="36" r:id="rId17"/>
    <sheet name="履歴(各" sheetId="37" r:id="rId18"/>
    <sheet name="顧客リス" sheetId="39" r:id="rId19"/>
    <sheet name="空き" sheetId="38" r:id="rId20"/>
    <sheet name="登録F" sheetId="20" r:id="rId21"/>
    <sheet name="アンケートF" sheetId="45" r:id="rId22"/>
    <sheet name="Sys" sheetId="26" r:id="rId23"/>
    <sheet name="優先値" sheetId="43" r:id="rId24"/>
  </sheets>
  <definedNames>
    <definedName name="_xlnm.Print_Area" localSheetId="3">DM!$A$3:$F$66</definedName>
    <definedName name="_xlnm.Print_Area" localSheetId="4">サイトマップ!#REF!</definedName>
    <definedName name="_xlnm.Print_Area" localSheetId="7">サブコンテンツ!#REF!</definedName>
    <definedName name="_xlnm.Print_Area" localSheetId="6">流れ!$D$1:$AN$134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3" i="32" l="1"/>
  <c r="A30" i="32" s="1"/>
  <c r="E29" i="32"/>
  <c r="E35" i="32"/>
  <c r="D2" i="3" l="1"/>
  <c r="D3" i="3" s="1"/>
  <c r="D4" i="3" s="1"/>
  <c r="D5" i="3" s="1"/>
  <c r="AK27" i="48" l="1"/>
  <c r="AK26" i="48"/>
  <c r="AK25" i="48"/>
  <c r="AK24" i="48"/>
  <c r="AK23" i="48"/>
  <c r="AK22" i="48"/>
  <c r="AK21" i="48"/>
  <c r="AK20" i="48"/>
  <c r="AK19" i="48"/>
  <c r="AK18" i="48"/>
  <c r="AK17" i="48"/>
  <c r="AK16" i="48"/>
  <c r="AK15" i="48"/>
  <c r="AK14" i="48"/>
  <c r="AK13" i="48"/>
  <c r="AK12" i="48"/>
  <c r="AK11" i="48"/>
  <c r="AK10" i="48"/>
  <c r="AK9" i="48"/>
  <c r="AK8" i="48"/>
  <c r="AK7" i="48"/>
  <c r="AK6" i="48"/>
  <c r="AK5" i="48"/>
  <c r="AK28" i="48" l="1"/>
  <c r="R40" i="23" l="1"/>
  <c r="O20" i="43"/>
  <c r="P20" i="43"/>
  <c r="O21" i="43"/>
  <c r="P21" i="43"/>
  <c r="O22" i="43"/>
  <c r="P22" i="43"/>
  <c r="O23" i="43"/>
  <c r="P23" i="43"/>
  <c r="O24" i="43"/>
  <c r="P24" i="43"/>
  <c r="O25" i="43"/>
  <c r="P25" i="43"/>
  <c r="K35" i="43"/>
  <c r="J36" i="43"/>
  <c r="K36" i="43" s="1"/>
  <c r="J37" i="43" l="1"/>
  <c r="K37" i="43" s="1"/>
  <c r="J38" i="43"/>
  <c r="K38" i="43" s="1"/>
  <c r="C7" i="38"/>
  <c r="C8" i="38"/>
  <c r="C9" i="38"/>
  <c r="C10" i="38"/>
  <c r="C11" i="38"/>
  <c r="R41" i="23" l="1"/>
  <c r="B14" i="3" l="1"/>
  <c r="B18" i="3" s="1"/>
  <c r="B22" i="3" s="1"/>
  <c r="B26" i="3" s="1"/>
  <c r="B30" i="3" s="1"/>
  <c r="B34" i="3" s="1"/>
  <c r="B38" i="3" s="1"/>
  <c r="B42" i="3" s="1"/>
  <c r="R45" i="23"/>
  <c r="R44" i="23"/>
  <c r="R43" i="23"/>
  <c r="R42" i="23"/>
  <c r="R39" i="23"/>
  <c r="R38" i="23"/>
  <c r="R37" i="23"/>
  <c r="R36" i="23"/>
  <c r="R35" i="23"/>
  <c r="R34" i="23"/>
  <c r="R33" i="23"/>
  <c r="R32" i="23"/>
  <c r="R46" i="23" l="1"/>
</calcChain>
</file>

<file path=xl/sharedStrings.xml><?xml version="1.0" encoding="utf-8"?>
<sst xmlns="http://schemas.openxmlformats.org/spreadsheetml/2006/main" count="1343" uniqueCount="1094">
  <si>
    <t>概要</t>
  </si>
  <si>
    <t>金型作成における金属加工の社外発注業務を仲介する。</t>
  </si>
  <si>
    <t>従来の業者と違う点</t>
  </si>
  <si>
    <t>マージンを公開</t>
  </si>
  <si>
    <t>手間をRPAで省き、その分マージンを安く</t>
  </si>
  <si>
    <t>ネットワークを大きく、空いている会社を事前に把握しておき見積もりを頼む</t>
  </si>
  <si>
    <t>仕事を加工業者に流すのでなく型屋でまわすことによって互助的に。</t>
  </si>
  <si>
    <t>加工部分などのヒアリングを行う（join.me？）</t>
  </si>
  <si>
    <t>営業</t>
  </si>
  <si>
    <t>DMについて</t>
  </si>
  <si>
    <t>「仕事をください」でなく「請けてください」の姿勢</t>
  </si>
  <si>
    <t>「登録して下さい」ではなく「モニターとして意見を聞かせて下さい」も？</t>
  </si>
  <si>
    <t>HP(必要な情報量は多くないはず。過不足なく)</t>
  </si>
  <si>
    <t>どんな人が見に来るか</t>
  </si>
  <si>
    <t>皆に知ってもらいたいこと</t>
  </si>
  <si>
    <t>DMを見て興味がある</t>
  </si>
  <si>
    <t>型屋で仕事をまわす（仕事を受けられるように。）</t>
  </si>
  <si>
    <t>手が空いている会社を把握。そのうち2社？だけに見積もり(余計な見積もり無しでこなれた価格にする)</t>
  </si>
  <si>
    <t>短納期でいける</t>
  </si>
  <si>
    <t>仕事を受けたくなければカレンダーに数字を入れないで</t>
  </si>
  <si>
    <t>忙しさには地域差がある</t>
  </si>
  <si>
    <t>仕様を決めていく</t>
  </si>
  <si>
    <t>アピールポイントを（大きなものが出来る、硬いものを削れる、etc）</t>
  </si>
  <si>
    <t>マージンは10％。高いと思うかもしれないがだんだん下げていきたい</t>
  </si>
  <si>
    <t>出したから受けられるとは限らない。誰しも安い見積もりの所に出したい。</t>
  </si>
  <si>
    <t>他との相見積もりも歓迎</t>
  </si>
  <si>
    <t>Q&amp;A（上の情報からもってくるかも）</t>
  </si>
  <si>
    <t>信用を得るために、人となり・プライベートをさらす</t>
  </si>
  <si>
    <t>活動内容を（起業準備であっても）ブログがよいか？</t>
  </si>
  <si>
    <t>理解してもらう為の写真</t>
  </si>
  <si>
    <t>　（皆がよく分かっている「寿司」はアップで分からないものは引いた写真）</t>
  </si>
  <si>
    <t>顧客にクッキーを食ってもらう</t>
  </si>
  <si>
    <t>動画（HPと同様。）</t>
  </si>
  <si>
    <t>文字では伝わらない、金子の雰囲気が伝わる。頑張らねば。</t>
  </si>
  <si>
    <t>営業先の開発</t>
  </si>
  <si>
    <t>googleで地名+金型、だけでなくマップからも？</t>
  </si>
  <si>
    <t>契約書（やるならweb上で読んでもらい同意してもらう）</t>
  </si>
  <si>
    <t>支払いサイト</t>
  </si>
  <si>
    <t>情報の流れ・処理</t>
  </si>
  <si>
    <t>登録（HPからメールフォームを通じて）</t>
  </si>
  <si>
    <t>会社名・住所・電話番号・メールアドレス・持っている機械</t>
  </si>
  <si>
    <t>顧客No(4桁)+顧客名先頭全角2文字</t>
  </si>
  <si>
    <t>・</t>
  </si>
  <si>
    <t>空き状況（カレンダー）</t>
  </si>
  <si>
    <t>取引履歴</t>
  </si>
  <si>
    <t>空き具合共有</t>
  </si>
  <si>
    <t>週ごとに何人工空くのか記入してもらう（これはカネコだけが見る旨明記）</t>
  </si>
  <si>
    <t>集計したブックを作っておく。得意なものなど(特に大きさ)も分かるように</t>
  </si>
  <si>
    <t>発注側が入力</t>
  </si>
  <si>
    <t>安かった会社の見積もり・連絡先・社名（他は？）を発注側に伝える</t>
  </si>
  <si>
    <t>発注元。受注先の取引履歴に情報を足す。</t>
  </si>
  <si>
    <t>加工してもらう。やり取りは全て当事者間で</t>
  </si>
  <si>
    <t>加工が済んだら受・金→発注側で請求</t>
  </si>
  <si>
    <t>ひと手間かかる。自動化の仕組みが見えない</t>
  </si>
  <si>
    <t>自動化できるように。それまでは個別対応</t>
  </si>
  <si>
    <t>メール</t>
  </si>
  <si>
    <t>3Dモデルの閲覧</t>
  </si>
  <si>
    <t>DXF　JW-CADを試す</t>
  </si>
  <si>
    <t>未来に向けて開発</t>
  </si>
  <si>
    <t>加工工数自動読み</t>
  </si>
  <si>
    <t>3Dモデルから工数を自動で読めるように。AIは不要ではないか？</t>
  </si>
  <si>
    <t>オープンソースのFreeCADが使いやすいかも</t>
  </si>
  <si>
    <t>CAM自動化</t>
  </si>
  <si>
    <t>人がする判断を自動的に行う。</t>
  </si>
  <si>
    <t>設計の自動化</t>
  </si>
  <si>
    <t>設計が出来て工数が読めるので見積もりが出来る</t>
  </si>
  <si>
    <t>顧客（成型屋など）がモデルから直接見積もり。カネックだとこれくらいで出来ますよ。</t>
  </si>
  <si>
    <t>協力会社が必要。成型品モデルと型のモデルを多数読み込ませる。</t>
  </si>
  <si>
    <t>工数、冷却、突き出し、離型などの点数をつける。それぞれが最大公約数的によくなるように</t>
  </si>
  <si>
    <t>工作ロボットの開発</t>
  </si>
  <si>
    <t>人が作業するものをロボットで置き換える。四肢があり五感がありソフトウェアがあれば出来る</t>
  </si>
  <si>
    <t>工場の作業だけでなく家事や他の仕事にも応用できるはず</t>
  </si>
  <si>
    <t>教師データとして人が頭につけたカメラの映像を集めたい</t>
  </si>
  <si>
    <t>競合がでてくる。しかもFAGAみたいな会社。これを制すれば大きな話になるが・・。</t>
  </si>
  <si>
    <t>連続して見積もりに負けたらマイナス具合をあげてゆく</t>
    <rPh sb="0" eb="2">
      <t>レンゾク</t>
    </rPh>
    <rPh sb="4" eb="6">
      <t>ミツ</t>
    </rPh>
    <rPh sb="9" eb="10">
      <t>マ</t>
    </rPh>
    <rPh sb="17" eb="19">
      <t>グアイ</t>
    </rPh>
    <phoneticPr fontId="3"/>
  </si>
  <si>
    <t>24時間以内を目安に見積もりをもらう。（値下げ交渉はしない。一発勝負）</t>
    <phoneticPr fontId="3"/>
  </si>
  <si>
    <t>https://text-img.cman.jp/</t>
    <phoneticPr fontId="3"/>
  </si>
  <si>
    <t>↓文字の修飾</t>
    <rPh sb="1" eb="3">
      <t>モジ</t>
    </rPh>
    <rPh sb="4" eb="6">
      <t>シュウショク</t>
    </rPh>
    <phoneticPr fontId="3"/>
  </si>
  <si>
    <t>加工会社より金型会社のほうが上の安心感</t>
    <rPh sb="0" eb="4">
      <t>カコウガイシャ</t>
    </rPh>
    <rPh sb="6" eb="8">
      <t>カナガタ</t>
    </rPh>
    <rPh sb="8" eb="10">
      <t>ガイシャ</t>
    </rPh>
    <rPh sb="14" eb="15">
      <t>ウエ</t>
    </rPh>
    <rPh sb="16" eb="19">
      <t>アンシンカン</t>
    </rPh>
    <phoneticPr fontId="3"/>
  </si>
  <si>
    <t>金額も納期も満足頂けるようにします</t>
    <rPh sb="0" eb="2">
      <t>キンガク</t>
    </rPh>
    <rPh sb="3" eb="5">
      <t>ノウキ</t>
    </rPh>
    <rPh sb="6" eb="8">
      <t>マンゾク</t>
    </rPh>
    <rPh sb="8" eb="9">
      <t>イタダ</t>
    </rPh>
    <phoneticPr fontId="3"/>
  </si>
  <si>
    <t>低価格・低マージン</t>
    <rPh sb="0" eb="3">
      <t>テイカカク</t>
    </rPh>
    <rPh sb="4" eb="5">
      <t>ヒク</t>
    </rPh>
    <phoneticPr fontId="3"/>
  </si>
  <si>
    <t>ハットリ、弱った顔にする</t>
    <rPh sb="5" eb="6">
      <t>ヨワ</t>
    </rPh>
    <rPh sb="8" eb="9">
      <t>カオ</t>
    </rPh>
    <phoneticPr fontId="3"/>
  </si>
  <si>
    <t>だんだんと小さく、密に</t>
    <rPh sb="5" eb="6">
      <t>チイ</t>
    </rPh>
    <rPh sb="9" eb="10">
      <t>ミツ</t>
    </rPh>
    <phoneticPr fontId="3"/>
  </si>
  <si>
    <t>ここから文字を小さく(フォント14)している</t>
    <rPh sb="4" eb="6">
      <t>モジ</t>
    </rPh>
    <rPh sb="7" eb="8">
      <t>チイ</t>
    </rPh>
    <phoneticPr fontId="3"/>
  </si>
  <si>
    <t>箇条書きに比べわかりにくくないか？</t>
    <rPh sb="0" eb="3">
      <t>カジョウガ</t>
    </rPh>
    <rPh sb="5" eb="6">
      <t>クラ</t>
    </rPh>
    <phoneticPr fontId="3"/>
  </si>
  <si>
    <t>スペースを広く取れている</t>
    <rPh sb="5" eb="6">
      <t>ヒロ</t>
    </rPh>
    <rPh sb="7" eb="8">
      <t>ト</t>
    </rPh>
    <phoneticPr fontId="3"/>
  </si>
  <si>
    <t>ニーズを横に並べている</t>
    <rPh sb="4" eb="5">
      <t>ヨコ</t>
    </rPh>
    <rPh sb="6" eb="7">
      <t>ナラ</t>
    </rPh>
    <phoneticPr fontId="3"/>
  </si>
  <si>
    <t>ハットリの紹介文、意図が絞れていない？</t>
    <rPh sb="5" eb="8">
      <t>ショウカイブン</t>
    </rPh>
    <rPh sb="9" eb="11">
      <t>イト</t>
    </rPh>
    <rPh sb="12" eb="13">
      <t>シボ</t>
    </rPh>
    <phoneticPr fontId="3"/>
  </si>
  <si>
    <t>「下のようなお困りごとはないですか？」から</t>
    <rPh sb="1" eb="2">
      <t>シタ</t>
    </rPh>
    <rPh sb="7" eb="8">
      <t>コマ</t>
    </rPh>
    <phoneticPr fontId="3"/>
  </si>
  <si>
    <t>カネコのセリフ</t>
    <phoneticPr fontId="3"/>
  </si>
  <si>
    <t>何のサービスか？というのは絶対に必要</t>
    <rPh sb="0" eb="1">
      <t>ナニ</t>
    </rPh>
    <rPh sb="13" eb="15">
      <t>ゼッタイ</t>
    </rPh>
    <rPh sb="16" eb="18">
      <t>ヒツヨウ</t>
    </rPh>
    <phoneticPr fontId="3"/>
  </si>
  <si>
    <t>実績が載っている</t>
    <rPh sb="0" eb="2">
      <t>ジッセキ</t>
    </rPh>
    <rPh sb="3" eb="4">
      <t>ノ</t>
    </rPh>
    <phoneticPr fontId="3"/>
  </si>
  <si>
    <t>キャッチーなイラストや写真</t>
    <rPh sb="11" eb="13">
      <t>シャシン</t>
    </rPh>
    <phoneticPr fontId="3"/>
  </si>
  <si>
    <t>サービスの名前は小さく、ベネフィットを大きく書いてある</t>
    <rPh sb="5" eb="7">
      <t>ナマエ</t>
    </rPh>
    <rPh sb="8" eb="9">
      <t>チイ</t>
    </rPh>
    <rPh sb="19" eb="20">
      <t>オオ</t>
    </rPh>
    <rPh sb="22" eb="23">
      <t>カ</t>
    </rPh>
    <phoneticPr fontId="3"/>
  </si>
  <si>
    <t>LPに多くみられる傾向</t>
    <rPh sb="3" eb="4">
      <t>オオ</t>
    </rPh>
    <rPh sb="9" eb="11">
      <t>ケイコウ</t>
    </rPh>
    <phoneticPr fontId="3"/>
  </si>
  <si>
    <t>発注元・加工先両方としての登録はできるの？</t>
    <rPh sb="0" eb="2">
      <t>ハッチュウ</t>
    </rPh>
    <rPh sb="2" eb="3">
      <t>モト</t>
    </rPh>
    <rPh sb="4" eb="6">
      <t>カコウ</t>
    </rPh>
    <rPh sb="6" eb="7">
      <t>サキ</t>
    </rPh>
    <rPh sb="7" eb="9">
      <t>リョウホウ</t>
    </rPh>
    <rPh sb="13" eb="15">
      <t>トウロク</t>
    </rPh>
    <phoneticPr fontId="3"/>
  </si>
  <si>
    <t>見積を有料にするってどういうこと？</t>
    <rPh sb="0" eb="2">
      <t>ミツモリ</t>
    </rPh>
    <rPh sb="3" eb="5">
      <t>ユウリョウ</t>
    </rPh>
    <phoneticPr fontId="3"/>
  </si>
  <si>
    <t>週ごとの受注数と待機数を表示</t>
    <rPh sb="0" eb="1">
      <t>シュウ</t>
    </rPh>
    <rPh sb="4" eb="7">
      <t>ジュチュウスウ</t>
    </rPh>
    <rPh sb="8" eb="11">
      <t>タイキスウ</t>
    </rPh>
    <rPh sb="12" eb="14">
      <t>ヒョウジ</t>
    </rPh>
    <phoneticPr fontId="3"/>
  </si>
  <si>
    <t>空き具合の報告疲れを起こさせないため</t>
    <rPh sb="0" eb="1">
      <t>ア</t>
    </rPh>
    <rPh sb="2" eb="4">
      <t>グアイ</t>
    </rPh>
    <rPh sb="5" eb="7">
      <t>ホウコク</t>
    </rPh>
    <rPh sb="7" eb="8">
      <t>ツカ</t>
    </rPh>
    <rPh sb="10" eb="11">
      <t>オ</t>
    </rPh>
    <phoneticPr fontId="3"/>
  </si>
  <si>
    <t>ここはセリフではなく見出しと説明文にしてもよいかも</t>
    <rPh sb="10" eb="12">
      <t>ミダ</t>
    </rPh>
    <rPh sb="14" eb="17">
      <t>セツメイブン</t>
    </rPh>
    <phoneticPr fontId="3"/>
  </si>
  <si>
    <t>デキッコナイスを入れたいが・・</t>
    <rPh sb="8" eb="9">
      <t>イ</t>
    </rPh>
    <phoneticPr fontId="3"/>
  </si>
  <si>
    <t>発注元には加工先の評価をしてもらいます。</t>
    <rPh sb="0" eb="2">
      <t>ハッチュウ</t>
    </rPh>
    <rPh sb="2" eb="3">
      <t>モト</t>
    </rPh>
    <rPh sb="5" eb="7">
      <t>カコウ</t>
    </rPh>
    <rPh sb="7" eb="8">
      <t>サキ</t>
    </rPh>
    <rPh sb="9" eb="11">
      <t>ヒョウカ</t>
    </rPh>
    <phoneticPr fontId="7"/>
  </si>
  <si>
    <t>評価が低いと次から仕事が取りにくくなるので、くれぐれもお気を付けください</t>
    <rPh sb="0" eb="2">
      <t>ヒョウカ</t>
    </rPh>
    <rPh sb="3" eb="4">
      <t>ヒク</t>
    </rPh>
    <rPh sb="6" eb="7">
      <t>ツギ</t>
    </rPh>
    <rPh sb="9" eb="11">
      <t>シゴト</t>
    </rPh>
    <rPh sb="12" eb="13">
      <t>ト</t>
    </rPh>
    <rPh sb="28" eb="29">
      <t>キ</t>
    </rPh>
    <rPh sb="30" eb="31">
      <t>ツ</t>
    </rPh>
    <phoneticPr fontId="7"/>
  </si>
  <si>
    <t>慣れない加工や、キャパオーバーになる仕事は請けないほうが良いと思います</t>
    <rPh sb="0" eb="1">
      <t>ナ</t>
    </rPh>
    <rPh sb="4" eb="6">
      <t>カコウ</t>
    </rPh>
    <rPh sb="18" eb="20">
      <t>シゴト</t>
    </rPh>
    <rPh sb="21" eb="22">
      <t>ウ</t>
    </rPh>
    <rPh sb="28" eb="29">
      <t>ヨ</t>
    </rPh>
    <rPh sb="31" eb="32">
      <t>オモ</t>
    </rPh>
    <phoneticPr fontId="7"/>
  </si>
  <si>
    <t>支払</t>
    <rPh sb="0" eb="2">
      <t>シハライ</t>
    </rPh>
    <phoneticPr fontId="7"/>
  </si>
  <si>
    <t>発注元はカネコにお願いします。加工先へはカネコから支払います。</t>
    <rPh sb="0" eb="2">
      <t>ハッチュウ</t>
    </rPh>
    <rPh sb="2" eb="3">
      <t>モト</t>
    </rPh>
    <rPh sb="9" eb="10">
      <t>ネガ</t>
    </rPh>
    <rPh sb="15" eb="17">
      <t>カコウ</t>
    </rPh>
    <rPh sb="17" eb="18">
      <t>サキ</t>
    </rPh>
    <rPh sb="25" eb="27">
      <t>シハラ</t>
    </rPh>
    <phoneticPr fontId="7"/>
  </si>
  <si>
    <t>（発注・加工間で直接やってもらうほうが良い？）</t>
    <rPh sb="1" eb="3">
      <t>ハッチュウ</t>
    </rPh>
    <rPh sb="4" eb="6">
      <t>カコウ</t>
    </rPh>
    <rPh sb="6" eb="7">
      <t>アイダ</t>
    </rPh>
    <rPh sb="8" eb="10">
      <t>チョクセツ</t>
    </rPh>
    <rPh sb="19" eb="20">
      <t>ヨ</t>
    </rPh>
    <phoneticPr fontId="7"/>
  </si>
  <si>
    <t>加工</t>
    <rPh sb="0" eb="2">
      <t>カコウ</t>
    </rPh>
    <phoneticPr fontId="3"/>
  </si>
  <si>
    <t>評価</t>
    <rPh sb="0" eb="2">
      <t>ヒョウカ</t>
    </rPh>
    <phoneticPr fontId="3"/>
  </si>
  <si>
    <t>御社名</t>
    <rPh sb="0" eb="2">
      <t>オンシャ</t>
    </rPh>
    <phoneticPr fontId="10"/>
  </si>
  <si>
    <t>御担当者様</t>
    <rPh sb="0" eb="1">
      <t>ゴ</t>
    </rPh>
    <rPh sb="1" eb="4">
      <t>タントウシャ</t>
    </rPh>
    <rPh sb="4" eb="5">
      <t>サマ</t>
    </rPh>
    <phoneticPr fontId="10"/>
  </si>
  <si>
    <t>郵便番号</t>
    <rPh sb="0" eb="4">
      <t>ユウビンバンゴウ</t>
    </rPh>
    <phoneticPr fontId="10"/>
  </si>
  <si>
    <t>電話</t>
    <rPh sb="0" eb="2">
      <t>デンワ</t>
    </rPh>
    <phoneticPr fontId="10"/>
  </si>
  <si>
    <t>規模</t>
    <rPh sb="0" eb="2">
      <t>キボ</t>
    </rPh>
    <phoneticPr fontId="10"/>
  </si>
  <si>
    <t>人</t>
    <rPh sb="0" eb="1">
      <t>ヒト</t>
    </rPh>
    <phoneticPr fontId="10"/>
  </si>
  <si>
    <t>Y方向大きさ</t>
    <rPh sb="1" eb="3">
      <t>ホウコウ</t>
    </rPh>
    <rPh sb="3" eb="4">
      <t>オオ</t>
    </rPh>
    <phoneticPr fontId="10"/>
  </si>
  <si>
    <t>メーカー</t>
    <phoneticPr fontId="10"/>
  </si>
  <si>
    <t>品番</t>
    <rPh sb="0" eb="2">
      <t>ヒンバン</t>
    </rPh>
    <phoneticPr fontId="10"/>
  </si>
  <si>
    <t>MC1</t>
    <phoneticPr fontId="10"/>
  </si>
  <si>
    <t>マキノ</t>
    <phoneticPr fontId="10"/>
  </si>
  <si>
    <t>GF8</t>
    <phoneticPr fontId="10"/>
  </si>
  <si>
    <t>MC2</t>
  </si>
  <si>
    <t>オークマ</t>
    <phoneticPr fontId="10"/>
  </si>
  <si>
    <t>A5C</t>
    <phoneticPr fontId="10"/>
  </si>
  <si>
    <t>ワイヤ</t>
    <phoneticPr fontId="10"/>
  </si>
  <si>
    <t>放電</t>
    <rPh sb="0" eb="2">
      <t>ホウデン</t>
    </rPh>
    <phoneticPr fontId="10"/>
  </si>
  <si>
    <t>普段扱っている金型の大きさ（大体で結構です）</t>
    <rPh sb="0" eb="2">
      <t>フダン</t>
    </rPh>
    <rPh sb="2" eb="3">
      <t>アツカ</t>
    </rPh>
    <rPh sb="7" eb="9">
      <t>カナガタ</t>
    </rPh>
    <rPh sb="10" eb="11">
      <t>オオ</t>
    </rPh>
    <rPh sb="14" eb="16">
      <t>ダイタイ</t>
    </rPh>
    <rPh sb="17" eb="19">
      <t>ケッコウ</t>
    </rPh>
    <phoneticPr fontId="10"/>
  </si>
  <si>
    <t>成型機</t>
    <rPh sb="0" eb="2">
      <t>セイケイ</t>
    </rPh>
    <rPh sb="2" eb="3">
      <t>キ</t>
    </rPh>
    <phoneticPr fontId="10"/>
  </si>
  <si>
    <t>トン～</t>
    <phoneticPr fontId="10"/>
  </si>
  <si>
    <t>トン</t>
    <phoneticPr fontId="10"/>
  </si>
  <si>
    <t>扱っている鋼材等</t>
    <rPh sb="0" eb="1">
      <t>アツカ</t>
    </rPh>
    <rPh sb="5" eb="7">
      <t>コウザイ</t>
    </rPh>
    <rPh sb="7" eb="8">
      <t>ナド</t>
    </rPh>
    <phoneticPr fontId="10"/>
  </si>
  <si>
    <t>備考</t>
    <rPh sb="0" eb="2">
      <t>ビコウ</t>
    </rPh>
    <phoneticPr fontId="10"/>
  </si>
  <si>
    <t>炭素鋼</t>
    <rPh sb="0" eb="3">
      <t>タンソコウ</t>
    </rPh>
    <phoneticPr fontId="10"/>
  </si>
  <si>
    <t>チェックボックスが使えるか？</t>
    <rPh sb="9" eb="10">
      <t>ツカ</t>
    </rPh>
    <phoneticPr fontId="10"/>
  </si>
  <si>
    <t>NAK80</t>
    <phoneticPr fontId="10"/>
  </si>
  <si>
    <t>焼入鋼</t>
    <rPh sb="0" eb="2">
      <t>ヤキイ</t>
    </rPh>
    <rPh sb="2" eb="3">
      <t>ハガネ</t>
    </rPh>
    <phoneticPr fontId="10"/>
  </si>
  <si>
    <t>HRC50程度なら穴あけ可能</t>
    <rPh sb="5" eb="7">
      <t>テイド</t>
    </rPh>
    <rPh sb="9" eb="10">
      <t>アナ</t>
    </rPh>
    <rPh sb="12" eb="14">
      <t>カノウ</t>
    </rPh>
    <phoneticPr fontId="10"/>
  </si>
  <si>
    <t>アルミ</t>
    <phoneticPr fontId="10"/>
  </si>
  <si>
    <t>A5052が多い</t>
    <rPh sb="6" eb="7">
      <t>オオ</t>
    </rPh>
    <phoneticPr fontId="10"/>
  </si>
  <si>
    <t>ベリ銅</t>
    <rPh sb="2" eb="3">
      <t>ドウ</t>
    </rPh>
    <phoneticPr fontId="10"/>
  </si>
  <si>
    <t>穴あけ可能</t>
    <rPh sb="0" eb="1">
      <t>アナ</t>
    </rPh>
    <rPh sb="3" eb="5">
      <t>カノウ</t>
    </rPh>
    <phoneticPr fontId="10"/>
  </si>
  <si>
    <t>夜間の稼働が少ないので形状加工を機械チャージ2500</t>
    <rPh sb="0" eb="2">
      <t>ヤカン</t>
    </rPh>
    <rPh sb="3" eb="5">
      <t>カドウ</t>
    </rPh>
    <rPh sb="6" eb="7">
      <t>スク</t>
    </rPh>
    <rPh sb="11" eb="13">
      <t>ケイジョウ</t>
    </rPh>
    <rPh sb="13" eb="15">
      <t>カコウ</t>
    </rPh>
    <rPh sb="16" eb="18">
      <t>キカイ</t>
    </rPh>
    <phoneticPr fontId="10"/>
  </si>
  <si>
    <t>で請けます。その場合刃物と加工プログラムが支給</t>
    <rPh sb="1" eb="2">
      <t>ウ</t>
    </rPh>
    <rPh sb="8" eb="10">
      <t>バアイ</t>
    </rPh>
    <rPh sb="10" eb="12">
      <t>ハモノ</t>
    </rPh>
    <rPh sb="13" eb="15">
      <t>カコウ</t>
    </rPh>
    <rPh sb="21" eb="23">
      <t>シキュウ</t>
    </rPh>
    <phoneticPr fontId="10"/>
  </si>
  <si>
    <t>だと助かりますすが、相談にも応じます。</t>
    <rPh sb="2" eb="3">
      <t>タス</t>
    </rPh>
    <rPh sb="10" eb="12">
      <t>ソウダン</t>
    </rPh>
    <rPh sb="14" eb="15">
      <t>オウ</t>
    </rPh>
    <phoneticPr fontId="10"/>
  </si>
  <si>
    <t>受発注のやりとりを発注側、受注側で直接やりとりしてもらう可能性も考えています。</t>
    <rPh sb="0" eb="3">
      <t>ジュハッチュウ</t>
    </rPh>
    <rPh sb="9" eb="11">
      <t>ハッチュウ</t>
    </rPh>
    <rPh sb="11" eb="12">
      <t>ガワ</t>
    </rPh>
    <rPh sb="13" eb="15">
      <t>ジュチュウ</t>
    </rPh>
    <rPh sb="15" eb="16">
      <t>ガワ</t>
    </rPh>
    <rPh sb="17" eb="19">
      <t>チョクセツ</t>
    </rPh>
    <rPh sb="28" eb="31">
      <t>カノウセイ</t>
    </rPh>
    <rPh sb="32" eb="33">
      <t>カンガ</t>
    </rPh>
    <phoneticPr fontId="10"/>
  </si>
  <si>
    <t>←流れを理解してもらってから読むように。</t>
    <rPh sb="1" eb="2">
      <t>ナガ</t>
    </rPh>
    <rPh sb="4" eb="6">
      <t>リカイ</t>
    </rPh>
    <rPh sb="14" eb="15">
      <t>ヨ</t>
    </rPh>
    <phoneticPr fontId="10"/>
  </si>
  <si>
    <t>カネコでワンクッションしなければその分合理的と考えるからです。</t>
    <rPh sb="18" eb="19">
      <t>ブン</t>
    </rPh>
    <rPh sb="19" eb="22">
      <t>ゴウリテキ</t>
    </rPh>
    <rPh sb="23" eb="24">
      <t>カンガ</t>
    </rPh>
    <phoneticPr fontId="10"/>
  </si>
  <si>
    <t>御社の情報を空き情報含め発注側の会社が閲覧できるようにしても良いですか？</t>
    <rPh sb="0" eb="2">
      <t>オンシャ</t>
    </rPh>
    <rPh sb="3" eb="5">
      <t>ジョウホウ</t>
    </rPh>
    <rPh sb="6" eb="7">
      <t>ア</t>
    </rPh>
    <rPh sb="8" eb="10">
      <t>ジョウホウ</t>
    </rPh>
    <rPh sb="10" eb="11">
      <t>フク</t>
    </rPh>
    <rPh sb="12" eb="14">
      <t>ハッチュウ</t>
    </rPh>
    <rPh sb="14" eb="15">
      <t>ガワ</t>
    </rPh>
    <rPh sb="16" eb="18">
      <t>カイシャ</t>
    </rPh>
    <rPh sb="19" eb="21">
      <t>エツラン</t>
    </rPh>
    <rPh sb="30" eb="31">
      <t>ヨ</t>
    </rPh>
    <phoneticPr fontId="10"/>
  </si>
  <si>
    <t>良い</t>
    <rPh sb="0" eb="1">
      <t>ヨ</t>
    </rPh>
    <phoneticPr fontId="10"/>
  </si>
  <si>
    <t>良くない</t>
    <rPh sb="0" eb="1">
      <t>ヨ</t>
    </rPh>
    <phoneticPr fontId="10"/>
  </si>
  <si>
    <t>良いと答えてくれた件数が多ければ検討します。試行してみて問題がなければ</t>
    <rPh sb="0" eb="1">
      <t>ヨ</t>
    </rPh>
    <rPh sb="3" eb="4">
      <t>コタ</t>
    </rPh>
    <rPh sb="9" eb="11">
      <t>ケンスウ</t>
    </rPh>
    <rPh sb="12" eb="13">
      <t>オオ</t>
    </rPh>
    <rPh sb="16" eb="18">
      <t>ケントウ</t>
    </rPh>
    <rPh sb="22" eb="23">
      <t>タメ</t>
    </rPh>
    <rPh sb="23" eb="24">
      <t>オコナ</t>
    </rPh>
    <rPh sb="28" eb="30">
      <t>モンダイ</t>
    </rPh>
    <phoneticPr fontId="10"/>
  </si>
  <si>
    <t>これをメインに考えていきたいと思っています。</t>
    <rPh sb="7" eb="8">
      <t>カンガ</t>
    </rPh>
    <rPh sb="15" eb="16">
      <t>オモ</t>
    </rPh>
    <phoneticPr fontId="10"/>
  </si>
  <si>
    <t>複数の不満を吹き出しで</t>
    <phoneticPr fontId="10"/>
  </si>
  <si>
    <t>銀行はいつも「外注加工費なんとかなりませんかね」って指摘してくるけど・・。</t>
  </si>
  <si>
    <t>短納期でも確実に加工してくれる所の確保が必要だ</t>
  </si>
  <si>
    <t>検索してもらう。</t>
    <rPh sb="0" eb="2">
      <t>ケンサク</t>
    </rPh>
    <phoneticPr fontId="10"/>
  </si>
  <si>
    <t>↑情報が少なすぎるかも。興味を高められるよう</t>
    <rPh sb="1" eb="3">
      <t>ジョウホウ</t>
    </rPh>
    <rPh sb="4" eb="5">
      <t>スク</t>
    </rPh>
    <rPh sb="12" eb="14">
      <t>キョウミ</t>
    </rPh>
    <rPh sb="15" eb="16">
      <t>タカ</t>
    </rPh>
    <phoneticPr fontId="10"/>
  </si>
  <si>
    <t>ベネフィットを明記。低価格(低マージン)、短納期、高品質</t>
    <rPh sb="7" eb="9">
      <t>メイキ</t>
    </rPh>
    <rPh sb="10" eb="13">
      <t>テイカカク</t>
    </rPh>
    <rPh sb="14" eb="15">
      <t>テイ</t>
    </rPh>
    <rPh sb="21" eb="24">
      <t>タンノウキ</t>
    </rPh>
    <rPh sb="25" eb="28">
      <t>コウヒンシツ</t>
    </rPh>
    <phoneticPr fontId="10"/>
  </si>
  <si>
    <t>仲介業者である旨</t>
    <rPh sb="0" eb="2">
      <t>チュウカイ</t>
    </rPh>
    <rPh sb="2" eb="4">
      <t>ギョウシャ</t>
    </rPh>
    <rPh sb="7" eb="8">
      <t>ムネ</t>
    </rPh>
    <phoneticPr fontId="10"/>
  </si>
  <si>
    <t>を書き加えるか？</t>
    <rPh sb="1" eb="2">
      <t>カ</t>
    </rPh>
    <rPh sb="3" eb="4">
      <t>クワ</t>
    </rPh>
    <phoneticPr fontId="10"/>
  </si>
  <si>
    <t>内容的なプランB</t>
    <rPh sb="0" eb="2">
      <t>ナイヨウ</t>
    </rPh>
    <rPh sb="2" eb="3">
      <t>テキ</t>
    </rPh>
    <phoneticPr fontId="10"/>
  </si>
  <si>
    <t>猫</t>
    <rPh sb="0" eb="1">
      <t>ネコ</t>
    </rPh>
    <phoneticPr fontId="10"/>
  </si>
  <si>
    <t>いきなりの案内ですみません。お忙しいとは思いますが10分程度時間をもらえれば価値的なご提案ができると思います。</t>
    <rPh sb="5" eb="7">
      <t>アンナイ</t>
    </rPh>
    <rPh sb="15" eb="16">
      <t>イソガ</t>
    </rPh>
    <rPh sb="20" eb="21">
      <t>オモ</t>
    </rPh>
    <rPh sb="27" eb="28">
      <t>フン</t>
    </rPh>
    <rPh sb="28" eb="30">
      <t>テイド</t>
    </rPh>
    <rPh sb="30" eb="32">
      <t>ジカン</t>
    </rPh>
    <rPh sb="38" eb="41">
      <t>カチテキ</t>
    </rPh>
    <rPh sb="43" eb="45">
      <t>テイアン</t>
    </rPh>
    <rPh sb="50" eb="51">
      <t>オモ</t>
    </rPh>
    <phoneticPr fontId="10"/>
  </si>
  <si>
    <t>私どものINJ成型金型の部品加工仲介サービスは他社と違う3つの特徴があります。</t>
    <phoneticPr fontId="10"/>
  </si>
  <si>
    <t>1）加工を頼みたい会社、請けたいという会社同士(国内の金型屋)のマッチング</t>
    <rPh sb="2" eb="4">
      <t>カコウ</t>
    </rPh>
    <rPh sb="5" eb="6">
      <t>タノ</t>
    </rPh>
    <rPh sb="9" eb="11">
      <t>カイシャ</t>
    </rPh>
    <rPh sb="12" eb="13">
      <t>ウ</t>
    </rPh>
    <rPh sb="19" eb="21">
      <t>カイシャ</t>
    </rPh>
    <rPh sb="21" eb="23">
      <t>ドウシ</t>
    </rPh>
    <phoneticPr fontId="10"/>
  </si>
  <si>
    <t>A社の工場の空きとB社のあふれた加工をマッチング</t>
    <rPh sb="1" eb="2">
      <t>シャ</t>
    </rPh>
    <rPh sb="3" eb="5">
      <t>コウジョウ</t>
    </rPh>
    <rPh sb="6" eb="7">
      <t>ア</t>
    </rPh>
    <rPh sb="10" eb="11">
      <t>シャ</t>
    </rPh>
    <rPh sb="16" eb="18">
      <t>カコウ</t>
    </rPh>
    <phoneticPr fontId="10"/>
  </si>
  <si>
    <t>2）各会社の空き具合を効果的に把握。空いている会社に仕事をお願いすることで短納期・低価格</t>
    <rPh sb="18" eb="19">
      <t>ア</t>
    </rPh>
    <rPh sb="23" eb="25">
      <t>カイシャ</t>
    </rPh>
    <rPh sb="26" eb="28">
      <t>シゴト</t>
    </rPh>
    <rPh sb="30" eb="31">
      <t>ネガ</t>
    </rPh>
    <rPh sb="37" eb="40">
      <t>タンノウキ</t>
    </rPh>
    <rPh sb="41" eb="44">
      <t>テイカカク</t>
    </rPh>
    <phoneticPr fontId="10"/>
  </si>
  <si>
    <t>3）事務作業の自動化で低マージン。</t>
    <rPh sb="2" eb="4">
      <t>ジム</t>
    </rPh>
    <rPh sb="4" eb="6">
      <t>サギョウ</t>
    </rPh>
    <rPh sb="7" eb="10">
      <t>ジドウカ</t>
    </rPh>
    <rPh sb="11" eb="12">
      <t>ヒク</t>
    </rPh>
    <phoneticPr fontId="10"/>
  </si>
  <si>
    <t>鳥</t>
    <rPh sb="0" eb="1">
      <t>トリ</t>
    </rPh>
    <phoneticPr fontId="10"/>
  </si>
  <si>
    <t>言っている事だけ聞くといいことづくめに聞こえるけど、よく分からないな</t>
    <rPh sb="0" eb="1">
      <t>イ</t>
    </rPh>
    <rPh sb="5" eb="6">
      <t>コト</t>
    </rPh>
    <rPh sb="8" eb="9">
      <t>キ</t>
    </rPh>
    <rPh sb="19" eb="20">
      <t>キ</t>
    </rPh>
    <rPh sb="28" eb="29">
      <t>ワ</t>
    </rPh>
    <phoneticPr fontId="10"/>
  </si>
  <si>
    <t>分かります。ただ、もし10分程度時間をもらえれば、とても助かります。</t>
    <phoneticPr fontId="10"/>
  </si>
  <si>
    <t>私どもはまず、仕事を出してくれる会社さんより請けてくれる会社に興味を持ってもらわなければなりません。</t>
    <phoneticPr fontId="10"/>
  </si>
  <si>
    <t>そして、さらにその前にサービスが受け入れられるかどうか市場調査が必要と思っています。</t>
    <phoneticPr fontId="10"/>
  </si>
  <si>
    <t>それに協力してもらえないでしょうか？</t>
    <phoneticPr fontId="10"/>
  </si>
  <si>
    <t>うーん。</t>
    <phoneticPr fontId="10"/>
  </si>
  <si>
    <t>タダでとは言いません。ささやかですが加工用のプログラムを差し上げます。</t>
    <phoneticPr fontId="10"/>
  </si>
  <si>
    <t>スライドコアの背中（斜め壁の圧受けの部分）を切削するためのものです。簡単操作で汎用性が高く、きっと気に入ってもらえると思います。</t>
    <phoneticPr fontId="10"/>
  </si>
  <si>
    <t>発注実績のある会社は直接やり取りしてもらう？</t>
    <rPh sb="0" eb="2">
      <t>ハッチュウ</t>
    </rPh>
    <rPh sb="2" eb="4">
      <t>ジッセキ</t>
    </rPh>
    <rPh sb="7" eb="9">
      <t>カイシャ</t>
    </rPh>
    <rPh sb="10" eb="12">
      <t>チョクセツ</t>
    </rPh>
    <rPh sb="14" eb="15">
      <t>ト</t>
    </rPh>
    <phoneticPr fontId="3"/>
  </si>
  <si>
    <t>空き状況リストを見られるように。</t>
    <rPh sb="0" eb="1">
      <t>ア</t>
    </rPh>
    <rPh sb="2" eb="4">
      <t>ジョウキョウ</t>
    </rPh>
    <rPh sb="8" eb="9">
      <t>ミ</t>
    </rPh>
    <phoneticPr fontId="3"/>
  </si>
  <si>
    <t>その場合の利用料は5％にする？</t>
    <rPh sb="2" eb="4">
      <t>バアイ</t>
    </rPh>
    <rPh sb="5" eb="8">
      <t>リヨウリョウ</t>
    </rPh>
    <phoneticPr fontId="3"/>
  </si>
  <si>
    <t>メールフォームから加工会社候補に直接メール</t>
    <rPh sb="9" eb="11">
      <t>カコウ</t>
    </rPh>
    <rPh sb="11" eb="13">
      <t>カイシャ</t>
    </rPh>
    <rPh sb="13" eb="15">
      <t>コウホ</t>
    </rPh>
    <rPh sb="16" eb="18">
      <t>チョクセツ</t>
    </rPh>
    <phoneticPr fontId="3"/>
  </si>
  <si>
    <t>見積料の扱いをどうするか？</t>
    <rPh sb="0" eb="2">
      <t>ミツモリ</t>
    </rPh>
    <rPh sb="2" eb="3">
      <t>リョウ</t>
    </rPh>
    <rPh sb="4" eb="5">
      <t>アツカ</t>
    </rPh>
    <phoneticPr fontId="3"/>
  </si>
  <si>
    <t>手間なく成約金額を知らせてほしい</t>
    <rPh sb="0" eb="2">
      <t>テマ</t>
    </rPh>
    <rPh sb="4" eb="6">
      <t>セイヤク</t>
    </rPh>
    <rPh sb="6" eb="8">
      <t>キンガク</t>
    </rPh>
    <rPh sb="9" eb="10">
      <t>シ</t>
    </rPh>
    <phoneticPr fontId="3"/>
  </si>
  <si>
    <t>進捗の管理をどうするか？</t>
    <rPh sb="0" eb="2">
      <t>シンチョク</t>
    </rPh>
    <rPh sb="3" eb="5">
      <t>カンリ</t>
    </rPh>
    <phoneticPr fontId="3"/>
  </si>
  <si>
    <t>発注側</t>
    <rPh sb="0" eb="2">
      <t>ハッチュウ</t>
    </rPh>
    <rPh sb="2" eb="3">
      <t>ガワ</t>
    </rPh>
    <phoneticPr fontId="3"/>
  </si>
  <si>
    <t>デメ：履歴が残らない。罪悪感</t>
    <rPh sb="3" eb="5">
      <t>リレキ</t>
    </rPh>
    <rPh sb="6" eb="7">
      <t>ノコ</t>
    </rPh>
    <rPh sb="11" eb="14">
      <t>ザイアクカン</t>
    </rPh>
    <phoneticPr fontId="3"/>
  </si>
  <si>
    <t>受注側</t>
    <rPh sb="0" eb="2">
      <t>ジュチュウ</t>
    </rPh>
    <rPh sb="2" eb="3">
      <t>ガワ</t>
    </rPh>
    <phoneticPr fontId="3"/>
  </si>
  <si>
    <t>メリ：無し</t>
    <rPh sb="3" eb="4">
      <t>ナ</t>
    </rPh>
    <phoneticPr fontId="3"/>
  </si>
  <si>
    <t>デメ：倒産リスクを負う。</t>
    <rPh sb="3" eb="5">
      <t>トウサン</t>
    </rPh>
    <rPh sb="9" eb="10">
      <t>オ</t>
    </rPh>
    <phoneticPr fontId="3"/>
  </si>
  <si>
    <t>見積料あるほうがよいか？</t>
    <rPh sb="0" eb="2">
      <t>ミツモリ</t>
    </rPh>
    <rPh sb="2" eb="3">
      <t>リョウ</t>
    </rPh>
    <phoneticPr fontId="3"/>
  </si>
  <si>
    <t>成約の1％の金額。だが10万円だと千円になり少額すぎる。</t>
    <rPh sb="0" eb="2">
      <t>セイヤク</t>
    </rPh>
    <rPh sb="6" eb="8">
      <t>キンガク</t>
    </rPh>
    <rPh sb="13" eb="15">
      <t>マンエン</t>
    </rPh>
    <rPh sb="17" eb="19">
      <t>センエン</t>
    </rPh>
    <rPh sb="22" eb="24">
      <t>ショウガク</t>
    </rPh>
    <phoneticPr fontId="3"/>
  </si>
  <si>
    <t>2万円を超えたら支払うようにする？</t>
    <rPh sb="1" eb="3">
      <t>マンエン</t>
    </rPh>
    <rPh sb="4" eb="5">
      <t>コ</t>
    </rPh>
    <rPh sb="8" eb="10">
      <t>シハライ</t>
    </rPh>
    <phoneticPr fontId="3"/>
  </si>
  <si>
    <t>どんな取引があるか見据えてからでもよいかも。</t>
    <rPh sb="3" eb="5">
      <t>トリヒキ</t>
    </rPh>
    <rPh sb="9" eb="11">
      <t>ミス</t>
    </rPh>
    <phoneticPr fontId="3"/>
  </si>
  <si>
    <t>構想ツール</t>
    <rPh sb="0" eb="2">
      <t>コウソウ</t>
    </rPh>
    <phoneticPr fontId="3"/>
  </si>
  <si>
    <t>メモリツリーのようなもの</t>
    <phoneticPr fontId="3"/>
  </si>
  <si>
    <t>一覧性が欲しい。引いたときに大項目だけ読めるような</t>
    <rPh sb="0" eb="3">
      <t>イチランセイ</t>
    </rPh>
    <rPh sb="4" eb="5">
      <t>ホ</t>
    </rPh>
    <rPh sb="8" eb="9">
      <t>ヒ</t>
    </rPh>
    <rPh sb="14" eb="15">
      <t>オオ</t>
    </rPh>
    <rPh sb="15" eb="17">
      <t>コウモク</t>
    </rPh>
    <rPh sb="19" eb="20">
      <t>ヨ</t>
    </rPh>
    <phoneticPr fontId="3"/>
  </si>
  <si>
    <t>私に10分だけ時間をください。判断してもらえると思います。</t>
    <rPh sb="0" eb="1">
      <t>ワタシ</t>
    </rPh>
    <rPh sb="4" eb="5">
      <t>フン</t>
    </rPh>
    <rPh sb="7" eb="9">
      <t>ジカン</t>
    </rPh>
    <rPh sb="15" eb="17">
      <t>ハンダン</t>
    </rPh>
    <rPh sb="24" eb="25">
      <t>オモ</t>
    </rPh>
    <phoneticPr fontId="10"/>
  </si>
  <si>
    <t>サービス前</t>
    <rPh sb="4" eb="5">
      <t>マエ</t>
    </rPh>
    <phoneticPr fontId="9"/>
  </si>
  <si>
    <t>随時変わるものは共有シート。それ以外はメール。</t>
    <rPh sb="0" eb="2">
      <t>ズイジ</t>
    </rPh>
    <rPh sb="2" eb="3">
      <t>カ</t>
    </rPh>
    <rPh sb="8" eb="10">
      <t>キョウユウ</t>
    </rPh>
    <rPh sb="16" eb="18">
      <t>イガイ</t>
    </rPh>
    <phoneticPr fontId="3"/>
  </si>
  <si>
    <t>それぞれのメリットとデメリット</t>
  </si>
  <si>
    <t>メリット</t>
  </si>
  <si>
    <t>デメリット</t>
  </si>
  <si>
    <t>顧客は使い慣れている</t>
    <rPh sb="0" eb="2">
      <t>コキャク</t>
    </rPh>
    <rPh sb="3" eb="4">
      <t>ツカ</t>
    </rPh>
    <rPh sb="5" eb="6">
      <t>ナ</t>
    </rPh>
    <phoneticPr fontId="3"/>
  </si>
  <si>
    <t>自動化が難しい（それを差し引いてもメールが良いか？）</t>
    <rPh sb="0" eb="3">
      <t>ジドウカ</t>
    </rPh>
    <rPh sb="4" eb="5">
      <t>ムツカ</t>
    </rPh>
    <rPh sb="11" eb="12">
      <t>サ</t>
    </rPh>
    <rPh sb="13" eb="14">
      <t>ヒ</t>
    </rPh>
    <rPh sb="21" eb="22">
      <t>ヨ</t>
    </rPh>
    <phoneticPr fontId="3"/>
  </si>
  <si>
    <t>履歴が残る。</t>
    <rPh sb="0" eb="2">
      <t>リレキ</t>
    </rPh>
    <rPh sb="3" eb="4">
      <t>ノコ</t>
    </rPh>
    <phoneticPr fontId="3"/>
  </si>
  <si>
    <t>送ったという実感。</t>
    <rPh sb="0" eb="1">
      <t>オク</t>
    </rPh>
    <rPh sb="6" eb="8">
      <t>ジッカン</t>
    </rPh>
    <phoneticPr fontId="3"/>
  </si>
  <si>
    <t>帳票</t>
    <rPh sb="0" eb="2">
      <t>チョウヒョウ</t>
    </rPh>
    <phoneticPr fontId="3"/>
  </si>
  <si>
    <t>顧客リスト</t>
    <rPh sb="0" eb="2">
      <t>コキャク</t>
    </rPh>
    <phoneticPr fontId="3"/>
  </si>
  <si>
    <t>空き状況（別シートに直接作成）</t>
    <rPh sb="0" eb="1">
      <t>ア</t>
    </rPh>
    <rPh sb="2" eb="4">
      <t>ジョウキョウ</t>
    </rPh>
    <rPh sb="5" eb="6">
      <t>ベツ</t>
    </rPh>
    <rPh sb="10" eb="12">
      <t>チョクセツ</t>
    </rPh>
    <rPh sb="12" eb="14">
      <t>サクセイ</t>
    </rPh>
    <phoneticPr fontId="3"/>
  </si>
  <si>
    <t>優先度シート</t>
    <rPh sb="0" eb="3">
      <t>ユウセンド</t>
    </rPh>
    <phoneticPr fontId="3"/>
  </si>
  <si>
    <t>スコアと空き状況でマトリクスに</t>
    <rPh sb="4" eb="8">
      <t>アキジョウキョウ</t>
    </rPh>
    <phoneticPr fontId="3"/>
  </si>
  <si>
    <t>上位8件を並べて比較（計算式を考える）</t>
    <rPh sb="0" eb="2">
      <t>ジョウイ</t>
    </rPh>
    <rPh sb="3" eb="4">
      <t>ケン</t>
    </rPh>
    <rPh sb="5" eb="6">
      <t>ナラ</t>
    </rPh>
    <rPh sb="8" eb="10">
      <t>ヒカク</t>
    </rPh>
    <rPh sb="11" eb="14">
      <t>ケイサンシキ</t>
    </rPh>
    <rPh sb="15" eb="16">
      <t>カンガ</t>
    </rPh>
    <phoneticPr fontId="3"/>
  </si>
  <si>
    <t>見積依頼</t>
    <rPh sb="0" eb="2">
      <t>ミツモリ</t>
    </rPh>
    <rPh sb="2" eb="4">
      <t>イライ</t>
    </rPh>
    <phoneticPr fontId="3"/>
  </si>
  <si>
    <t>型番</t>
    <rPh sb="0" eb="1">
      <t>カタ</t>
    </rPh>
    <rPh sb="1" eb="2">
      <t>バン</t>
    </rPh>
    <phoneticPr fontId="3"/>
  </si>
  <si>
    <t>ワーク名</t>
    <rPh sb="3" eb="4">
      <t>メイ</t>
    </rPh>
    <phoneticPr fontId="3"/>
  </si>
  <si>
    <t>素材</t>
    <rPh sb="0" eb="2">
      <t>ソザイ</t>
    </rPh>
    <phoneticPr fontId="3"/>
  </si>
  <si>
    <t>加工区分</t>
    <rPh sb="0" eb="2">
      <t>カコウ</t>
    </rPh>
    <rPh sb="2" eb="4">
      <t>クブン</t>
    </rPh>
    <phoneticPr fontId="3"/>
  </si>
  <si>
    <t>図面等url</t>
    <rPh sb="0" eb="2">
      <t>ズメン</t>
    </rPh>
    <rPh sb="2" eb="3">
      <t>ナド</t>
    </rPh>
    <phoneticPr fontId="3"/>
  </si>
  <si>
    <t>ローカル</t>
    <phoneticPr fontId="3"/>
  </si>
  <si>
    <t>HP上</t>
    <rPh sb="2" eb="3">
      <t>ウエ</t>
    </rPh>
    <phoneticPr fontId="3"/>
  </si>
  <si>
    <t>置き場所</t>
    <rPh sb="0" eb="1">
      <t>オ</t>
    </rPh>
    <rPh sb="2" eb="4">
      <t>バショ</t>
    </rPh>
    <phoneticPr fontId="3"/>
  </si>
  <si>
    <t>顧客用フォルダ</t>
    <rPh sb="0" eb="2">
      <t>コキャク</t>
    </rPh>
    <rPh sb="2" eb="3">
      <t>ヨウ</t>
    </rPh>
    <phoneticPr fontId="3"/>
  </si>
  <si>
    <t>送った感を求めるとメールフォームが良い。</t>
    <rPh sb="0" eb="1">
      <t>オク</t>
    </rPh>
    <rPh sb="3" eb="4">
      <t>カン</t>
    </rPh>
    <rPh sb="5" eb="6">
      <t>モト</t>
    </rPh>
    <rPh sb="17" eb="18">
      <t>ヨ</t>
    </rPh>
    <phoneticPr fontId="3"/>
  </si>
  <si>
    <t>5分以内にレスポンスできれば問題ないか？</t>
    <rPh sb="1" eb="2">
      <t>フン</t>
    </rPh>
    <rPh sb="2" eb="4">
      <t>イナイ</t>
    </rPh>
    <rPh sb="14" eb="16">
      <t>モンダイ</t>
    </rPh>
    <phoneticPr fontId="3"/>
  </si>
  <si>
    <t>MyMindMap</t>
    <phoneticPr fontId="3"/>
  </si>
  <si>
    <t>Text2MindMap</t>
    <phoneticPr fontId="3"/>
  </si>
  <si>
    <t>こうしてDMもらっても全部のDMに対応するわけにはいかないんだけどね</t>
    <rPh sb="11" eb="13">
      <t>ゼンブ</t>
    </rPh>
    <rPh sb="17" eb="19">
      <t>タイオウ</t>
    </rPh>
    <phoneticPr fontId="9"/>
  </si>
  <si>
    <t>これは同ページを何度も使う際に入力を省くため。登録は一度だし見積依頼は共有ファイルを通じてならクッキーは不要</t>
    <rPh sb="3" eb="4">
      <t>オナ</t>
    </rPh>
    <rPh sb="8" eb="10">
      <t>ナンド</t>
    </rPh>
    <rPh sb="11" eb="12">
      <t>ツカ</t>
    </rPh>
    <rPh sb="13" eb="14">
      <t>サイ</t>
    </rPh>
    <rPh sb="15" eb="17">
      <t>ニュウリョク</t>
    </rPh>
    <rPh sb="18" eb="19">
      <t>ハブ</t>
    </rPh>
    <rPh sb="23" eb="25">
      <t>トウロク</t>
    </rPh>
    <rPh sb="26" eb="28">
      <t>イチド</t>
    </rPh>
    <rPh sb="30" eb="32">
      <t>ミツモリ</t>
    </rPh>
    <rPh sb="32" eb="34">
      <t>イライ</t>
    </rPh>
    <rPh sb="35" eb="37">
      <t>キョウユウ</t>
    </rPh>
    <rPh sb="42" eb="43">
      <t>ツウ</t>
    </rPh>
    <rPh sb="52" eb="54">
      <t>フヨウ</t>
    </rPh>
    <phoneticPr fontId="3"/>
  </si>
  <si>
    <t>とりあえずナシで進める。</t>
    <rPh sb="8" eb="9">
      <t>スス</t>
    </rPh>
    <phoneticPr fontId="3"/>
  </si>
  <si>
    <t>HPの学習</t>
    <rPh sb="3" eb="5">
      <t>ガクシュウ</t>
    </rPh>
    <phoneticPr fontId="3"/>
  </si>
  <si>
    <t>メールフォーム</t>
    <phoneticPr fontId="3"/>
  </si>
  <si>
    <t>？？他に何かあった気がするが・・？？</t>
    <rPh sb="2" eb="3">
      <t>ホカ</t>
    </rPh>
    <rPh sb="4" eb="5">
      <t>ナニ</t>
    </rPh>
    <rPh sb="9" eb="10">
      <t>キ</t>
    </rPh>
    <phoneticPr fontId="3"/>
  </si>
  <si>
    <t>アクセス解析</t>
    <rPh sb="4" eb="6">
      <t>カイセキ</t>
    </rPh>
    <phoneticPr fontId="3"/>
  </si>
  <si>
    <t>HPへの実装</t>
    <rPh sb="4" eb="6">
      <t>ジッソウ</t>
    </rPh>
    <phoneticPr fontId="3"/>
  </si>
  <si>
    <t>トップ</t>
    <phoneticPr fontId="3"/>
  </si>
  <si>
    <t>流れ</t>
    <rPh sb="0" eb="1">
      <t>ナガ</t>
    </rPh>
    <phoneticPr fontId="3"/>
  </si>
  <si>
    <t>Q&amp;A</t>
    <phoneticPr fontId="3"/>
  </si>
  <si>
    <t>帳票サンプル</t>
    <rPh sb="0" eb="2">
      <t>チョウヒョウ</t>
    </rPh>
    <phoneticPr fontId="3"/>
  </si>
  <si>
    <t>契約書</t>
    <rPh sb="0" eb="3">
      <t>ケイヤクショ</t>
    </rPh>
    <phoneticPr fontId="3"/>
  </si>
  <si>
    <t>ブログ</t>
    <phoneticPr fontId="3"/>
  </si>
  <si>
    <t>これからの展開（似た加工をまとめて・・など）</t>
    <rPh sb="5" eb="7">
      <t>テンカイ</t>
    </rPh>
    <rPh sb="8" eb="9">
      <t>ニ</t>
    </rPh>
    <rPh sb="10" eb="12">
      <t>カコウ</t>
    </rPh>
    <phoneticPr fontId="3"/>
  </si>
  <si>
    <t>ドメイン取得（必要か？）</t>
    <rPh sb="4" eb="6">
      <t>シュトク</t>
    </rPh>
    <rPh sb="7" eb="9">
      <t>ヒツヨウ</t>
    </rPh>
    <phoneticPr fontId="3"/>
  </si>
  <si>
    <t>どこに書いてあるか？探さねば</t>
    <rPh sb="3" eb="4">
      <t>カ</t>
    </rPh>
    <rPh sb="10" eb="11">
      <t>サガ</t>
    </rPh>
    <phoneticPr fontId="3"/>
  </si>
  <si>
    <t>初締</t>
    <rPh sb="0" eb="1">
      <t>ハツ</t>
    </rPh>
    <rPh sb="1" eb="2">
      <t>シメ</t>
    </rPh>
    <phoneticPr fontId="4"/>
  </si>
  <si>
    <t>初支払</t>
    <rPh sb="0" eb="1">
      <t>ハツ</t>
    </rPh>
    <rPh sb="1" eb="3">
      <t>シハライ</t>
    </rPh>
    <phoneticPr fontId="4"/>
  </si>
  <si>
    <t>ローンチ</t>
    <phoneticPr fontId="4"/>
  </si>
  <si>
    <t>100万を超えるような案件は3社(負けた会社には見積料を払う）にするなど柔軟に対応できるはず</t>
    <rPh sb="3" eb="4">
      <t>マン</t>
    </rPh>
    <rPh sb="5" eb="6">
      <t>コ</t>
    </rPh>
    <rPh sb="11" eb="13">
      <t>アンケン</t>
    </rPh>
    <rPh sb="15" eb="16">
      <t>シャ</t>
    </rPh>
    <rPh sb="17" eb="18">
      <t>マ</t>
    </rPh>
    <rPh sb="20" eb="22">
      <t>カイシャ</t>
    </rPh>
    <rPh sb="24" eb="26">
      <t>ミツモリ</t>
    </rPh>
    <rPh sb="26" eb="27">
      <t>リョウ</t>
    </rPh>
    <rPh sb="28" eb="29">
      <t>ハラ</t>
    </rPh>
    <rPh sb="36" eb="38">
      <t>ジュウナン</t>
    </rPh>
    <rPh sb="39" eb="41">
      <t>タイオウ</t>
    </rPh>
    <phoneticPr fontId="3"/>
  </si>
  <si>
    <t>1万の支払いは手数料がいくらになるのか？</t>
    <rPh sb="1" eb="2">
      <t>マン</t>
    </rPh>
    <rPh sb="3" eb="5">
      <t>シハラ</t>
    </rPh>
    <rPh sb="7" eb="10">
      <t>テスウリョウ</t>
    </rPh>
    <phoneticPr fontId="3"/>
  </si>
  <si>
    <t>システム</t>
    <phoneticPr fontId="3"/>
  </si>
  <si>
    <t>メール自動取得。OutLookのVBAを使用。「受信」イベントで駆動</t>
    <rPh sb="3" eb="5">
      <t>ジドウ</t>
    </rPh>
    <rPh sb="5" eb="7">
      <t>シュトク</t>
    </rPh>
    <rPh sb="20" eb="22">
      <t>シヨウ</t>
    </rPh>
    <rPh sb="24" eb="26">
      <t>ジュシン</t>
    </rPh>
    <rPh sb="32" eb="34">
      <t>クドウ</t>
    </rPh>
    <phoneticPr fontId="3"/>
  </si>
  <si>
    <t>メール自動送付</t>
    <rPh sb="3" eb="5">
      <t>ジドウ</t>
    </rPh>
    <rPh sb="5" eb="7">
      <t>ソウフ</t>
    </rPh>
    <phoneticPr fontId="3"/>
  </si>
  <si>
    <t>各種転記。</t>
    <rPh sb="0" eb="2">
      <t>カクシュ</t>
    </rPh>
    <rPh sb="2" eb="4">
      <t>テンキ</t>
    </rPh>
    <phoneticPr fontId="3"/>
  </si>
  <si>
    <t>末締めから40日？。要は相場より少し長くしてもらう。必要なプール金は商いの1割（収入くらい）</t>
    <phoneticPr fontId="3"/>
  </si>
  <si>
    <t>レイアウト</t>
    <phoneticPr fontId="3"/>
  </si>
  <si>
    <t>横幅を1000と想定して考える(会社のノートは1130)</t>
    <rPh sb="0" eb="2">
      <t>ヨコハバ</t>
    </rPh>
    <rPh sb="8" eb="10">
      <t>ソウテイ</t>
    </rPh>
    <rPh sb="12" eb="13">
      <t>カンガ</t>
    </rPh>
    <rPh sb="16" eb="18">
      <t>カイシャ</t>
    </rPh>
    <phoneticPr fontId="3"/>
  </si>
  <si>
    <t>なるべく安定したPCが欲しい。</t>
    <rPh sb="4" eb="6">
      <t>アンテイ</t>
    </rPh>
    <rPh sb="11" eb="12">
      <t>ホ</t>
    </rPh>
    <phoneticPr fontId="3"/>
  </si>
  <si>
    <t>Office（ExcelとOutLook）が必要</t>
    <rPh sb="22" eb="24">
      <t>ヒツヨウ</t>
    </rPh>
    <phoneticPr fontId="3"/>
  </si>
  <si>
    <t>OneDriveで共有</t>
    <phoneticPr fontId="3"/>
  </si>
  <si>
    <t>顧客No(4桁)+顧客名先頭全角2文字。例:0001佐藤、0002鈴木、など</t>
    <rPh sb="20" eb="21">
      <t>レイ</t>
    </rPh>
    <rPh sb="26" eb="28">
      <t>サトウ</t>
    </rPh>
    <rPh sb="33" eb="35">
      <t>スズキ</t>
    </rPh>
    <phoneticPr fontId="3"/>
  </si>
  <si>
    <t>帳票の説明をクリックで見られるように</t>
    <rPh sb="0" eb="2">
      <t>チョウヒョウ</t>
    </rPh>
    <rPh sb="3" eb="5">
      <t>セツメイ</t>
    </rPh>
    <rPh sb="11" eb="12">
      <t>ミ</t>
    </rPh>
    <phoneticPr fontId="3"/>
  </si>
  <si>
    <t>倒産リスク</t>
    <rPh sb="0" eb="2">
      <t>トウサン</t>
    </rPh>
    <phoneticPr fontId="13"/>
  </si>
  <si>
    <t>1社/30年の倒産期待値として</t>
    <rPh sb="1" eb="2">
      <t>シャ</t>
    </rPh>
    <rPh sb="5" eb="6">
      <t>ネン</t>
    </rPh>
    <rPh sb="7" eb="9">
      <t>トウサン</t>
    </rPh>
    <rPh sb="9" eb="12">
      <t>キタイチ</t>
    </rPh>
    <phoneticPr fontId="13"/>
  </si>
  <si>
    <t>1年のうちに1/30の倒産がある</t>
    <rPh sb="1" eb="2">
      <t>ネン</t>
    </rPh>
    <rPh sb="11" eb="13">
      <t>トウサン</t>
    </rPh>
    <phoneticPr fontId="13"/>
  </si>
  <si>
    <t>30社取引していると1年のうちに1社倒産する</t>
    <rPh sb="2" eb="3">
      <t>シャ</t>
    </rPh>
    <rPh sb="3" eb="5">
      <t>トリヒキ</t>
    </rPh>
    <rPh sb="11" eb="12">
      <t>ネン</t>
    </rPh>
    <rPh sb="17" eb="18">
      <t>シャ</t>
    </rPh>
    <rPh sb="18" eb="20">
      <t>トウサン</t>
    </rPh>
    <phoneticPr fontId="13"/>
  </si>
  <si>
    <t>取引平均額A、支払いサイトｎか月とすると</t>
    <rPh sb="0" eb="2">
      <t>トリヒキ</t>
    </rPh>
    <rPh sb="2" eb="4">
      <t>ヘイキン</t>
    </rPh>
    <rPh sb="4" eb="5">
      <t>ガク</t>
    </rPh>
    <rPh sb="7" eb="9">
      <t>シハラ</t>
    </rPh>
    <rPh sb="15" eb="16">
      <t>ゲツ</t>
    </rPh>
    <phoneticPr fontId="13"/>
  </si>
  <si>
    <t>利益：36A（30社x12か月xA円x0.1）</t>
    <rPh sb="0" eb="2">
      <t>リエキ</t>
    </rPh>
    <rPh sb="9" eb="10">
      <t>シャ</t>
    </rPh>
    <rPh sb="14" eb="15">
      <t>ゲツ</t>
    </rPh>
    <rPh sb="17" eb="18">
      <t>エン</t>
    </rPh>
    <phoneticPr fontId="13"/>
  </si>
  <si>
    <t>価格競争がエグくなるのでは？</t>
    <rPh sb="0" eb="2">
      <t>カカク</t>
    </rPh>
    <rPh sb="2" eb="4">
      <t>キョウソウ</t>
    </rPh>
    <phoneticPr fontId="3"/>
  </si>
  <si>
    <t>共感を呼ぶように</t>
    <rPh sb="0" eb="2">
      <t>キョウカン</t>
    </rPh>
    <rPh sb="3" eb="4">
      <t>ヨ</t>
    </rPh>
    <phoneticPr fontId="3"/>
  </si>
  <si>
    <t>出すだけでなく受けられる。優先も。相互に。</t>
    <rPh sb="0" eb="1">
      <t>ダ</t>
    </rPh>
    <rPh sb="7" eb="8">
      <t>ウ</t>
    </rPh>
    <rPh sb="13" eb="15">
      <t>ユウセン</t>
    </rPh>
    <rPh sb="17" eb="19">
      <t>ソウゴ</t>
    </rPh>
    <phoneticPr fontId="3"/>
  </si>
  <si>
    <t>低価格短納期</t>
    <rPh sb="0" eb="3">
      <t>テイカカク</t>
    </rPh>
    <rPh sb="3" eb="6">
      <t>タンノウキ</t>
    </rPh>
    <phoneticPr fontId="3"/>
  </si>
  <si>
    <t>低マージン</t>
    <rPh sb="0" eb="1">
      <t>ヒク</t>
    </rPh>
    <phoneticPr fontId="3"/>
  </si>
  <si>
    <t>ベネフィットのみ。仕組みなどは書かない</t>
    <rPh sb="9" eb="11">
      <t>シク</t>
    </rPh>
    <rPh sb="15" eb="16">
      <t>カ</t>
    </rPh>
    <phoneticPr fontId="3"/>
  </si>
  <si>
    <t>一旦否定する（共感）</t>
    <rPh sb="0" eb="2">
      <t>イッタン</t>
    </rPh>
    <rPh sb="2" eb="4">
      <t>ヒテイ</t>
    </rPh>
    <rPh sb="7" eb="9">
      <t>キョウカン</t>
    </rPh>
    <phoneticPr fontId="3"/>
  </si>
  <si>
    <t>興味喚起</t>
    <rPh sb="0" eb="2">
      <t>キョウミ</t>
    </rPh>
    <rPh sb="2" eb="4">
      <t>カンキ</t>
    </rPh>
    <phoneticPr fontId="3"/>
  </si>
  <si>
    <t>ハットリのセリフ</t>
    <phoneticPr fontId="3"/>
  </si>
  <si>
    <t>※文面、できるだけ7,5調に</t>
    <rPh sb="1" eb="3">
      <t>ブンメン</t>
    </rPh>
    <rPh sb="12" eb="13">
      <t>チョウ</t>
    </rPh>
    <phoneticPr fontId="3"/>
  </si>
  <si>
    <t>読みやすいように。リズムネタの考え方</t>
    <rPh sb="0" eb="1">
      <t>ヨ</t>
    </rPh>
    <rPh sb="15" eb="16">
      <t>カンガ</t>
    </rPh>
    <rPh sb="17" eb="18">
      <t>カタ</t>
    </rPh>
    <phoneticPr fontId="3"/>
  </si>
  <si>
    <t>黒板に書いてあるテイ</t>
    <rPh sb="0" eb="2">
      <t>コクバン</t>
    </rPh>
    <rPh sb="3" eb="4">
      <t>カ</t>
    </rPh>
    <phoneticPr fontId="3"/>
  </si>
  <si>
    <t>このページの目的は導入。</t>
    <rPh sb="6" eb="8">
      <t>モクテキ</t>
    </rPh>
    <rPh sb="9" eb="11">
      <t>ドウニュウ</t>
    </rPh>
    <phoneticPr fontId="3"/>
  </si>
  <si>
    <t>何のサービスなのかの認識と興味喚起</t>
    <rPh sb="0" eb="1">
      <t>ナニ</t>
    </rPh>
    <rPh sb="10" eb="12">
      <t>ニンシキ</t>
    </rPh>
    <rPh sb="13" eb="15">
      <t>キョウミ</t>
    </rPh>
    <rPh sb="15" eb="17">
      <t>カンキ</t>
    </rPh>
    <phoneticPr fontId="3"/>
  </si>
  <si>
    <t>内容はベネフィットまで</t>
    <rPh sb="0" eb="2">
      <t>ナイヨウ</t>
    </rPh>
    <phoneticPr fontId="3"/>
  </si>
  <si>
    <t>「流れ」を同ページに続けて書くかどうか？</t>
    <rPh sb="1" eb="2">
      <t>ナガ</t>
    </rPh>
    <rPh sb="5" eb="6">
      <t>オナ</t>
    </rPh>
    <rPh sb="10" eb="11">
      <t>ツヅ</t>
    </rPh>
    <rPh sb="13" eb="14">
      <t>カ</t>
    </rPh>
    <phoneticPr fontId="3"/>
  </si>
  <si>
    <t>別ページにするメリットはない</t>
    <rPh sb="0" eb="1">
      <t>ベツ</t>
    </rPh>
    <phoneticPr fontId="3"/>
  </si>
  <si>
    <t>同ページなら離脱を妨げるLP的な効果</t>
    <rPh sb="0" eb="1">
      <t>オナ</t>
    </rPh>
    <rPh sb="6" eb="8">
      <t>リダツ</t>
    </rPh>
    <rPh sb="9" eb="10">
      <t>サマタ</t>
    </rPh>
    <rPh sb="14" eb="15">
      <t>テキ</t>
    </rPh>
    <rPh sb="16" eb="18">
      <t>コウカ</t>
    </rPh>
    <phoneticPr fontId="3"/>
  </si>
  <si>
    <t>直接やりとりしてもらう</t>
    <rPh sb="0" eb="2">
      <t>チョクセツ</t>
    </rPh>
    <phoneticPr fontId="3"/>
  </si>
  <si>
    <t>プラスアルファの試み（それぞれ書く必要があるか？顧客が心配な内容か？）</t>
    <rPh sb="8" eb="9">
      <t>ココロ</t>
    </rPh>
    <phoneticPr fontId="3"/>
  </si>
  <si>
    <t>登録時</t>
    <rPh sb="0" eb="2">
      <t>トウロク</t>
    </rPh>
    <rPh sb="2" eb="3">
      <t>トキ</t>
    </rPh>
    <phoneticPr fontId="3"/>
  </si>
  <si>
    <t>見積</t>
    <phoneticPr fontId="3"/>
  </si>
  <si>
    <t>カネコは間に入ってくれないの？</t>
  </si>
  <si>
    <t>PCの確保(とりあえずのものは確保できた）</t>
    <rPh sb="3" eb="5">
      <t>カクホ</t>
    </rPh>
    <rPh sb="15" eb="17">
      <t>カクホ</t>
    </rPh>
    <phoneticPr fontId="3"/>
  </si>
  <si>
    <t>「サブウィンドウ　表示」などで検索すればよいのか？</t>
    <rPh sb="9" eb="11">
      <t>ヒョウジ</t>
    </rPh>
    <rPh sb="15" eb="17">
      <t>ケンサク</t>
    </rPh>
    <phoneticPr fontId="3"/>
  </si>
  <si>
    <t>共有フォルダの内容（各項目が各ブック）</t>
    <phoneticPr fontId="3"/>
  </si>
  <si>
    <t>顧客ごとのフォルダ必要ではないか？</t>
    <rPh sb="0" eb="2">
      <t>コキャク</t>
    </rPh>
    <rPh sb="9" eb="11">
      <t>ヒツヨウ</t>
    </rPh>
    <phoneticPr fontId="3"/>
  </si>
  <si>
    <t>一覧にしたときの見やすさ確認</t>
    <rPh sb="0" eb="2">
      <t>イチラン</t>
    </rPh>
    <rPh sb="8" eb="9">
      <t>ミ</t>
    </rPh>
    <rPh sb="12" eb="14">
      <t>カクニン</t>
    </rPh>
    <phoneticPr fontId="3"/>
  </si>
  <si>
    <t>発注シート</t>
    <phoneticPr fontId="3"/>
  </si>
  <si>
    <t>3社でよいか？受注側を優遇過ぎではないか？</t>
    <phoneticPr fontId="3"/>
  </si>
  <si>
    <t>プログラムでファイルに自動で書き込む。進行中の話も都度入力する</t>
    <rPh sb="11" eb="13">
      <t>ジドウ</t>
    </rPh>
    <phoneticPr fontId="3"/>
  </si>
  <si>
    <t>外部にファイル名を推測されないように</t>
    <phoneticPr fontId="3"/>
  </si>
  <si>
    <t>見積依頼（メールフォーム？共有シート？どちらかから送ってもらう）</t>
    <rPh sb="0" eb="2">
      <t>ミツモリ</t>
    </rPh>
    <rPh sb="2" eb="4">
      <t>イライ</t>
    </rPh>
    <rPh sb="13" eb="15">
      <t>キョウユウ</t>
    </rPh>
    <phoneticPr fontId="3"/>
  </si>
  <si>
    <t>カネコが目視で読み取ってスコアの高い3社にメールを送る。(プッシュ必要の為)</t>
    <rPh sb="4" eb="6">
      <t>モクシ</t>
    </rPh>
    <rPh sb="25" eb="26">
      <t>オク</t>
    </rPh>
    <rPh sb="33" eb="35">
      <t>ヒツヨウ</t>
    </rPh>
    <rPh sb="36" eb="37">
      <t>タメ</t>
    </rPh>
    <phoneticPr fontId="3"/>
  </si>
  <si>
    <t>取引履歴は見積依頼の内容で1件</t>
    <rPh sb="5" eb="7">
      <t>ミツモリ</t>
    </rPh>
    <rPh sb="7" eb="9">
      <t>イライ</t>
    </rPh>
    <rPh sb="10" eb="12">
      <t>ナイヨウ</t>
    </rPh>
    <rPh sb="14" eb="15">
      <t>ケン</t>
    </rPh>
    <phoneticPr fontId="3"/>
  </si>
  <si>
    <t>OneDrinveでプルダウンリストが使えるか？どうか</t>
    <rPh sb="19" eb="20">
      <t>ツカ</t>
    </rPh>
    <phoneticPr fontId="9"/>
  </si>
  <si>
    <t>表現の方法を統一するために入力制限をしたいが</t>
    <rPh sb="0" eb="2">
      <t>ヒョウゲン</t>
    </rPh>
    <rPh sb="3" eb="5">
      <t>ホウホウ</t>
    </rPh>
    <rPh sb="6" eb="8">
      <t>トウイツ</t>
    </rPh>
    <rPh sb="13" eb="15">
      <t>ニュウリョク</t>
    </rPh>
    <rPh sb="15" eb="17">
      <t>セイゲン</t>
    </rPh>
    <phoneticPr fontId="9"/>
  </si>
  <si>
    <t>戻り日をカレンダーで見られる方が良いか？</t>
    <rPh sb="0" eb="1">
      <t>モド</t>
    </rPh>
    <rPh sb="2" eb="3">
      <t>ビ</t>
    </rPh>
    <rPh sb="10" eb="11">
      <t>ミ</t>
    </rPh>
    <rPh sb="14" eb="15">
      <t>ホウ</t>
    </rPh>
    <rPh sb="16" eb="17">
      <t>ヨ</t>
    </rPh>
    <phoneticPr fontId="9"/>
  </si>
  <si>
    <t>それ用のカレンダーは使えないのでシートで作る</t>
    <rPh sb="2" eb="3">
      <t>ヨウ</t>
    </rPh>
    <rPh sb="10" eb="11">
      <t>ツカ</t>
    </rPh>
    <rPh sb="20" eb="21">
      <t>ツク</t>
    </rPh>
    <phoneticPr fontId="9"/>
  </si>
  <si>
    <t>顧客が手放せなくなるようなシステムはないものか？</t>
    <rPh sb="0" eb="2">
      <t>コキャク</t>
    </rPh>
    <rPh sb="3" eb="5">
      <t>テバナ</t>
    </rPh>
    <phoneticPr fontId="3"/>
  </si>
  <si>
    <t>共有ファイルを顧客がエクセルで操作できないか？</t>
    <rPh sb="0" eb="2">
      <t>キョウユウ</t>
    </rPh>
    <rPh sb="7" eb="9">
      <t>コキャク</t>
    </rPh>
    <rPh sb="15" eb="17">
      <t>ソウサ</t>
    </rPh>
    <phoneticPr fontId="3"/>
  </si>
  <si>
    <t>スコア</t>
    <phoneticPr fontId="3"/>
  </si>
  <si>
    <t>優先度＝ｆ（スコア、空き状況、距離、etc）の式を確定する</t>
    <rPh sb="0" eb="3">
      <t>ユウセンド</t>
    </rPh>
    <rPh sb="10" eb="11">
      <t>ア</t>
    </rPh>
    <rPh sb="12" eb="14">
      <t>ジョウキョウ</t>
    </rPh>
    <rPh sb="15" eb="17">
      <t>キョリ</t>
    </rPh>
    <rPh sb="23" eb="24">
      <t>シキ</t>
    </rPh>
    <rPh sb="25" eb="27">
      <t>カクテイ</t>
    </rPh>
    <phoneticPr fontId="3"/>
  </si>
  <si>
    <t>発注元は頼みたい加工の情報を見積依頼に記入してもらう</t>
    <rPh sb="4" eb="5">
      <t>タノ</t>
    </rPh>
    <rPh sb="8" eb="10">
      <t>カコウ</t>
    </rPh>
    <rPh sb="14" eb="16">
      <t>ミツモリ</t>
    </rPh>
    <rPh sb="16" eb="18">
      <t>イライ</t>
    </rPh>
    <phoneticPr fontId="3"/>
  </si>
  <si>
    <t>ひとつの仕事を複数の会社で受注</t>
    <rPh sb="4" eb="6">
      <t>シゴト</t>
    </rPh>
    <phoneticPr fontId="3"/>
  </si>
  <si>
    <t>取引履歴（取引先ごとにリスト。カネコではその一覧も必要）</t>
    <rPh sb="22" eb="24">
      <t>イチラン</t>
    </rPh>
    <rPh sb="25" eb="27">
      <t>ヒツヨウ</t>
    </rPh>
    <phoneticPr fontId="3"/>
  </si>
  <si>
    <t>顧客リスト</t>
    <rPh sb="0" eb="2">
      <t>コキャク</t>
    </rPh>
    <phoneticPr fontId="3"/>
  </si>
  <si>
    <t>登録フォームの内容をそのまま+空き状況+スコア</t>
    <rPh sb="0" eb="2">
      <t>トウロク</t>
    </rPh>
    <rPh sb="7" eb="9">
      <t>ナイヨウ</t>
    </rPh>
    <rPh sb="15" eb="16">
      <t>ア</t>
    </rPh>
    <rPh sb="17" eb="19">
      <t>ジョウキョウ</t>
    </rPh>
    <phoneticPr fontId="3"/>
  </si>
  <si>
    <t>X_T　FUSION360、FreeCADを試す</t>
    <rPh sb="22" eb="23">
      <t>タメ</t>
    </rPh>
    <phoneticPr fontId="3"/>
  </si>
  <si>
    <t>登録フォーム</t>
    <rPh sb="0" eb="2">
      <t>トウロク</t>
    </rPh>
    <phoneticPr fontId="3"/>
  </si>
  <si>
    <t>編集途中で更新されてしまう可能性は？</t>
    <rPh sb="0" eb="2">
      <t>ヘンシュウ</t>
    </rPh>
    <rPh sb="2" eb="4">
      <t>トチュウ</t>
    </rPh>
    <rPh sb="5" eb="7">
      <t>コウシン</t>
    </rPh>
    <rPh sb="13" eb="16">
      <t>カノウセイ</t>
    </rPh>
    <phoneticPr fontId="3"/>
  </si>
  <si>
    <t>サービス開始前の旨、どこに書くか？</t>
    <rPh sb="4" eb="6">
      <t>カイシ</t>
    </rPh>
    <rPh sb="6" eb="7">
      <t>マエ</t>
    </rPh>
    <rPh sb="8" eb="9">
      <t>ムネ</t>
    </rPh>
    <rPh sb="13" eb="14">
      <t>カ</t>
    </rPh>
    <phoneticPr fontId="3"/>
  </si>
  <si>
    <t>開始日も書く</t>
    <rPh sb="0" eb="3">
      <t>カイシビ</t>
    </rPh>
    <rPh sb="4" eb="5">
      <t>カ</t>
    </rPh>
    <phoneticPr fontId="3"/>
  </si>
  <si>
    <t>しかし目に見える成果を上げるためには小さな改善をいくつも重ねていかなければ</t>
  </si>
  <si>
    <t>また、この日進月歩の世の中でいつかこういうサービスが当たり前になると思います。</t>
  </si>
  <si>
    <t>ならば私にやらせてもらえないでしょうか？そして今、始めませんか？</t>
  </si>
  <si>
    <t>アンケートに協力してください</t>
    <rPh sb="6" eb="8">
      <t>キョウリョク</t>
    </rPh>
    <phoneticPr fontId="3"/>
  </si>
  <si>
    <t>考え方</t>
    <rPh sb="0" eb="1">
      <t>カンガ</t>
    </rPh>
    <rPh sb="2" eb="3">
      <t>カタ</t>
    </rPh>
    <phoneticPr fontId="9"/>
  </si>
  <si>
    <t>案内は、</t>
    <rPh sb="0" eb="2">
      <t>アンナイ</t>
    </rPh>
    <phoneticPr fontId="27"/>
  </si>
  <si>
    <t>1）こちらからのアプローチ</t>
    <phoneticPr fontId="27"/>
  </si>
  <si>
    <t>2）お客の反応(の予想)</t>
    <rPh sb="3" eb="4">
      <t>キャク</t>
    </rPh>
    <rPh sb="5" eb="7">
      <t>ハンノウ</t>
    </rPh>
    <rPh sb="9" eb="11">
      <t>ヨソウ</t>
    </rPh>
    <phoneticPr fontId="27"/>
  </si>
  <si>
    <t>の繰り返しで行われる</t>
    <rPh sb="1" eb="2">
      <t>ク</t>
    </rPh>
    <rPh sb="3" eb="4">
      <t>カエ</t>
    </rPh>
    <rPh sb="6" eb="7">
      <t>オコナ</t>
    </rPh>
    <phoneticPr fontId="27"/>
  </si>
  <si>
    <t>「の予想」とあるのは動的に対応できないHPや台本など。</t>
    <rPh sb="2" eb="4">
      <t>ヨソウ</t>
    </rPh>
    <rPh sb="10" eb="12">
      <t>ドウテキ</t>
    </rPh>
    <rPh sb="13" eb="15">
      <t>タイオウ</t>
    </rPh>
    <rPh sb="22" eb="24">
      <t>ダイホン</t>
    </rPh>
    <phoneticPr fontId="27"/>
  </si>
  <si>
    <t>イメージで、皆がやっているから、ではなく全てを疑ってかかる。意味・役割を持たせる。</t>
    <rPh sb="6" eb="7">
      <t>ミナ</t>
    </rPh>
    <rPh sb="20" eb="21">
      <t>スベ</t>
    </rPh>
    <rPh sb="23" eb="24">
      <t>ウタガ</t>
    </rPh>
    <rPh sb="30" eb="32">
      <t>イミ</t>
    </rPh>
    <rPh sb="33" eb="35">
      <t>ヤクワリ</t>
    </rPh>
    <rPh sb="36" eb="37">
      <t>モ</t>
    </rPh>
    <phoneticPr fontId="27"/>
  </si>
  <si>
    <t>導入</t>
    <rPh sb="0" eb="2">
      <t>ドウニュウ</t>
    </rPh>
    <phoneticPr fontId="27"/>
  </si>
  <si>
    <t>住宅屋がいきなり</t>
    <rPh sb="0" eb="2">
      <t>ジュウタク</t>
    </rPh>
    <rPh sb="2" eb="3">
      <t>ヤ</t>
    </rPh>
    <phoneticPr fontId="27"/>
  </si>
  <si>
    <t>「私どもの提供させて頂く住宅は高性能ですよ」</t>
    <rPh sb="1" eb="2">
      <t>ワタシ</t>
    </rPh>
    <rPh sb="5" eb="7">
      <t>テイキョウ</t>
    </rPh>
    <rPh sb="10" eb="11">
      <t>イタダ</t>
    </rPh>
    <rPh sb="12" eb="14">
      <t>ジュウタク</t>
    </rPh>
    <rPh sb="15" eb="18">
      <t>コウセイノウ</t>
    </rPh>
    <phoneticPr fontId="27"/>
  </si>
  <si>
    <t>といったアピールに対し</t>
    <rPh sb="9" eb="10">
      <t>タイ</t>
    </rPh>
    <phoneticPr fontId="27"/>
  </si>
  <si>
    <t>A:良さそうだな、詳しく知りたい</t>
    <rPh sb="2" eb="3">
      <t>ヨ</t>
    </rPh>
    <rPh sb="9" eb="10">
      <t>クワ</t>
    </rPh>
    <rPh sb="12" eb="13">
      <t>シ</t>
    </rPh>
    <phoneticPr fontId="27"/>
  </si>
  <si>
    <t>と思ってくれる人は僅か。</t>
    <rPh sb="1" eb="2">
      <t>オモ</t>
    </rPh>
    <rPh sb="7" eb="8">
      <t>ヒト</t>
    </rPh>
    <rPh sb="9" eb="10">
      <t>ワズ</t>
    </rPh>
    <phoneticPr fontId="27"/>
  </si>
  <si>
    <t>B:じゃあ高価なんじゃないの？</t>
    <rPh sb="5" eb="7">
      <t>コウカ</t>
    </rPh>
    <phoneticPr fontId="27"/>
  </si>
  <si>
    <t>C:本当に高性能なのか？</t>
    <rPh sb="2" eb="4">
      <t>ホントウ</t>
    </rPh>
    <rPh sb="5" eb="8">
      <t>コウセイノウ</t>
    </rPh>
    <phoneticPr fontId="27"/>
  </si>
  <si>
    <t>が多いと思われる。なので</t>
    <rPh sb="1" eb="2">
      <t>オオ</t>
    </rPh>
    <rPh sb="4" eb="5">
      <t>オモ</t>
    </rPh>
    <phoneticPr fontId="27"/>
  </si>
  <si>
    <t>「今日は暑いですね」</t>
    <rPh sb="1" eb="3">
      <t>キョウ</t>
    </rPh>
    <rPh sb="4" eb="5">
      <t>アツ</t>
    </rPh>
    <phoneticPr fontId="27"/>
  </si>
  <si>
    <t>「住宅ってすごく高価だろうって思いませんか」</t>
    <rPh sb="1" eb="3">
      <t>ジュウタク</t>
    </rPh>
    <rPh sb="8" eb="10">
      <t>コウカ</t>
    </rPh>
    <rPh sb="15" eb="16">
      <t>オモ</t>
    </rPh>
    <phoneticPr fontId="27"/>
  </si>
  <si>
    <t>など、共感できる部分から入っていくのがよい</t>
    <rPh sb="3" eb="5">
      <t>キョウカン</t>
    </rPh>
    <rPh sb="8" eb="10">
      <t>ブブン</t>
    </rPh>
    <rPh sb="12" eb="13">
      <t>ハイ</t>
    </rPh>
    <phoneticPr fontId="27"/>
  </si>
  <si>
    <t>そう考えると、このDMでは説明はあまりしない。</t>
    <rPh sb="2" eb="3">
      <t>カンガ</t>
    </rPh>
    <rPh sb="13" eb="15">
      <t>セツメイ</t>
    </rPh>
    <phoneticPr fontId="9"/>
  </si>
  <si>
    <t>共感を得る事を主眼に置く。</t>
    <rPh sb="0" eb="2">
      <t>キョウカン</t>
    </rPh>
    <rPh sb="3" eb="4">
      <t>エ</t>
    </rPh>
    <rPh sb="5" eb="6">
      <t>コト</t>
    </rPh>
    <rPh sb="7" eb="9">
      <t>シュガン</t>
    </rPh>
    <rPh sb="10" eb="11">
      <t>オ</t>
    </rPh>
    <phoneticPr fontId="9"/>
  </si>
  <si>
    <t>プランBを考えすぎて先に進めないのはよくない。迷ったら合理的理由を付けて決めてしまう。</t>
    <rPh sb="5" eb="6">
      <t>カンガ</t>
    </rPh>
    <rPh sb="10" eb="11">
      <t>サキ</t>
    </rPh>
    <rPh sb="12" eb="13">
      <t>スス</t>
    </rPh>
    <rPh sb="23" eb="24">
      <t>マヨ</t>
    </rPh>
    <rPh sb="27" eb="30">
      <t>ゴウリテキ</t>
    </rPh>
    <rPh sb="30" eb="32">
      <t>リユウ</t>
    </rPh>
    <rPh sb="33" eb="34">
      <t>ツ</t>
    </rPh>
    <rPh sb="36" eb="37">
      <t>キ</t>
    </rPh>
    <phoneticPr fontId="9"/>
  </si>
  <si>
    <t>ただ、見直す時の為のメモ書きを書いておく</t>
    <rPh sb="3" eb="5">
      <t>ミナオ</t>
    </rPh>
    <rPh sb="6" eb="7">
      <t>トキ</t>
    </rPh>
    <rPh sb="8" eb="9">
      <t>タメ</t>
    </rPh>
    <rPh sb="12" eb="13">
      <t>ガ</t>
    </rPh>
    <rPh sb="15" eb="16">
      <t>カ</t>
    </rPh>
    <phoneticPr fontId="9"/>
  </si>
  <si>
    <t>黙読のスピードは一般的に500文字/分と言われている。この案内は</t>
    <rPh sb="0" eb="2">
      <t>モクドク</t>
    </rPh>
    <rPh sb="8" eb="10">
      <t>イッパン</t>
    </rPh>
    <rPh sb="10" eb="11">
      <t>テキ</t>
    </rPh>
    <rPh sb="15" eb="17">
      <t>モジ</t>
    </rPh>
    <rPh sb="18" eb="19">
      <t>フン</t>
    </rPh>
    <rPh sb="20" eb="21">
      <t>イ</t>
    </rPh>
    <rPh sb="29" eb="31">
      <t>アンナイ</t>
    </rPh>
    <phoneticPr fontId="9"/>
  </si>
  <si>
    <t>500文字以内</t>
    <rPh sb="3" eb="5">
      <t>モジ</t>
    </rPh>
    <rPh sb="5" eb="7">
      <t>イナイ</t>
    </rPh>
    <phoneticPr fontId="9"/>
  </si>
  <si>
    <t>ぱっと見で文字が多いという印象を与えないように</t>
    <rPh sb="3" eb="4">
      <t>ミ</t>
    </rPh>
    <rPh sb="5" eb="7">
      <t>モジ</t>
    </rPh>
    <rPh sb="8" eb="9">
      <t>オオ</t>
    </rPh>
    <rPh sb="13" eb="15">
      <t>インショウ</t>
    </rPh>
    <rPh sb="16" eb="17">
      <t>アタ</t>
    </rPh>
    <phoneticPr fontId="9"/>
  </si>
  <si>
    <t>猫</t>
    <rPh sb="0" eb="1">
      <t>ネコ</t>
    </rPh>
    <phoneticPr fontId="9"/>
  </si>
  <si>
    <t>鳥</t>
    <rPh sb="0" eb="1">
      <t>トリ</t>
    </rPh>
    <phoneticPr fontId="9"/>
  </si>
  <si>
    <t>これらの問題にひとつの解決案があります</t>
    <rPh sb="4" eb="6">
      <t>モンダイ</t>
    </rPh>
    <rPh sb="11" eb="13">
      <t>カイケツ</t>
    </rPh>
    <rPh sb="13" eb="14">
      <t>アン</t>
    </rPh>
    <phoneticPr fontId="10"/>
  </si>
  <si>
    <t>（INJ金型の部品加工の仲介業者）</t>
    <rPh sb="4" eb="6">
      <t>カナガタ</t>
    </rPh>
    <rPh sb="7" eb="9">
      <t>ブヒン</t>
    </rPh>
    <rPh sb="9" eb="11">
      <t>カコウ</t>
    </rPh>
    <rPh sb="12" eb="14">
      <t>チュウカイ</t>
    </rPh>
    <rPh sb="14" eb="16">
      <t>ギョウシャ</t>
    </rPh>
    <phoneticPr fontId="9"/>
  </si>
  <si>
    <t>外注加工って高いよな。</t>
    <rPh sb="2" eb="4">
      <t>カコウ</t>
    </rPh>
    <phoneticPr fontId="9"/>
  </si>
  <si>
    <t>HPへの誘導率が悪ければDMが悪い。見直す。</t>
    <rPh sb="4" eb="6">
      <t>ユウドウ</t>
    </rPh>
    <rPh sb="6" eb="7">
      <t>リツ</t>
    </rPh>
    <rPh sb="8" eb="9">
      <t>ワル</t>
    </rPh>
    <rPh sb="15" eb="16">
      <t>ワル</t>
    </rPh>
    <rPh sb="18" eb="20">
      <t>ミナオ</t>
    </rPh>
    <phoneticPr fontId="9"/>
  </si>
  <si>
    <t>そんなにうまくいくの？仲介業者さんはたくさんあって色々案内をもらうけど・・。。</t>
    <rPh sb="11" eb="13">
      <t>チュウカイ</t>
    </rPh>
    <rPh sb="13" eb="15">
      <t>ギョウシャ</t>
    </rPh>
    <rPh sb="25" eb="27">
      <t>イロイロ</t>
    </rPh>
    <rPh sb="27" eb="29">
      <t>アンナイ</t>
    </rPh>
    <phoneticPr fontId="10"/>
  </si>
  <si>
    <t>じゃあ見てみるか・・。</t>
    <rPh sb="3" eb="4">
      <t>ミ</t>
    </rPh>
    <phoneticPr fontId="10"/>
  </si>
  <si>
    <t>このDMからHPへの誘導率がハードルになると思われる。</t>
    <rPh sb="10" eb="12">
      <t>ユウドウ</t>
    </rPh>
    <rPh sb="12" eb="13">
      <t>リツ</t>
    </rPh>
    <rPh sb="22" eb="23">
      <t>オモ</t>
    </rPh>
    <phoneticPr fontId="9"/>
  </si>
  <si>
    <t>国内で安定的に安く加工してもらえる所を確保したい。</t>
    <rPh sb="0" eb="2">
      <t>コクナイ</t>
    </rPh>
    <rPh sb="3" eb="6">
      <t>アンテイテキ</t>
    </rPh>
    <rPh sb="7" eb="8">
      <t>ヤス</t>
    </rPh>
    <rPh sb="9" eb="11">
      <t>カコウ</t>
    </rPh>
    <rPh sb="17" eb="18">
      <t>トコロ</t>
    </rPh>
    <rPh sb="19" eb="21">
      <t>カクホ</t>
    </rPh>
    <phoneticPr fontId="10"/>
  </si>
  <si>
    <t>外注先との付き合いも、やたら増やすわけにはいかない</t>
    <rPh sb="0" eb="3">
      <t>ガイチュウサキ</t>
    </rPh>
    <rPh sb="5" eb="6">
      <t>ツ</t>
    </rPh>
    <rPh sb="7" eb="8">
      <t>ア</t>
    </rPh>
    <rPh sb="14" eb="15">
      <t>フ</t>
    </rPh>
    <phoneticPr fontId="10"/>
  </si>
  <si>
    <t>中国や韓国の台頭で型費は下がり続けている。新しい手を打たなければ。</t>
    <phoneticPr fontId="9"/>
  </si>
  <si>
    <t>なるべく多くの人の心をつかまなくてはならない。</t>
    <rPh sb="4" eb="5">
      <t>オオ</t>
    </rPh>
    <rPh sb="7" eb="8">
      <t>ヒト</t>
    </rPh>
    <rPh sb="9" eb="10">
      <t>ココロ</t>
    </rPh>
    <phoneticPr fontId="27"/>
  </si>
  <si>
    <t>最大公約数的に共感を得られるように</t>
    <rPh sb="0" eb="2">
      <t>サイダイ</t>
    </rPh>
    <rPh sb="2" eb="5">
      <t>コウヤクスウ</t>
    </rPh>
    <rPh sb="5" eb="6">
      <t>テキ</t>
    </rPh>
    <rPh sb="7" eb="9">
      <t>キョウカン</t>
    </rPh>
    <rPh sb="10" eb="11">
      <t>エ</t>
    </rPh>
    <phoneticPr fontId="27"/>
  </si>
  <si>
    <t>言いたいことを伝えるよりとにかく共感を。</t>
    <rPh sb="0" eb="1">
      <t>イ</t>
    </rPh>
    <rPh sb="7" eb="8">
      <t>ツタ</t>
    </rPh>
    <rPh sb="16" eb="18">
      <t>キョウカン</t>
    </rPh>
    <phoneticPr fontId="27"/>
  </si>
  <si>
    <t>説明</t>
    <rPh sb="0" eb="2">
      <t>セツメイ</t>
    </rPh>
    <phoneticPr fontId="27"/>
  </si>
  <si>
    <t>サービスや製品の説明をしてゆく</t>
    <rPh sb="5" eb="7">
      <t>セイヒン</t>
    </rPh>
    <rPh sb="8" eb="10">
      <t>セツメイ</t>
    </rPh>
    <phoneticPr fontId="27"/>
  </si>
  <si>
    <t>・高性能、短納期、などは目を引くかもしれないが一般的すぎる。どの程度優れているのか明示する必要あり</t>
    <rPh sb="1" eb="4">
      <t>コウセイノウ</t>
    </rPh>
    <rPh sb="5" eb="6">
      <t>ミジカ</t>
    </rPh>
    <rPh sb="6" eb="8">
      <t>ノウキ</t>
    </rPh>
    <rPh sb="12" eb="13">
      <t>メ</t>
    </rPh>
    <rPh sb="14" eb="15">
      <t>ヒ</t>
    </rPh>
    <rPh sb="23" eb="26">
      <t>イッパンテキ</t>
    </rPh>
    <rPh sb="32" eb="34">
      <t>テイド</t>
    </rPh>
    <rPh sb="34" eb="35">
      <t>スグ</t>
    </rPh>
    <rPh sb="41" eb="43">
      <t>メイジ</t>
    </rPh>
    <rPh sb="45" eb="47">
      <t>ヒツヨウ</t>
    </rPh>
    <phoneticPr fontId="27"/>
  </si>
  <si>
    <t>・読む気をなくさせない様、文字の多い説明はNG</t>
    <rPh sb="1" eb="2">
      <t>ヨ</t>
    </rPh>
    <rPh sb="3" eb="4">
      <t>キ</t>
    </rPh>
    <rPh sb="11" eb="12">
      <t>ヨウ</t>
    </rPh>
    <rPh sb="13" eb="15">
      <t>モジ</t>
    </rPh>
    <rPh sb="16" eb="17">
      <t>オオ</t>
    </rPh>
    <rPh sb="18" eb="20">
      <t>セツメイ</t>
    </rPh>
    <phoneticPr fontId="27"/>
  </si>
  <si>
    <t>・読み進めていくにつれて、脱落してくはず。脱落させないための工夫</t>
    <rPh sb="1" eb="2">
      <t>ヨ</t>
    </rPh>
    <rPh sb="3" eb="4">
      <t>スス</t>
    </rPh>
    <rPh sb="13" eb="15">
      <t>ダツラク</t>
    </rPh>
    <rPh sb="21" eb="23">
      <t>ダツラク</t>
    </rPh>
    <rPh sb="30" eb="32">
      <t>クフウ</t>
    </rPh>
    <phoneticPr fontId="27"/>
  </si>
  <si>
    <t>少ない文字、イラスト、目新しい情報など</t>
    <rPh sb="0" eb="1">
      <t>スク</t>
    </rPh>
    <rPh sb="3" eb="5">
      <t>モジ</t>
    </rPh>
    <rPh sb="11" eb="13">
      <t>メアタラ</t>
    </rPh>
    <rPh sb="15" eb="17">
      <t>ジョウホウ</t>
    </rPh>
    <phoneticPr fontId="27"/>
  </si>
  <si>
    <t>ここまで読んだのだから、と感じる。または、興味を持ってもらえている。</t>
    <rPh sb="4" eb="5">
      <t>ヨ</t>
    </rPh>
    <rPh sb="13" eb="14">
      <t>カン</t>
    </rPh>
    <rPh sb="21" eb="23">
      <t>キョウミ</t>
    </rPh>
    <rPh sb="24" eb="25">
      <t>モ</t>
    </rPh>
    <phoneticPr fontId="27"/>
  </si>
  <si>
    <t>・一方で読み進めていくにつれて脱落率は減るはず。徐々に説明を増やしていっても良い。</t>
    <rPh sb="1" eb="3">
      <t>イッポウ</t>
    </rPh>
    <rPh sb="4" eb="5">
      <t>ヨ</t>
    </rPh>
    <rPh sb="6" eb="7">
      <t>スス</t>
    </rPh>
    <rPh sb="15" eb="17">
      <t>ダツラク</t>
    </rPh>
    <rPh sb="17" eb="18">
      <t>リツ</t>
    </rPh>
    <rPh sb="19" eb="20">
      <t>ヘ</t>
    </rPh>
    <rPh sb="24" eb="26">
      <t>ジョジョ</t>
    </rPh>
    <rPh sb="27" eb="29">
      <t>セツメイ</t>
    </rPh>
    <rPh sb="30" eb="31">
      <t>フ</t>
    </rPh>
    <rPh sb="38" eb="39">
      <t>ヨ</t>
    </rPh>
    <phoneticPr fontId="27"/>
  </si>
  <si>
    <t>報告事項</t>
    <rPh sb="0" eb="2">
      <t>ホウコク</t>
    </rPh>
    <rPh sb="2" eb="4">
      <t>ジコウ</t>
    </rPh>
    <phoneticPr fontId="27"/>
  </si>
  <si>
    <t>登録社数</t>
    <rPh sb="0" eb="2">
      <t>トウロク</t>
    </rPh>
    <rPh sb="2" eb="3">
      <t>シャ</t>
    </rPh>
    <rPh sb="3" eb="4">
      <t>スウ</t>
    </rPh>
    <phoneticPr fontId="27"/>
  </si>
  <si>
    <t>成約数</t>
    <rPh sb="0" eb="2">
      <t>セイヤク</t>
    </rPh>
    <rPh sb="2" eb="3">
      <t>スウ</t>
    </rPh>
    <phoneticPr fontId="27"/>
  </si>
  <si>
    <t>総空き度数</t>
    <rPh sb="0" eb="1">
      <t>ソウ</t>
    </rPh>
    <rPh sb="1" eb="2">
      <t>ア</t>
    </rPh>
    <rPh sb="3" eb="5">
      <t>ドスウ</t>
    </rPh>
    <phoneticPr fontId="27"/>
  </si>
  <si>
    <t>寸評　（例：いまは△△地域が忙しく、□□地域は比較的空いているようです）</t>
    <rPh sb="0" eb="2">
      <t>スンピョウ</t>
    </rPh>
    <rPh sb="4" eb="5">
      <t>レイ</t>
    </rPh>
    <rPh sb="11" eb="13">
      <t>チイキ</t>
    </rPh>
    <rPh sb="14" eb="15">
      <t>イソガ</t>
    </rPh>
    <rPh sb="20" eb="22">
      <t>チイキ</t>
    </rPh>
    <rPh sb="23" eb="26">
      <t>ヒカクテキ</t>
    </rPh>
    <rPh sb="26" eb="27">
      <t>ア</t>
    </rPh>
    <phoneticPr fontId="27"/>
  </si>
  <si>
    <t>（GW前なのでこれから埋まってくる事が予想されます）</t>
    <rPh sb="3" eb="4">
      <t>マエ</t>
    </rPh>
    <rPh sb="11" eb="12">
      <t>ウ</t>
    </rPh>
    <rPh sb="17" eb="18">
      <t>コト</t>
    </rPh>
    <rPh sb="19" eb="21">
      <t>ヨソウ</t>
    </rPh>
    <phoneticPr fontId="27"/>
  </si>
  <si>
    <t>繁閑の地域差の話、コンテンツに入れる</t>
    <rPh sb="0" eb="2">
      <t>ハンカン</t>
    </rPh>
    <rPh sb="3" eb="5">
      <t>チイキ</t>
    </rPh>
    <rPh sb="5" eb="6">
      <t>サ</t>
    </rPh>
    <rPh sb="7" eb="8">
      <t>ハナシ</t>
    </rPh>
    <rPh sb="15" eb="16">
      <t>イ</t>
    </rPh>
    <phoneticPr fontId="3"/>
  </si>
  <si>
    <t>マージンどこに入れるか？はたまた入れないべきか？</t>
    <rPh sb="7" eb="8">
      <t>イ</t>
    </rPh>
    <rPh sb="16" eb="17">
      <t>イ</t>
    </rPh>
    <phoneticPr fontId="3"/>
  </si>
  <si>
    <t>OneDrinve、書き込んでいる途中に更新されると問題がある？</t>
    <rPh sb="10" eb="11">
      <t>カ</t>
    </rPh>
    <rPh sb="12" eb="13">
      <t>コ</t>
    </rPh>
    <rPh sb="17" eb="19">
      <t>トチュウ</t>
    </rPh>
    <rPh sb="20" eb="22">
      <t>コウシン</t>
    </rPh>
    <rPh sb="26" eb="28">
      <t>モンダイ</t>
    </rPh>
    <phoneticPr fontId="3"/>
  </si>
  <si>
    <t>ファイルは閉じてから共有されるのか？</t>
    <rPh sb="5" eb="6">
      <t>ト</t>
    </rPh>
    <rPh sb="10" eb="12">
      <t>キョウユウ</t>
    </rPh>
    <phoneticPr fontId="3"/>
  </si>
  <si>
    <t>見積依頼シートの精査</t>
    <rPh sb="0" eb="2">
      <t>ミツモリ</t>
    </rPh>
    <rPh sb="2" eb="4">
      <t>イライ</t>
    </rPh>
    <phoneticPr fontId="3"/>
  </si>
  <si>
    <t>JW、FreeCAD、FUSION360を試す（コンテンツ準備）</t>
    <rPh sb="21" eb="22">
      <t>タメ</t>
    </rPh>
    <phoneticPr fontId="3"/>
  </si>
  <si>
    <t>見積が複数件ある場合を考えると共有シートが良い</t>
    <rPh sb="0" eb="2">
      <t>ミツモリ</t>
    </rPh>
    <rPh sb="3" eb="5">
      <t>フクスウ</t>
    </rPh>
    <rPh sb="5" eb="6">
      <t>ケン</t>
    </rPh>
    <rPh sb="8" eb="10">
      <t>バアイ</t>
    </rPh>
    <rPh sb="11" eb="12">
      <t>カンガ</t>
    </rPh>
    <rPh sb="15" eb="17">
      <t>キョウユウ</t>
    </rPh>
    <rPh sb="21" eb="22">
      <t>ヨ</t>
    </rPh>
    <phoneticPr fontId="3"/>
  </si>
  <si>
    <t>ネットワークを大きく、空いている会社を事前に把握しておき見積もりを頼む入っているか確認</t>
    <rPh sb="35" eb="36">
      <t>ハイ</t>
    </rPh>
    <rPh sb="41" eb="43">
      <t>カクニン</t>
    </rPh>
    <phoneticPr fontId="3"/>
  </si>
  <si>
    <t>今後の話</t>
    <rPh sb="0" eb="2">
      <t>コンゴ</t>
    </rPh>
    <rPh sb="3" eb="4">
      <t>ハナシ</t>
    </rPh>
    <phoneticPr fontId="9"/>
  </si>
  <si>
    <t>ひとつの依頼を分ける作業を自動化できるように。それまでは個別対応</t>
    <rPh sb="4" eb="6">
      <t>イライ</t>
    </rPh>
    <rPh sb="7" eb="8">
      <t>ワ</t>
    </rPh>
    <rPh sb="10" eb="12">
      <t>サギョウ</t>
    </rPh>
    <phoneticPr fontId="9"/>
  </si>
  <si>
    <t>伝言ゲームのようになるのは非合理的。本当は見積から加工先決定も</t>
    <rPh sb="0" eb="2">
      <t>デンゴン</t>
    </rPh>
    <rPh sb="13" eb="17">
      <t>ヒゴウリテキ</t>
    </rPh>
    <rPh sb="18" eb="20">
      <t>ホントウ</t>
    </rPh>
    <rPh sb="21" eb="23">
      <t>ミツモリ</t>
    </rPh>
    <rPh sb="25" eb="27">
      <t>カコウ</t>
    </rPh>
    <rPh sb="27" eb="28">
      <t>サキ</t>
    </rPh>
    <rPh sb="28" eb="30">
      <t>ケッテイ</t>
    </rPh>
    <phoneticPr fontId="3"/>
  </si>
  <si>
    <t>自動でできるようにやり方を探っていきたい。そうすれば10％のマージンを</t>
    <rPh sb="0" eb="2">
      <t>ジドウ</t>
    </rPh>
    <rPh sb="11" eb="12">
      <t>カタ</t>
    </rPh>
    <rPh sb="13" eb="14">
      <t>サグ</t>
    </rPh>
    <phoneticPr fontId="3"/>
  </si>
  <si>
    <t>5％くらいには下げられる試算。</t>
    <rPh sb="7" eb="8">
      <t>サ</t>
    </rPh>
    <rPh sb="12" eb="14">
      <t>シサン</t>
    </rPh>
    <phoneticPr fontId="3"/>
  </si>
  <si>
    <t>仕組み</t>
    <rPh sb="0" eb="2">
      <t>シク</t>
    </rPh>
    <phoneticPr fontId="9"/>
  </si>
  <si>
    <t>しっかりした加工をしてもらえるかどうか→スコア付けの話</t>
    <rPh sb="6" eb="8">
      <t>カコウ</t>
    </rPh>
    <rPh sb="23" eb="24">
      <t>ツ</t>
    </rPh>
    <rPh sb="26" eb="27">
      <t>ハナシ</t>
    </rPh>
    <phoneticPr fontId="3"/>
  </si>
  <si>
    <t>加工の意図、やり方がきちんと伝わるか？→加工標準書を</t>
    <rPh sb="0" eb="2">
      <t>カコウ</t>
    </rPh>
    <rPh sb="3" eb="5">
      <t>イト</t>
    </rPh>
    <rPh sb="8" eb="9">
      <t>カタ</t>
    </rPh>
    <rPh sb="14" eb="15">
      <t>ツタ</t>
    </rPh>
    <rPh sb="20" eb="22">
      <t>カコウ</t>
    </rPh>
    <rPh sb="22" eb="24">
      <t>ヒョウジュン</t>
    </rPh>
    <rPh sb="24" eb="25">
      <t>ショ</t>
    </rPh>
    <phoneticPr fontId="3"/>
  </si>
  <si>
    <r>
      <t>1. Sub</t>
    </r>
    <r>
      <rPr>
        <sz val="9"/>
        <color rgb="FFFFFFFF"/>
        <rFont val="Consolas"/>
        <family val="3"/>
      </rPr>
      <t xml:space="preserve"> </t>
    </r>
    <r>
      <rPr>
        <sz val="9"/>
        <color rgb="FF98FB98"/>
        <rFont val="Consolas"/>
        <family val="3"/>
      </rPr>
      <t>Test6</t>
    </r>
    <r>
      <rPr>
        <sz val="9"/>
        <color rgb="FFFFFFFF"/>
        <rFont val="Consolas"/>
        <family val="3"/>
      </rPr>
      <t>()</t>
    </r>
  </si>
  <si>
    <r>
      <t xml:space="preserve">2. </t>
    </r>
    <r>
      <rPr>
        <sz val="9"/>
        <color rgb="FF98FB98"/>
        <rFont val="Consolas"/>
        <family val="3"/>
      </rPr>
      <t>Dim</t>
    </r>
    <r>
      <rPr>
        <sz val="9"/>
        <color rgb="FFFFFFFF"/>
        <rFont val="Consolas"/>
        <family val="3"/>
      </rPr>
      <t xml:space="preserve"> wb1 </t>
    </r>
    <r>
      <rPr>
        <sz val="9"/>
        <color rgb="FF98FB98"/>
        <rFont val="Consolas"/>
        <family val="3"/>
      </rPr>
      <t>As</t>
    </r>
    <r>
      <rPr>
        <sz val="9"/>
        <color rgb="FFFFFFFF"/>
        <rFont val="Consolas"/>
        <family val="3"/>
      </rPr>
      <t xml:space="preserve"> </t>
    </r>
    <r>
      <rPr>
        <sz val="9"/>
        <color rgb="FF98FB98"/>
        <rFont val="Consolas"/>
        <family val="3"/>
      </rPr>
      <t>Workbook</t>
    </r>
  </si>
  <si>
    <t>4. 'ブックを開く</t>
  </si>
  <si>
    <t>5. Workbooks.Open ThisWorkbook.Path &amp; "Test1.xlsx"</t>
  </si>
  <si>
    <t>6. Set wb1 = ActiveWorkbook</t>
  </si>
  <si>
    <r>
      <t>8. '</t>
    </r>
    <r>
      <rPr>
        <sz val="9"/>
        <color rgb="FF98FB98"/>
        <rFont val="Consolas"/>
        <family val="3"/>
      </rPr>
      <t>Test</t>
    </r>
    <r>
      <rPr>
        <sz val="9"/>
        <color rgb="FFFFFFFF"/>
        <rFont val="Consolas"/>
        <family val="3"/>
      </rPr>
      <t>.xlsxにデータを書き込む</t>
    </r>
  </si>
  <si>
    <r>
      <t>9. wb1.</t>
    </r>
    <r>
      <rPr>
        <sz val="9"/>
        <color rgb="FF98FB98"/>
        <rFont val="Consolas"/>
        <family val="3"/>
      </rPr>
      <t>Worksheets</t>
    </r>
    <r>
      <rPr>
        <sz val="9"/>
        <color rgb="FFFFFFFF"/>
        <rFont val="Consolas"/>
        <family val="3"/>
      </rPr>
      <t>(</t>
    </r>
    <r>
      <rPr>
        <sz val="9"/>
        <color rgb="FFFFA0A0"/>
        <rFont val="Consolas"/>
        <family val="3"/>
      </rPr>
      <t>"Sheet1"</t>
    </r>
    <r>
      <rPr>
        <sz val="9"/>
        <color rgb="FFFFFFFF"/>
        <rFont val="Consolas"/>
        <family val="3"/>
      </rPr>
      <t>).</t>
    </r>
    <r>
      <rPr>
        <sz val="9"/>
        <color rgb="FF98FB98"/>
        <rFont val="Consolas"/>
        <family val="3"/>
      </rPr>
      <t>Range</t>
    </r>
    <r>
      <rPr>
        <sz val="9"/>
        <color rgb="FFFFFFFF"/>
        <rFont val="Consolas"/>
        <family val="3"/>
      </rPr>
      <t>(</t>
    </r>
    <r>
      <rPr>
        <sz val="9"/>
        <color rgb="FFFFA0A0"/>
        <rFont val="Consolas"/>
        <family val="3"/>
      </rPr>
      <t>"A1"</t>
    </r>
    <r>
      <rPr>
        <sz val="9"/>
        <color rgb="FFFFFFFF"/>
        <rFont val="Consolas"/>
        <family val="3"/>
      </rPr>
      <t>).</t>
    </r>
    <r>
      <rPr>
        <sz val="9"/>
        <color rgb="FF98FB98"/>
        <rFont val="Consolas"/>
        <family val="3"/>
      </rPr>
      <t>Value</t>
    </r>
    <r>
      <rPr>
        <sz val="9"/>
        <color rgb="FFFFFFFF"/>
        <rFont val="Consolas"/>
        <family val="3"/>
      </rPr>
      <t xml:space="preserve"> = </t>
    </r>
    <r>
      <rPr>
        <sz val="9"/>
        <color rgb="FFFFA0A0"/>
        <rFont val="Consolas"/>
        <family val="3"/>
      </rPr>
      <t>"Range書き込み"</t>
    </r>
  </si>
  <si>
    <t>12. 'ファイルを保存して閉じる</t>
  </si>
  <si>
    <t>14. wb1.Save</t>
  </si>
  <si>
    <t>15. wb1.Close</t>
  </si>
  <si>
    <t>16. Application.DisplayAlerts = True</t>
  </si>
  <si>
    <t>18. End Sub</t>
  </si>
  <si>
    <t>上のコードを元に読み書きして閉じる</t>
    <rPh sb="0" eb="1">
      <t>ウエ</t>
    </rPh>
    <rPh sb="6" eb="7">
      <t>モト</t>
    </rPh>
    <rPh sb="8" eb="9">
      <t>ヨ</t>
    </rPh>
    <rPh sb="10" eb="11">
      <t>カ</t>
    </rPh>
    <rPh sb="14" eb="15">
      <t>ト</t>
    </rPh>
    <phoneticPr fontId="9"/>
  </si>
  <si>
    <t>汎用性を持たせたい。読み書きの所だけ変えればよい</t>
    <rPh sb="0" eb="3">
      <t>ハンヨウセイ</t>
    </rPh>
    <rPh sb="4" eb="5">
      <t>モ</t>
    </rPh>
    <rPh sb="10" eb="11">
      <t>ヨ</t>
    </rPh>
    <rPh sb="12" eb="13">
      <t>カ</t>
    </rPh>
    <rPh sb="15" eb="16">
      <t>トコロ</t>
    </rPh>
    <rPh sb="18" eb="19">
      <t>カ</t>
    </rPh>
    <phoneticPr fontId="9"/>
  </si>
  <si>
    <t>転記（別ブックを開いて編集する）</t>
    <rPh sb="0" eb="2">
      <t>テンキ</t>
    </rPh>
    <rPh sb="3" eb="4">
      <t>ベツ</t>
    </rPh>
    <rPh sb="8" eb="9">
      <t>ヒラ</t>
    </rPh>
    <rPh sb="11" eb="13">
      <t>ヘンシュウ</t>
    </rPh>
    <phoneticPr fontId="9"/>
  </si>
  <si>
    <t>←ここは</t>
    <phoneticPr fontId="9"/>
  </si>
  <si>
    <r>
      <t>10. wb1.</t>
    </r>
    <r>
      <rPr>
        <sz val="9"/>
        <color rgb="FF98FB98"/>
        <rFont val="Consolas"/>
        <family val="3"/>
      </rPr>
      <t>Worksheets</t>
    </r>
    <r>
      <rPr>
        <sz val="9"/>
        <color rgb="FFFFFFFF"/>
        <rFont val="Consolas"/>
        <family val="3"/>
      </rPr>
      <t>(</t>
    </r>
    <r>
      <rPr>
        <sz val="9"/>
        <color rgb="FFFFA0A0"/>
        <rFont val="Consolas"/>
        <family val="3"/>
      </rPr>
      <t>"Sheet1"</t>
    </r>
    <r>
      <rPr>
        <sz val="9"/>
        <color rgb="FFFFFFFF"/>
        <rFont val="Consolas"/>
        <family val="3"/>
      </rPr>
      <t>).</t>
    </r>
    <r>
      <rPr>
        <sz val="9"/>
        <color rgb="FF98FB98"/>
        <rFont val="Consolas"/>
        <family val="3"/>
      </rPr>
      <t>Cells</t>
    </r>
    <r>
      <rPr>
        <sz val="9"/>
        <color rgb="FFFFFFFF"/>
        <rFont val="Consolas"/>
        <family val="3"/>
      </rPr>
      <t>(</t>
    </r>
    <r>
      <rPr>
        <sz val="9"/>
        <color rgb="FFCD5C5C"/>
        <rFont val="Consolas"/>
        <family val="3"/>
      </rPr>
      <t>2</t>
    </r>
    <r>
      <rPr>
        <sz val="9"/>
        <color rgb="FFFFFFFF"/>
        <rFont val="Consolas"/>
        <family val="3"/>
      </rPr>
      <t xml:space="preserve">, </t>
    </r>
    <r>
      <rPr>
        <sz val="9"/>
        <color rgb="FFCD5C5C"/>
        <rFont val="Consolas"/>
        <family val="3"/>
      </rPr>
      <t>1</t>
    </r>
    <r>
      <rPr>
        <sz val="9"/>
        <color rgb="FFFFFFFF"/>
        <rFont val="Consolas"/>
        <family val="3"/>
      </rPr>
      <t>).</t>
    </r>
    <r>
      <rPr>
        <sz val="9"/>
        <color rgb="FF98FB98"/>
        <rFont val="Consolas"/>
        <family val="3"/>
      </rPr>
      <t>Value</t>
    </r>
    <r>
      <rPr>
        <sz val="9"/>
        <color rgb="FFFFFFFF"/>
        <rFont val="Consolas"/>
        <family val="3"/>
      </rPr>
      <t xml:space="preserve"> = </t>
    </r>
    <r>
      <rPr>
        <sz val="9"/>
        <color rgb="FFFFA0A0"/>
        <rFont val="Consolas"/>
        <family val="3"/>
      </rPr>
      <t>"Cells</t>
    </r>
    <r>
      <rPr>
        <sz val="9"/>
        <color rgb="FFFFA0A0"/>
        <rFont val="ＭＳ Ｐゴシック"/>
        <family val="3"/>
        <charset val="128"/>
      </rPr>
      <t>書き込み</t>
    </r>
    <r>
      <rPr>
        <sz val="9"/>
        <color rgb="FFFFA0A0"/>
        <rFont val="Consolas"/>
        <family val="3"/>
      </rPr>
      <t>"</t>
    </r>
    <phoneticPr fontId="9"/>
  </si>
  <si>
    <t>Activesheet.cells(I.J)=wb1.Worksheets("Sheet1").Cells(2, 1).Valueとかになるはず</t>
    <phoneticPr fontId="9"/>
  </si>
  <si>
    <t>行単位で書き写せれば楽か。</t>
    <rPh sb="0" eb="1">
      <t>ギョウ</t>
    </rPh>
    <rPh sb="1" eb="3">
      <t>タンイ</t>
    </rPh>
    <rPh sb="4" eb="5">
      <t>カ</t>
    </rPh>
    <rPh sb="6" eb="7">
      <t>ウツ</t>
    </rPh>
    <rPh sb="10" eb="11">
      <t>ラク</t>
    </rPh>
    <phoneticPr fontId="9"/>
  </si>
  <si>
    <t>でも行列入れ替えがありそう。</t>
    <rPh sb="2" eb="4">
      <t>ギョウレツ</t>
    </rPh>
    <rPh sb="4" eb="5">
      <t>イ</t>
    </rPh>
    <rPh sb="6" eb="7">
      <t>カ</t>
    </rPh>
    <phoneticPr fontId="9"/>
  </si>
  <si>
    <t>例2</t>
    <rPh sb="0" eb="1">
      <t>レイ</t>
    </rPh>
    <phoneticPr fontId="9"/>
  </si>
  <si>
    <t>Dim MyB As Workbook</t>
  </si>
  <si>
    <t>Dim WB1 As Workbook</t>
  </si>
  <si>
    <t>Set MyB = ThisWorkbook'開くと同時にセットする</t>
  </si>
  <si>
    <t>Set WB1 = Workbooks.Open("C:\test.xls")</t>
  </si>
  <si>
    <t>MyB.Worksheets("Sheet1").Cells(2, 1).Value = "Cells書き込み"</t>
  </si>
  <si>
    <t>「sheets」でも良いのか？</t>
  </si>
  <si>
    <t>MyBの指定もシート名の指定も要らないのでは？</t>
  </si>
  <si>
    <t>valueもいらないのでは？</t>
  </si>
  <si>
    <t>↓これでいいのでは？</t>
  </si>
  <si>
    <t>Cells(MyRow, MyCol)= WB1.sheets(1).Cells(2, 1)</t>
  </si>
  <si>
    <t>WB1.close’閉じる</t>
  </si>
  <si>
    <t>常駐プログラム</t>
    <rPh sb="0" eb="2">
      <t>ジョウチュウ</t>
    </rPh>
    <phoneticPr fontId="9"/>
  </si>
  <si>
    <t>土曜の深夜に、空き状況の書き換え実行</t>
    <rPh sb="0" eb="2">
      <t>ドヨウ</t>
    </rPh>
    <rPh sb="3" eb="5">
      <t>シンヤ</t>
    </rPh>
    <rPh sb="7" eb="11">
      <t>アキジョウキョウ</t>
    </rPh>
    <rPh sb="12" eb="13">
      <t>カ</t>
    </rPh>
    <rPh sb="14" eb="15">
      <t>カ</t>
    </rPh>
    <rPh sb="16" eb="18">
      <t>ジッコウ</t>
    </rPh>
    <phoneticPr fontId="9"/>
  </si>
  <si>
    <t>5分おきに、見積依頼チェックする（高い負荷にならなければよいが）</t>
    <rPh sb="1" eb="2">
      <t>フン</t>
    </rPh>
    <rPh sb="6" eb="8">
      <t>ミツモリ</t>
    </rPh>
    <rPh sb="8" eb="10">
      <t>イライ</t>
    </rPh>
    <rPh sb="17" eb="18">
      <t>タカ</t>
    </rPh>
    <rPh sb="19" eb="21">
      <t>フカ</t>
    </rPh>
    <phoneticPr fontId="9"/>
  </si>
  <si>
    <t>見積依頼シートの返信を見積書として発注側にメール、その返信を注文書とする？</t>
    <rPh sb="0" eb="2">
      <t>ミツ</t>
    </rPh>
    <rPh sb="2" eb="4">
      <t>イライ</t>
    </rPh>
    <rPh sb="8" eb="10">
      <t>ヘンシン</t>
    </rPh>
    <rPh sb="11" eb="14">
      <t>ミツモリショ</t>
    </rPh>
    <rPh sb="17" eb="19">
      <t>ハッチュウ</t>
    </rPh>
    <rPh sb="19" eb="20">
      <t>ガワ</t>
    </rPh>
    <rPh sb="27" eb="29">
      <t>ヘンシン</t>
    </rPh>
    <rPh sb="30" eb="33">
      <t>チュウモンショ</t>
    </rPh>
    <phoneticPr fontId="27"/>
  </si>
  <si>
    <t>最大でも100件/日までは届かないと考える。</t>
    <rPh sb="0" eb="2">
      <t>サイダイ</t>
    </rPh>
    <rPh sb="7" eb="8">
      <t>ケン</t>
    </rPh>
    <rPh sb="9" eb="10">
      <t>ヒ</t>
    </rPh>
    <rPh sb="13" eb="14">
      <t>トド</t>
    </rPh>
    <rPh sb="18" eb="19">
      <t>カンガ</t>
    </rPh>
    <phoneticPr fontId="27"/>
  </si>
  <si>
    <t>発注側からの意思表示としては明確。</t>
    <rPh sb="0" eb="2">
      <t>ハッチュウ</t>
    </rPh>
    <rPh sb="2" eb="3">
      <t>ガワ</t>
    </rPh>
    <rPh sb="6" eb="8">
      <t>イシ</t>
    </rPh>
    <rPh sb="8" eb="10">
      <t>ヒョウジ</t>
    </rPh>
    <rPh sb="14" eb="16">
      <t>メイカク</t>
    </rPh>
    <phoneticPr fontId="27"/>
  </si>
  <si>
    <t>発注－(メール)→カネコ、手作業目視チェック、メール自動生成、－(メール)→受注側</t>
    <rPh sb="0" eb="2">
      <t>ハッチュウ</t>
    </rPh>
    <rPh sb="13" eb="16">
      <t>テサギョウ</t>
    </rPh>
    <rPh sb="16" eb="18">
      <t>モクシ</t>
    </rPh>
    <rPh sb="26" eb="28">
      <t>ジドウ</t>
    </rPh>
    <rPh sb="28" eb="30">
      <t>セイセイ</t>
    </rPh>
    <rPh sb="38" eb="40">
      <t>ジュチュウ</t>
    </rPh>
    <rPh sb="40" eb="41">
      <t>ガワ</t>
    </rPh>
    <phoneticPr fontId="27"/>
  </si>
  <si>
    <t>成約の意思表示の伝え方</t>
    <rPh sb="0" eb="2">
      <t>セイヤク</t>
    </rPh>
    <rPh sb="3" eb="5">
      <t>イシ</t>
    </rPh>
    <rPh sb="5" eb="7">
      <t>ヒョウジ</t>
    </rPh>
    <rPh sb="8" eb="9">
      <t>ツタ</t>
    </rPh>
    <rPh sb="10" eb="11">
      <t>カタ</t>
    </rPh>
    <phoneticPr fontId="9"/>
  </si>
  <si>
    <t>油が他の面に行かぬよう、その面の辺にはミゾがかからぬようにする</t>
    <rPh sb="0" eb="1">
      <t>アブラ</t>
    </rPh>
    <rPh sb="2" eb="3">
      <t>ホカ</t>
    </rPh>
    <rPh sb="4" eb="5">
      <t>メン</t>
    </rPh>
    <rPh sb="6" eb="7">
      <t>イ</t>
    </rPh>
    <rPh sb="14" eb="15">
      <t>メン</t>
    </rPh>
    <rPh sb="16" eb="17">
      <t>ヘン</t>
    </rPh>
    <phoneticPr fontId="9"/>
  </si>
  <si>
    <t>mm入れる。</t>
    <rPh sb="2" eb="3">
      <t>イ</t>
    </rPh>
    <phoneticPr fontId="9"/>
  </si>
  <si>
    <t>ｍｍのボールエンドで深さ</t>
    <rPh sb="10" eb="11">
      <t>フカ</t>
    </rPh>
    <phoneticPr fontId="9"/>
  </si>
  <si>
    <t>R</t>
    <phoneticPr fontId="9"/>
  </si>
  <si>
    <t>スライド底の例</t>
    <rPh sb="4" eb="5">
      <t>ソコ</t>
    </rPh>
    <rPh sb="6" eb="7">
      <t>レイ</t>
    </rPh>
    <phoneticPr fontId="9"/>
  </si>
  <si>
    <t>油ミゾ</t>
    <rPh sb="0" eb="1">
      <t>アブラ</t>
    </rPh>
    <phoneticPr fontId="9"/>
  </si>
  <si>
    <t>3D形状</t>
    <rPh sb="2" eb="4">
      <t>ケイジョウ</t>
    </rPh>
    <phoneticPr fontId="40"/>
  </si>
  <si>
    <t>アゴ</t>
    <phoneticPr fontId="40"/>
  </si>
  <si>
    <t>水穴、底面油ミゾ、など（アゴと形状以外）</t>
    <phoneticPr fontId="40"/>
  </si>
  <si>
    <t>アンギュラ穴、レールツバ、バネ穴、背中（圧受けの斜面)、</t>
    <rPh sb="5" eb="6">
      <t>アナ</t>
    </rPh>
    <rPh sb="15" eb="16">
      <t>アナ</t>
    </rPh>
    <rPh sb="17" eb="19">
      <t>セナカ</t>
    </rPh>
    <rPh sb="20" eb="21">
      <t>アツ</t>
    </rPh>
    <rPh sb="21" eb="22">
      <t>ウ</t>
    </rPh>
    <rPh sb="24" eb="26">
      <t>シャメン</t>
    </rPh>
    <phoneticPr fontId="40"/>
  </si>
  <si>
    <t>スライド</t>
    <phoneticPr fontId="40"/>
  </si>
  <si>
    <t>3D形状、ポケットなど</t>
    <rPh sb="2" eb="4">
      <t>ケイジョウ</t>
    </rPh>
    <phoneticPr fontId="40"/>
  </si>
  <si>
    <t>突き出しピンのH7穴</t>
    <rPh sb="0" eb="1">
      <t>ツ</t>
    </rPh>
    <rPh sb="2" eb="3">
      <t>ダ</t>
    </rPh>
    <rPh sb="9" eb="10">
      <t>アナ</t>
    </rPh>
    <phoneticPr fontId="40"/>
  </si>
  <si>
    <t>表面の加工</t>
    <rPh sb="0" eb="1">
      <t>オモテ</t>
    </rPh>
    <rPh sb="1" eb="2">
      <t>メン</t>
    </rPh>
    <rPh sb="3" eb="5">
      <t>カコウ</t>
    </rPh>
    <phoneticPr fontId="40"/>
  </si>
  <si>
    <t>他、側面から加工できる、3D形状以外の加工は全て仕上げる。</t>
    <rPh sb="0" eb="1">
      <t>ホカ</t>
    </rPh>
    <rPh sb="2" eb="4">
      <t>ソクメン</t>
    </rPh>
    <rPh sb="6" eb="8">
      <t>カコウ</t>
    </rPh>
    <rPh sb="14" eb="16">
      <t>ケイジョウ</t>
    </rPh>
    <rPh sb="16" eb="18">
      <t>イガイ</t>
    </rPh>
    <rPh sb="19" eb="21">
      <t>カコウ</t>
    </rPh>
    <rPh sb="22" eb="23">
      <t>スベ</t>
    </rPh>
    <rPh sb="24" eb="26">
      <t>シア</t>
    </rPh>
    <phoneticPr fontId="40"/>
  </si>
  <si>
    <t>スライド用のバネ穴</t>
    <rPh sb="4" eb="5">
      <t>ヨウ</t>
    </rPh>
    <rPh sb="8" eb="9">
      <t>アナ</t>
    </rPh>
    <phoneticPr fontId="40"/>
  </si>
  <si>
    <t>水穴(テーパタップも仕上げる）</t>
    <rPh sb="0" eb="1">
      <t>ミズ</t>
    </rPh>
    <rPh sb="1" eb="2">
      <t>アナ</t>
    </rPh>
    <rPh sb="10" eb="12">
      <t>シア</t>
    </rPh>
    <phoneticPr fontId="40"/>
  </si>
  <si>
    <t>ワーク基準をヤスリでワーク側面の底に近いところにつける</t>
    <rPh sb="3" eb="5">
      <t>キジュン</t>
    </rPh>
    <rPh sb="13" eb="15">
      <t>ソクメン</t>
    </rPh>
    <rPh sb="16" eb="17">
      <t>ソコ</t>
    </rPh>
    <rPh sb="18" eb="19">
      <t>チカ</t>
    </rPh>
    <phoneticPr fontId="40"/>
  </si>
  <si>
    <t>側面の加工</t>
    <rPh sb="0" eb="2">
      <t>ソクメン</t>
    </rPh>
    <rPh sb="3" eb="5">
      <t>カコウ</t>
    </rPh>
    <phoneticPr fontId="40"/>
  </si>
  <si>
    <t>他、裏面から加工できるものは全て仕上げる。</t>
    <rPh sb="0" eb="1">
      <t>ホカ</t>
    </rPh>
    <rPh sb="2" eb="4">
      <t>ウラメン</t>
    </rPh>
    <rPh sb="6" eb="8">
      <t>カコウ</t>
    </rPh>
    <rPh sb="14" eb="15">
      <t>スベ</t>
    </rPh>
    <rPh sb="16" eb="18">
      <t>シア</t>
    </rPh>
    <phoneticPr fontId="40"/>
  </si>
  <si>
    <t>水穴、突き出しピンの逃がし、締付など。</t>
    <rPh sb="0" eb="2">
      <t>ミズアナ</t>
    </rPh>
    <rPh sb="3" eb="4">
      <t>ツ</t>
    </rPh>
    <rPh sb="5" eb="6">
      <t>ダ</t>
    </rPh>
    <rPh sb="10" eb="11">
      <t>ニ</t>
    </rPh>
    <rPh sb="14" eb="16">
      <t>シメツケ</t>
    </rPh>
    <phoneticPr fontId="40"/>
  </si>
  <si>
    <t>ワイヤのスタート穴を加工箇所の中心に。</t>
    <rPh sb="8" eb="9">
      <t>アナ</t>
    </rPh>
    <rPh sb="10" eb="12">
      <t>カコウ</t>
    </rPh>
    <rPh sb="12" eb="14">
      <t>カショ</t>
    </rPh>
    <rPh sb="15" eb="17">
      <t>チュウシン</t>
    </rPh>
    <phoneticPr fontId="40"/>
  </si>
  <si>
    <t>記入。ただし水穴の付近は避ける</t>
    <phoneticPr fontId="40"/>
  </si>
  <si>
    <t>ワーク名だけだが、型番も（20-01　A1など）</t>
    <phoneticPr fontId="40"/>
  </si>
  <si>
    <t>ワーク名をリューターか刻印で、図面には</t>
    <phoneticPr fontId="40"/>
  </si>
  <si>
    <t>裏面の加工</t>
    <rPh sb="0" eb="2">
      <t>ウラメン</t>
    </rPh>
    <rPh sb="3" eb="5">
      <t>カコウ</t>
    </rPh>
    <phoneticPr fontId="40"/>
  </si>
  <si>
    <t>とし、側面は加工しない。</t>
    <rPh sb="3" eb="5">
      <t>ソクメン</t>
    </rPh>
    <rPh sb="6" eb="8">
      <t>カコウ</t>
    </rPh>
    <phoneticPr fontId="40"/>
  </si>
  <si>
    <t>辺のC面は0.5～1程度。底面のみ</t>
    <rPh sb="0" eb="1">
      <t>ヘン</t>
    </rPh>
    <rPh sb="3" eb="4">
      <t>メン</t>
    </rPh>
    <rPh sb="10" eb="12">
      <t>テイド</t>
    </rPh>
    <rPh sb="13" eb="14">
      <t>ソコ</t>
    </rPh>
    <rPh sb="14" eb="15">
      <t>メン</t>
    </rPh>
    <phoneticPr fontId="40"/>
  </si>
  <si>
    <t>水穴のテーパタップはホーローの止め栓が2～3mm程度もぐる様に。</t>
    <rPh sb="0" eb="2">
      <t>ミズアナ</t>
    </rPh>
    <rPh sb="15" eb="16">
      <t>ト</t>
    </rPh>
    <rPh sb="17" eb="18">
      <t>セン</t>
    </rPh>
    <rPh sb="24" eb="26">
      <t>テイド</t>
    </rPh>
    <rPh sb="29" eb="30">
      <t>ヨウ</t>
    </rPh>
    <phoneticPr fontId="40"/>
  </si>
  <si>
    <t>入子</t>
    <rPh sb="0" eb="2">
      <t>イレコ</t>
    </rPh>
    <phoneticPr fontId="40"/>
  </si>
  <si>
    <t>ワークの大きさは項目に不要。モデルや図面を見る</t>
    <rPh sb="4" eb="5">
      <t>オオ</t>
    </rPh>
    <rPh sb="8" eb="10">
      <t>コウモク</t>
    </rPh>
    <rPh sb="11" eb="13">
      <t>フヨウ</t>
    </rPh>
    <rPh sb="18" eb="20">
      <t>ズメン</t>
    </rPh>
    <rPh sb="21" eb="22">
      <t>ミ</t>
    </rPh>
    <phoneticPr fontId="40"/>
  </si>
  <si>
    <t>・加工の種類（何に：入子、サブプレート、スライド）、(どんな加工：前加工、放電など）</t>
    <rPh sb="4" eb="6">
      <t>シュルイ</t>
    </rPh>
    <rPh sb="7" eb="8">
      <t>ナニ</t>
    </rPh>
    <rPh sb="10" eb="12">
      <t>イレコ</t>
    </rPh>
    <rPh sb="30" eb="32">
      <t>カコウ</t>
    </rPh>
    <rPh sb="33" eb="34">
      <t>マエ</t>
    </rPh>
    <rPh sb="34" eb="36">
      <t>カコウ</t>
    </rPh>
    <rPh sb="37" eb="39">
      <t>ホウデン</t>
    </rPh>
    <phoneticPr fontId="9"/>
  </si>
  <si>
    <t>発注元は以下の情報を共有ファイルに記入してもらう</t>
  </si>
  <si>
    <t>希望金額</t>
    <rPh sb="0" eb="2">
      <t>キボウ</t>
    </rPh>
    <rPh sb="2" eb="4">
      <t>キンガク</t>
    </rPh>
    <phoneticPr fontId="9"/>
  </si>
  <si>
    <t>表面釣りタップ、3D形状は弊社で加工</t>
    <rPh sb="0" eb="1">
      <t>オモテ</t>
    </rPh>
    <rPh sb="1" eb="2">
      <t>メン</t>
    </rPh>
    <rPh sb="2" eb="3">
      <t>ツ</t>
    </rPh>
    <rPh sb="10" eb="12">
      <t>ケイジョウ</t>
    </rPh>
    <rPh sb="13" eb="15">
      <t>ヘイシャ</t>
    </rPh>
    <rPh sb="16" eb="18">
      <t>カコウ</t>
    </rPh>
    <phoneticPr fontId="40"/>
  </si>
  <si>
    <t>備考</t>
    <rPh sb="0" eb="2">
      <t>ビコウ</t>
    </rPh>
    <phoneticPr fontId="40"/>
  </si>
  <si>
    <t>Gr電極</t>
    <rPh sb="2" eb="4">
      <t>デンキョク</t>
    </rPh>
    <phoneticPr fontId="40"/>
  </si>
  <si>
    <t>その他支給物</t>
    <rPh sb="2" eb="3">
      <t>タ</t>
    </rPh>
    <rPh sb="3" eb="5">
      <t>シキュウ</t>
    </rPh>
    <rPh sb="5" eb="6">
      <t>ブツ</t>
    </rPh>
    <phoneticPr fontId="40"/>
  </si>
  <si>
    <t>支給データのURL</t>
    <rPh sb="0" eb="2">
      <t>シキュウ</t>
    </rPh>
    <phoneticPr fontId="9"/>
  </si>
  <si>
    <t>PDF図、DXF図、X_T</t>
    <rPh sb="3" eb="4">
      <t>ズ</t>
    </rPh>
    <rPh sb="8" eb="9">
      <t>ズ</t>
    </rPh>
    <phoneticPr fontId="40"/>
  </si>
  <si>
    <t>PDF図、DXF図</t>
    <rPh sb="3" eb="4">
      <t>ズ</t>
    </rPh>
    <rPh sb="8" eb="9">
      <t>ズ</t>
    </rPh>
    <phoneticPr fontId="40"/>
  </si>
  <si>
    <t>支給データ</t>
    <rPh sb="0" eb="2">
      <t>シキュウ</t>
    </rPh>
    <phoneticPr fontId="40"/>
  </si>
  <si>
    <t>300MB程度として</t>
    <rPh sb="5" eb="7">
      <t>テイド</t>
    </rPh>
    <phoneticPr fontId="9"/>
  </si>
  <si>
    <t>放電</t>
    <rPh sb="0" eb="2">
      <t>ホウデン</t>
    </rPh>
    <phoneticPr fontId="40"/>
  </si>
  <si>
    <t>入子前加工</t>
    <rPh sb="0" eb="2">
      <t>イレコ</t>
    </rPh>
    <rPh sb="2" eb="3">
      <t>マエ</t>
    </rPh>
    <rPh sb="3" eb="5">
      <t>カコウ</t>
    </rPh>
    <phoneticPr fontId="40"/>
  </si>
  <si>
    <t>加工範囲</t>
    <rPh sb="0" eb="2">
      <t>カコウ</t>
    </rPh>
    <rPh sb="2" eb="4">
      <t>ハンイ</t>
    </rPh>
    <phoneticPr fontId="40"/>
  </si>
  <si>
    <t>納期</t>
    <rPh sb="0" eb="2">
      <t>ノウキ</t>
    </rPh>
    <phoneticPr fontId="40"/>
  </si>
  <si>
    <t>無</t>
    <rPh sb="0" eb="1">
      <t>ナ</t>
    </rPh>
    <phoneticPr fontId="40"/>
  </si>
  <si>
    <t>材料支給日</t>
    <rPh sb="0" eb="2">
      <t>ザイリョウ</t>
    </rPh>
    <rPh sb="2" eb="4">
      <t>シキュウ</t>
    </rPh>
    <rPh sb="4" eb="5">
      <t>ヒ</t>
    </rPh>
    <phoneticPr fontId="40"/>
  </si>
  <si>
    <t>スライド1</t>
    <phoneticPr fontId="40"/>
  </si>
  <si>
    <t>A3～A12</t>
    <phoneticPr fontId="40"/>
  </si>
  <si>
    <t>ワーク名</t>
    <phoneticPr fontId="40"/>
  </si>
  <si>
    <t>ケース</t>
    <phoneticPr fontId="40"/>
  </si>
  <si>
    <t>21-001</t>
    <phoneticPr fontId="40"/>
  </si>
  <si>
    <t>型番(型名)</t>
    <rPh sb="0" eb="1">
      <t>カタ</t>
    </rPh>
    <rPh sb="1" eb="2">
      <t>バン</t>
    </rPh>
    <rPh sb="3" eb="4">
      <t>カタ</t>
    </rPh>
    <rPh sb="4" eb="5">
      <t>メイ</t>
    </rPh>
    <phoneticPr fontId="40"/>
  </si>
  <si>
    <t>佐藤</t>
    <rPh sb="0" eb="2">
      <t>サトウ</t>
    </rPh>
    <phoneticPr fontId="9"/>
  </si>
  <si>
    <t>鈴木</t>
    <rPh sb="0" eb="2">
      <t>スズキ</t>
    </rPh>
    <phoneticPr fontId="9"/>
  </si>
  <si>
    <t>ご担当</t>
    <rPh sb="1" eb="3">
      <t>タントウ</t>
    </rPh>
    <phoneticPr fontId="9"/>
  </si>
  <si>
    <t>No.</t>
    <phoneticPr fontId="40"/>
  </si>
  <si>
    <t>A3~A12</t>
    <phoneticPr fontId="40"/>
  </si>
  <si>
    <t>金額2</t>
    <rPh sb="0" eb="2">
      <t>キンガク</t>
    </rPh>
    <phoneticPr fontId="9"/>
  </si>
  <si>
    <t>打診先2</t>
    <rPh sb="0" eb="2">
      <t>ダシン</t>
    </rPh>
    <rPh sb="2" eb="3">
      <t>サキ</t>
    </rPh>
    <phoneticPr fontId="9"/>
  </si>
  <si>
    <t>金額1</t>
    <rPh sb="0" eb="2">
      <t>キンガク</t>
    </rPh>
    <phoneticPr fontId="9"/>
  </si>
  <si>
    <t>打診先1</t>
    <rPh sb="0" eb="2">
      <t>ダシン</t>
    </rPh>
    <rPh sb="2" eb="3">
      <t>サキ</t>
    </rPh>
    <phoneticPr fontId="9"/>
  </si>
  <si>
    <t>加工内容</t>
    <rPh sb="0" eb="2">
      <t>カコウ</t>
    </rPh>
    <rPh sb="2" eb="4">
      <t>ナイヨウ</t>
    </rPh>
    <phoneticPr fontId="9"/>
  </si>
  <si>
    <t>0002佐藤</t>
    <rPh sb="4" eb="6">
      <t>サトウ</t>
    </rPh>
    <phoneticPr fontId="40"/>
  </si>
  <si>
    <t>0001鈴木</t>
    <rPh sb="4" eb="6">
      <t>スズキ</t>
    </rPh>
    <phoneticPr fontId="40"/>
  </si>
  <si>
    <t>支払済</t>
    <rPh sb="0" eb="2">
      <t>シハライ</t>
    </rPh>
    <rPh sb="2" eb="3">
      <t>ズ</t>
    </rPh>
    <phoneticPr fontId="40"/>
  </si>
  <si>
    <t>見積中</t>
    <rPh sb="0" eb="2">
      <t>ミツモリ</t>
    </rPh>
    <rPh sb="2" eb="3">
      <t>チュウ</t>
    </rPh>
    <phoneticPr fontId="40"/>
  </si>
  <si>
    <t>金額</t>
    <rPh sb="0" eb="2">
      <t>キンガク</t>
    </rPh>
    <phoneticPr fontId="40"/>
  </si>
  <si>
    <t>受注</t>
    <rPh sb="0" eb="2">
      <t>ジュチュウ</t>
    </rPh>
    <phoneticPr fontId="40"/>
  </si>
  <si>
    <t>発注</t>
    <rPh sb="0" eb="2">
      <t>ハッチュウ</t>
    </rPh>
    <phoneticPr fontId="40"/>
  </si>
  <si>
    <t>状態</t>
    <rPh sb="0" eb="2">
      <t>ジョウタイ</t>
    </rPh>
    <phoneticPr fontId="40"/>
  </si>
  <si>
    <t>ここまでは発注シートの内容</t>
    <rPh sb="5" eb="7">
      <t>ハッチュウ</t>
    </rPh>
    <rPh sb="11" eb="13">
      <t>ナイヨウ</t>
    </rPh>
    <phoneticPr fontId="40"/>
  </si>
  <si>
    <t>～</t>
    <phoneticPr fontId="40"/>
  </si>
  <si>
    <t>空き具合</t>
    <rPh sb="0" eb="1">
      <t>ア</t>
    </rPh>
    <rPh sb="2" eb="4">
      <t>グアイ</t>
    </rPh>
    <phoneticPr fontId="40"/>
  </si>
  <si>
    <t>週ごとの具合を記入してください</t>
    <rPh sb="0" eb="1">
      <t>シュウ</t>
    </rPh>
    <rPh sb="4" eb="6">
      <t>グアイ</t>
    </rPh>
    <rPh sb="7" eb="9">
      <t>キニュウ</t>
    </rPh>
    <phoneticPr fontId="40"/>
  </si>
  <si>
    <t>シートはテーブルにする・・？</t>
    <phoneticPr fontId="9"/>
  </si>
  <si>
    <t>山田</t>
    <rPh sb="0" eb="2">
      <t>ヤマダ</t>
    </rPh>
    <phoneticPr fontId="40"/>
  </si>
  <si>
    <t>0003</t>
    <phoneticPr fontId="40"/>
  </si>
  <si>
    <t>佐藤</t>
    <rPh sb="0" eb="2">
      <t>サトウ</t>
    </rPh>
    <phoneticPr fontId="40"/>
  </si>
  <si>
    <t>0002</t>
    <phoneticPr fontId="40"/>
  </si>
  <si>
    <t>大きさ</t>
    <rPh sb="0" eb="1">
      <t>オオ</t>
    </rPh>
    <phoneticPr fontId="40"/>
  </si>
  <si>
    <t>鈴木</t>
    <rPh sb="0" eb="2">
      <t>スズキ</t>
    </rPh>
    <phoneticPr fontId="40"/>
  </si>
  <si>
    <t>0001</t>
    <phoneticPr fontId="40"/>
  </si>
  <si>
    <t>受注額</t>
    <rPh sb="0" eb="2">
      <t>ジュチュウ</t>
    </rPh>
    <rPh sb="2" eb="3">
      <t>ガク</t>
    </rPh>
    <phoneticPr fontId="9"/>
  </si>
  <si>
    <t>発注額</t>
    <rPh sb="0" eb="2">
      <t>ハッチュウ</t>
    </rPh>
    <rPh sb="2" eb="3">
      <t>ガク</t>
    </rPh>
    <phoneticPr fontId="9"/>
  </si>
  <si>
    <t>mail</t>
    <phoneticPr fontId="40"/>
  </si>
  <si>
    <t>FAX</t>
    <phoneticPr fontId="40"/>
  </si>
  <si>
    <t>電話</t>
    <rPh sb="0" eb="2">
      <t>デンワ</t>
    </rPh>
    <phoneticPr fontId="40"/>
  </si>
  <si>
    <t>住所</t>
    <rPh sb="0" eb="2">
      <t>ジュウショ</t>
    </rPh>
    <phoneticPr fontId="40"/>
  </si>
  <si>
    <t>軽度</t>
    <rPh sb="0" eb="2">
      <t>ケイド</t>
    </rPh>
    <phoneticPr fontId="9"/>
  </si>
  <si>
    <t>緯度</t>
    <rPh sb="0" eb="2">
      <t>イド</t>
    </rPh>
    <phoneticPr fontId="9"/>
  </si>
  <si>
    <t>郵便No</t>
    <rPh sb="0" eb="2">
      <t>ユウビン</t>
    </rPh>
    <phoneticPr fontId="9"/>
  </si>
  <si>
    <t>社員数</t>
    <rPh sb="0" eb="3">
      <t>シャインスウ</t>
    </rPh>
    <phoneticPr fontId="40"/>
  </si>
  <si>
    <t>スコア</t>
    <phoneticPr fontId="40"/>
  </si>
  <si>
    <t>優先値</t>
    <rPh sb="0" eb="2">
      <t>ユウセン</t>
    </rPh>
    <rPh sb="2" eb="3">
      <t>アタイ</t>
    </rPh>
    <phoneticPr fontId="9"/>
  </si>
  <si>
    <t>距離</t>
    <rPh sb="0" eb="2">
      <t>キョリ</t>
    </rPh>
    <phoneticPr fontId="9"/>
  </si>
  <si>
    <t>空き更新日</t>
    <rPh sb="0" eb="1">
      <t>ア</t>
    </rPh>
    <rPh sb="2" eb="4">
      <t>コウシン</t>
    </rPh>
    <rPh sb="4" eb="5">
      <t>ヒ</t>
    </rPh>
    <phoneticPr fontId="9"/>
  </si>
  <si>
    <t>空き4</t>
    <rPh sb="0" eb="1">
      <t>ア</t>
    </rPh>
    <phoneticPr fontId="9"/>
  </si>
  <si>
    <t>空き3</t>
    <rPh sb="0" eb="1">
      <t>ア</t>
    </rPh>
    <phoneticPr fontId="9"/>
  </si>
  <si>
    <t>空き2</t>
    <rPh sb="0" eb="1">
      <t>ア</t>
    </rPh>
    <phoneticPr fontId="9"/>
  </si>
  <si>
    <t>空き1</t>
    <rPh sb="0" eb="1">
      <t>ア</t>
    </rPh>
    <phoneticPr fontId="9"/>
  </si>
  <si>
    <t>ワイヤ</t>
    <phoneticPr fontId="40"/>
  </si>
  <si>
    <t>MC3</t>
    <phoneticPr fontId="40"/>
  </si>
  <si>
    <t>MC2</t>
    <phoneticPr fontId="40"/>
  </si>
  <si>
    <t>MC1</t>
    <phoneticPr fontId="40"/>
  </si>
  <si>
    <t>小ささ</t>
    <rPh sb="0" eb="1">
      <t>チイ</t>
    </rPh>
    <phoneticPr fontId="40"/>
  </si>
  <si>
    <t>略称</t>
    <rPh sb="0" eb="1">
      <t>リャク</t>
    </rPh>
    <phoneticPr fontId="40"/>
  </si>
  <si>
    <t>ID</t>
    <phoneticPr fontId="40"/>
  </si>
  <si>
    <t>加工期</t>
    <rPh sb="0" eb="2">
      <t>カコウ</t>
    </rPh>
    <rPh sb="2" eb="3">
      <t>キ</t>
    </rPh>
    <phoneticPr fontId="9"/>
  </si>
  <si>
    <t>発注元</t>
    <rPh sb="0" eb="2">
      <t>ハッチュウ</t>
    </rPh>
    <rPh sb="2" eb="3">
      <t>モト</t>
    </rPh>
    <phoneticPr fontId="9"/>
  </si>
  <si>
    <t>顧客情報はリストで表せるくらいの情報量と思われる。リストで運用。無理が生じるようならその時考える</t>
    <rPh sb="0" eb="2">
      <t>コキャク</t>
    </rPh>
    <rPh sb="2" eb="4">
      <t>ジョウホウ</t>
    </rPh>
    <rPh sb="9" eb="10">
      <t>アラワ</t>
    </rPh>
    <rPh sb="16" eb="18">
      <t>ジョウホウ</t>
    </rPh>
    <rPh sb="18" eb="19">
      <t>リョウ</t>
    </rPh>
    <rPh sb="20" eb="21">
      <t>オモ</t>
    </rPh>
    <rPh sb="29" eb="31">
      <t>ウンヨウ</t>
    </rPh>
    <rPh sb="32" eb="34">
      <t>ムリ</t>
    </rPh>
    <rPh sb="35" eb="36">
      <t>ショウ</t>
    </rPh>
    <rPh sb="44" eb="45">
      <t>トキ</t>
    </rPh>
    <rPh sb="45" eb="46">
      <t>カンガ</t>
    </rPh>
    <phoneticPr fontId="40"/>
  </si>
  <si>
    <t>OneDriveのファイル(アイテム)数の制限は2,500</t>
    <rPh sb="19" eb="20">
      <t>スウ</t>
    </rPh>
    <rPh sb="21" eb="23">
      <t>セイゲン</t>
    </rPh>
    <phoneticPr fontId="11"/>
  </si>
  <si>
    <t>顧客リスト.xlsx</t>
    <rPh sb="0" eb="2">
      <t>コキャク</t>
    </rPh>
    <phoneticPr fontId="9"/>
  </si>
  <si>
    <t>1ブック(3シート）にしない理由はそれぞれの更新をタイムスタンプで行いたいから。</t>
    <rPh sb="14" eb="16">
      <t>リユウ</t>
    </rPh>
    <rPh sb="22" eb="24">
      <t>コウシン</t>
    </rPh>
    <rPh sb="33" eb="34">
      <t>オコナ</t>
    </rPh>
    <phoneticPr fontId="9"/>
  </si>
  <si>
    <t>・</t>
    <phoneticPr fontId="9"/>
  </si>
  <si>
    <t>の3ファイル。いずれもカネコが閲覧・編集する場合はローカルのファイルを通して行う。</t>
    <rPh sb="15" eb="17">
      <t>エツラン</t>
    </rPh>
    <rPh sb="18" eb="20">
      <t>ヘンシュウ</t>
    </rPh>
    <rPh sb="22" eb="24">
      <t>バアイ</t>
    </rPh>
    <rPh sb="35" eb="36">
      <t>トオ</t>
    </rPh>
    <rPh sb="38" eb="39">
      <t>オコナ</t>
    </rPh>
    <phoneticPr fontId="9"/>
  </si>
  <si>
    <t>空き状況</t>
    <rPh sb="0" eb="1">
      <t>ア</t>
    </rPh>
    <rPh sb="2" eb="4">
      <t>ジョウキョウ</t>
    </rPh>
    <phoneticPr fontId="9"/>
  </si>
  <si>
    <t>加工標準書.pdf</t>
    <rPh sb="0" eb="2">
      <t>カコウ</t>
    </rPh>
    <rPh sb="2" eb="4">
      <t>ヒョウジュン</t>
    </rPh>
    <rPh sb="4" eb="5">
      <t>ショ</t>
    </rPh>
    <phoneticPr fontId="9"/>
  </si>
  <si>
    <t>取引履歴</t>
    <rPh sb="0" eb="2">
      <t>トリヒキ</t>
    </rPh>
    <rPh sb="2" eb="4">
      <t>リレキ</t>
    </rPh>
    <phoneticPr fontId="9"/>
  </si>
  <si>
    <t>空き状況.xlsx</t>
  </si>
  <si>
    <t>見積依頼</t>
    <rPh sb="0" eb="2">
      <t>ミツモリ</t>
    </rPh>
    <rPh sb="2" eb="4">
      <t>イライ</t>
    </rPh>
    <phoneticPr fontId="9"/>
  </si>
  <si>
    <t>取引履歴.xlsx</t>
  </si>
  <si>
    <t>↑の通りだとクラウド上の各顧客フォルダには</t>
    <rPh sb="2" eb="3">
      <t>トオ</t>
    </rPh>
    <rPh sb="10" eb="11">
      <t>ウエ</t>
    </rPh>
    <rPh sb="12" eb="15">
      <t>カクコキャク</t>
    </rPh>
    <phoneticPr fontId="9"/>
  </si>
  <si>
    <t>見積依頼.xlsx</t>
  </si>
  <si>
    <t>F)002佐藤</t>
    <rPh sb="5" eb="7">
      <t>サトウ</t>
    </rPh>
    <phoneticPr fontId="9"/>
  </si>
  <si>
    <t>←どこに入れるか？</t>
    <rPh sb="4" eb="5">
      <t>イ</t>
    </rPh>
    <phoneticPr fontId="9"/>
  </si>
  <si>
    <t>初期</t>
    <rPh sb="0" eb="2">
      <t>ショキ</t>
    </rPh>
    <phoneticPr fontId="9"/>
  </si>
  <si>
    <t>メイン</t>
    <phoneticPr fontId="9"/>
  </si>
  <si>
    <t>毎週？</t>
    <rPh sb="0" eb="2">
      <t>マイシュウ</t>
    </rPh>
    <phoneticPr fontId="9"/>
  </si>
  <si>
    <t>登録時</t>
    <rPh sb="0" eb="2">
      <t>トウロク</t>
    </rPh>
    <rPh sb="2" eb="3">
      <t>トキ</t>
    </rPh>
    <phoneticPr fontId="9"/>
  </si>
  <si>
    <t>クラウド</t>
    <phoneticPr fontId="9"/>
  </si>
  <si>
    <t>↑</t>
    <phoneticPr fontId="9"/>
  </si>
  <si>
    <t>取引履歴(各個)</t>
    <rPh sb="0" eb="2">
      <t>トリヒキ</t>
    </rPh>
    <rPh sb="2" eb="4">
      <t>リレキ</t>
    </rPh>
    <rPh sb="5" eb="6">
      <t>カク</t>
    </rPh>
    <phoneticPr fontId="9"/>
  </si>
  <si>
    <t>F)001鈴木</t>
    <rPh sb="5" eb="7">
      <t>スズキ</t>
    </rPh>
    <phoneticPr fontId="9"/>
  </si>
  <si>
    <t>成約時追加、各フェーズで状態を記入</t>
    <rPh sb="0" eb="2">
      <t>セイヤク</t>
    </rPh>
    <rPh sb="2" eb="3">
      <t>ジ</t>
    </rPh>
    <rPh sb="3" eb="5">
      <t>ツイカ</t>
    </rPh>
    <rPh sb="6" eb="7">
      <t>カク</t>
    </rPh>
    <rPh sb="12" eb="14">
      <t>ジョウタイ</t>
    </rPh>
    <rPh sb="15" eb="17">
      <t>キニュウ</t>
    </rPh>
    <phoneticPr fontId="9"/>
  </si>
  <si>
    <t>取引履歴(総合）</t>
    <rPh sb="0" eb="2">
      <t>トリヒキ</t>
    </rPh>
    <rPh sb="2" eb="4">
      <t>リレキ</t>
    </rPh>
    <rPh sb="5" eb="7">
      <t>ソウゴウ</t>
    </rPh>
    <phoneticPr fontId="9"/>
  </si>
  <si>
    <t>ほぼ金子が作る。更新もメールでやりとり。</t>
    <rPh sb="2" eb="4">
      <t>カネコ</t>
    </rPh>
    <rPh sb="5" eb="6">
      <t>ツク</t>
    </rPh>
    <rPh sb="8" eb="10">
      <t>コウシン</t>
    </rPh>
    <phoneticPr fontId="9"/>
  </si>
  <si>
    <t>発注(新たな加工)時</t>
    <rPh sb="0" eb="2">
      <t>ハッチュウ</t>
    </rPh>
    <rPh sb="3" eb="4">
      <t>アラ</t>
    </rPh>
    <rPh sb="6" eb="8">
      <t>カコウ</t>
    </rPh>
    <rPh sb="9" eb="10">
      <t>トキ</t>
    </rPh>
    <phoneticPr fontId="9"/>
  </si>
  <si>
    <t>加工標準書</t>
    <rPh sb="0" eb="2">
      <t>カコウ</t>
    </rPh>
    <rPh sb="2" eb="4">
      <t>ヒョウジュン</t>
    </rPh>
    <rPh sb="4" eb="5">
      <t>ショ</t>
    </rPh>
    <phoneticPr fontId="9"/>
  </si>
  <si>
    <t>成約時、発注リストに転記し削除</t>
    <rPh sb="0" eb="2">
      <t>セイヤク</t>
    </rPh>
    <rPh sb="2" eb="3">
      <t>トキ</t>
    </rPh>
    <rPh sb="4" eb="6">
      <t>ハッチュウ</t>
    </rPh>
    <rPh sb="10" eb="12">
      <t>テンキ</t>
    </rPh>
    <rPh sb="13" eb="15">
      <t>サクジョ</t>
    </rPh>
    <phoneticPr fontId="9"/>
  </si>
  <si>
    <t>発注時</t>
    <rPh sb="0" eb="2">
      <t>ハッチュウ</t>
    </rPh>
    <rPh sb="2" eb="3">
      <t>トキ</t>
    </rPh>
    <phoneticPr fontId="9"/>
  </si>
  <si>
    <t>見積依頼</t>
    <rPh sb="0" eb="2">
      <t>ミツ</t>
    </rPh>
    <rPh sb="2" eb="4">
      <t>イライ</t>
    </rPh>
    <phoneticPr fontId="9"/>
  </si>
  <si>
    <t>メールフォームから自動取得</t>
    <rPh sb="9" eb="11">
      <t>ジドウ</t>
    </rPh>
    <rPh sb="11" eb="13">
      <t>シュトク</t>
    </rPh>
    <phoneticPr fontId="9"/>
  </si>
  <si>
    <t>顧客リスト</t>
    <rPh sb="0" eb="2">
      <t>コキャク</t>
    </rPh>
    <phoneticPr fontId="9"/>
  </si>
  <si>
    <t>更新の仕方(なるべく自動で）</t>
    <rPh sb="0" eb="2">
      <t>コウシン</t>
    </rPh>
    <rPh sb="3" eb="5">
      <t>シカタ</t>
    </rPh>
    <rPh sb="10" eb="12">
      <t>ジドウ</t>
    </rPh>
    <phoneticPr fontId="9"/>
  </si>
  <si>
    <t>サンプル
の必要性</t>
    <rPh sb="6" eb="9">
      <t>ヒツヨウセイ</t>
    </rPh>
    <phoneticPr fontId="9"/>
  </si>
  <si>
    <t>編集・追加</t>
    <rPh sb="0" eb="2">
      <t>ヘンシュウ</t>
    </rPh>
    <rPh sb="3" eb="5">
      <t>ツイカ</t>
    </rPh>
    <phoneticPr fontId="9"/>
  </si>
  <si>
    <t>発生</t>
    <rPh sb="0" eb="2">
      <t>ハッセイ</t>
    </rPh>
    <phoneticPr fontId="9"/>
  </si>
  <si>
    <t>規模・保管場所</t>
    <rPh sb="0" eb="2">
      <t>キボ</t>
    </rPh>
    <rPh sb="3" eb="5">
      <t>ホカン</t>
    </rPh>
    <rPh sb="5" eb="7">
      <t>バショ</t>
    </rPh>
    <phoneticPr fontId="9"/>
  </si>
  <si>
    <t>ブログのロジック</t>
    <phoneticPr fontId="9"/>
  </si>
  <si>
    <t>記事数が多くはいらない。いくつか（多くても10程度）で良い。</t>
    <rPh sb="0" eb="2">
      <t>キジ</t>
    </rPh>
    <rPh sb="2" eb="3">
      <t>スウ</t>
    </rPh>
    <rPh sb="4" eb="5">
      <t>オオ</t>
    </rPh>
    <rPh sb="17" eb="18">
      <t>オオ</t>
    </rPh>
    <rPh sb="23" eb="25">
      <t>テイド</t>
    </rPh>
    <rPh sb="27" eb="28">
      <t>ヨ</t>
    </rPh>
    <phoneticPr fontId="9"/>
  </si>
  <si>
    <t>ただし、読んでいて面白いものでなくては。</t>
    <rPh sb="4" eb="5">
      <t>ヨ</t>
    </rPh>
    <rPh sb="9" eb="11">
      <t>オモシロ</t>
    </rPh>
    <phoneticPr fontId="9"/>
  </si>
  <si>
    <t>適している文字数は？</t>
    <rPh sb="0" eb="1">
      <t>テキ</t>
    </rPh>
    <rPh sb="5" eb="8">
      <t>モジスウ</t>
    </rPh>
    <phoneticPr fontId="9"/>
  </si>
  <si>
    <t>ココナラでやってくれる人を探す</t>
    <rPh sb="11" eb="12">
      <t>ヒト</t>
    </rPh>
    <rPh sb="13" eb="14">
      <t>サガ</t>
    </rPh>
    <phoneticPr fontId="9"/>
  </si>
  <si>
    <t>顧客ごと3ファイルとして800社程度。十分と思われる。</t>
    <rPh sb="0" eb="2">
      <t>コキャク</t>
    </rPh>
    <rPh sb="15" eb="16">
      <t>シャ</t>
    </rPh>
    <rPh sb="16" eb="18">
      <t>テイド</t>
    </rPh>
    <rPh sb="19" eb="21">
      <t>ジュウブン</t>
    </rPh>
    <rPh sb="22" eb="23">
      <t>オモ</t>
    </rPh>
    <phoneticPr fontId="9"/>
  </si>
  <si>
    <t>2～3社に見積もりを出す。あまり多いと良くない</t>
    <rPh sb="3" eb="4">
      <t>シャ</t>
    </rPh>
    <rPh sb="5" eb="7">
      <t>ミツ</t>
    </rPh>
    <rPh sb="10" eb="11">
      <t>ダ</t>
    </rPh>
    <rPh sb="16" eb="17">
      <t>オオ</t>
    </rPh>
    <rPh sb="19" eb="20">
      <t>ヨ</t>
    </rPh>
    <phoneticPr fontId="3"/>
  </si>
  <si>
    <t>見積料を払う事をサービス開始してから検討（今は言わない）</t>
    <rPh sb="0" eb="2">
      <t>ミツモリ</t>
    </rPh>
    <rPh sb="2" eb="3">
      <t>リョウ</t>
    </rPh>
    <rPh sb="4" eb="5">
      <t>ハラ</t>
    </rPh>
    <rPh sb="6" eb="7">
      <t>コト</t>
    </rPh>
    <rPh sb="12" eb="14">
      <t>カイシ</t>
    </rPh>
    <rPh sb="18" eb="20">
      <t>ケントウ</t>
    </rPh>
    <rPh sb="21" eb="22">
      <t>イマ</t>
    </rPh>
    <rPh sb="23" eb="24">
      <t>イ</t>
    </rPh>
    <phoneticPr fontId="3"/>
  </si>
  <si>
    <t>見積のバラつき具合を見て決める。</t>
    <rPh sb="0" eb="2">
      <t>ミツモリ</t>
    </rPh>
    <rPh sb="7" eb="9">
      <t>グアイ</t>
    </rPh>
    <rPh sb="10" eb="11">
      <t>ミ</t>
    </rPh>
    <rPh sb="12" eb="13">
      <t>キ</t>
    </rPh>
    <phoneticPr fontId="3"/>
  </si>
  <si>
    <t>注意する！</t>
    <rPh sb="0" eb="2">
      <t>チュウイ</t>
    </rPh>
    <phoneticPr fontId="9"/>
  </si>
  <si>
    <t>なるべく複雑にならぬよう。</t>
    <rPh sb="4" eb="6">
      <t>フクザツ</t>
    </rPh>
    <phoneticPr fontId="9"/>
  </si>
  <si>
    <t>迷うものはプランBに後回し出来ないか検討する。</t>
    <rPh sb="0" eb="1">
      <t>マヨ</t>
    </rPh>
    <rPh sb="10" eb="12">
      <t>アトマワ</t>
    </rPh>
    <rPh sb="13" eb="15">
      <t>デキ</t>
    </rPh>
    <rPh sb="18" eb="20">
      <t>ケントウ</t>
    </rPh>
    <phoneticPr fontId="9"/>
  </si>
  <si>
    <t>優先度＝ｆ（スコア、空き状況、距離、etc）の式を確定する（実際に依頼を受けてから！）</t>
    <rPh sb="0" eb="3">
      <t>ユウセンド</t>
    </rPh>
    <rPh sb="10" eb="11">
      <t>ア</t>
    </rPh>
    <rPh sb="12" eb="14">
      <t>ジョウキョウ</t>
    </rPh>
    <rPh sb="15" eb="17">
      <t>キョリ</t>
    </rPh>
    <rPh sb="23" eb="24">
      <t>シキ</t>
    </rPh>
    <rPh sb="25" eb="27">
      <t>カクテイ</t>
    </rPh>
    <rPh sb="30" eb="32">
      <t>ジッサイ</t>
    </rPh>
    <rPh sb="33" eb="35">
      <t>イライ</t>
    </rPh>
    <rPh sb="36" eb="37">
      <t>ウ</t>
    </rPh>
    <phoneticPr fontId="3"/>
  </si>
  <si>
    <t>見積料。見積に負け続けるのはその会社の能力。問題があれば導入を考える。</t>
    <rPh sb="0" eb="2">
      <t>ミツモリ</t>
    </rPh>
    <rPh sb="2" eb="3">
      <t>リョウ</t>
    </rPh>
    <rPh sb="4" eb="6">
      <t>ミツモリ</t>
    </rPh>
    <rPh sb="7" eb="8">
      <t>マ</t>
    </rPh>
    <rPh sb="9" eb="10">
      <t>ツヅ</t>
    </rPh>
    <rPh sb="16" eb="18">
      <t>カイシャ</t>
    </rPh>
    <rPh sb="19" eb="21">
      <t>ノウリョク</t>
    </rPh>
    <rPh sb="22" eb="24">
      <t>モンダイ</t>
    </rPh>
    <rPh sb="28" eb="30">
      <t>ドウニュウ</t>
    </rPh>
    <rPh sb="31" eb="32">
      <t>カンガ</t>
    </rPh>
    <phoneticPr fontId="9"/>
  </si>
  <si>
    <t>登録</t>
    <rPh sb="0" eb="2">
      <t>トウロク</t>
    </rPh>
    <phoneticPr fontId="9"/>
  </si>
  <si>
    <t>普段</t>
    <rPh sb="0" eb="2">
      <t>フダン</t>
    </rPh>
    <phoneticPr fontId="9"/>
  </si>
  <si>
    <t>見積</t>
    <rPh sb="0" eb="2">
      <t>ミツモリ</t>
    </rPh>
    <phoneticPr fontId="9"/>
  </si>
  <si>
    <t>後処理</t>
    <rPh sb="0" eb="1">
      <t>アト</t>
    </rPh>
    <rPh sb="1" eb="3">
      <t>ショリ</t>
    </rPh>
    <phoneticPr fontId="9"/>
  </si>
  <si>
    <t>受注側</t>
    <rPh sb="0" eb="2">
      <t>ジュチュウ</t>
    </rPh>
    <rPh sb="2" eb="3">
      <t>ガワ</t>
    </rPh>
    <phoneticPr fontId="9"/>
  </si>
  <si>
    <t>見積依頼中</t>
    <rPh sb="0" eb="2">
      <t>ミツモリ</t>
    </rPh>
    <rPh sb="2" eb="5">
      <t>イライチュウ</t>
    </rPh>
    <phoneticPr fontId="9"/>
  </si>
  <si>
    <t>メイン.xslm(仮)</t>
    <rPh sb="9" eb="10">
      <t>カリ</t>
    </rPh>
    <phoneticPr fontId="9"/>
  </si>
  <si>
    <t>加工標準書（PDF?)</t>
    <rPh sb="0" eb="2">
      <t>カコウ</t>
    </rPh>
    <rPh sb="2" eb="4">
      <t>ヒョウジュン</t>
    </rPh>
    <rPh sb="4" eb="5">
      <t>ショ</t>
    </rPh>
    <phoneticPr fontId="9"/>
  </si>
  <si>
    <t>取引履歴(各個)</t>
  </si>
  <si>
    <t>⇔</t>
    <phoneticPr fontId="9"/>
  </si>
  <si>
    <t>空き状況</t>
  </si>
  <si>
    <t>見積依頼</t>
  </si>
  <si>
    <t>登録・発注側</t>
    <rPh sb="0" eb="2">
      <t>トウロク</t>
    </rPh>
    <rPh sb="3" eb="5">
      <t>ハッチュウ</t>
    </rPh>
    <rPh sb="5" eb="6">
      <t>ガワ</t>
    </rPh>
    <phoneticPr fontId="9"/>
  </si>
  <si>
    <t>HPメールフォーム</t>
    <phoneticPr fontId="9"/>
  </si>
  <si>
    <t>見落としは致命的。通知・リマインドの機能を！</t>
    <rPh sb="0" eb="2">
      <t>ミオ</t>
    </rPh>
    <rPh sb="5" eb="8">
      <t>チメイテキ</t>
    </rPh>
    <rPh sb="9" eb="11">
      <t>ツウチ</t>
    </rPh>
    <rPh sb="18" eb="20">
      <t>キノウ</t>
    </rPh>
    <phoneticPr fontId="9"/>
  </si>
  <si>
    <t>OLで取込</t>
    <rPh sb="3" eb="5">
      <t>トリコミ</t>
    </rPh>
    <phoneticPr fontId="9"/>
  </si>
  <si>
    <t>別ブックから読み取る</t>
    <rPh sb="0" eb="1">
      <t>ベツ</t>
    </rPh>
    <rPh sb="6" eb="7">
      <t>ヨ</t>
    </rPh>
    <rPh sb="8" eb="9">
      <t>ト</t>
    </rPh>
    <phoneticPr fontId="9"/>
  </si>
  <si>
    <t>確認メールは半自動(標準書は手動）</t>
    <rPh sb="0" eb="2">
      <t>カクニン</t>
    </rPh>
    <rPh sb="6" eb="7">
      <t>ハン</t>
    </rPh>
    <rPh sb="7" eb="9">
      <t>ジドウ</t>
    </rPh>
    <rPh sb="10" eb="12">
      <t>ヒョウジュン</t>
    </rPh>
    <rPh sb="12" eb="13">
      <t>ショ</t>
    </rPh>
    <rPh sb="14" eb="16">
      <t>シュドウ</t>
    </rPh>
    <phoneticPr fontId="9"/>
  </si>
  <si>
    <t>転記：別ファイルから読み取り</t>
    <rPh sb="0" eb="2">
      <t>テンキ</t>
    </rPh>
    <rPh sb="3" eb="4">
      <t>ベツ</t>
    </rPh>
    <rPh sb="10" eb="11">
      <t>ヨ</t>
    </rPh>
    <rPh sb="12" eb="13">
      <t>ト</t>
    </rPh>
    <phoneticPr fontId="9"/>
  </si>
  <si>
    <t>OLで返信</t>
    <rPh sb="3" eb="5">
      <t>ヘンシン</t>
    </rPh>
    <phoneticPr fontId="9"/>
  </si>
  <si>
    <t>抽出：ブック内転記</t>
    <rPh sb="0" eb="2">
      <t>チュウシュツ</t>
    </rPh>
    <rPh sb="6" eb="7">
      <t>ナイ</t>
    </rPh>
    <rPh sb="7" eb="9">
      <t>テンキ</t>
    </rPh>
    <phoneticPr fontId="9"/>
  </si>
  <si>
    <t>日曜深夜に空き状況を1週ずらす</t>
    <rPh sb="0" eb="2">
      <t>ニチヨウ</t>
    </rPh>
    <rPh sb="2" eb="4">
      <t>シンヤ</t>
    </rPh>
    <rPh sb="5" eb="6">
      <t>ア</t>
    </rPh>
    <rPh sb="7" eb="9">
      <t>ジョウキョウ</t>
    </rPh>
    <rPh sb="11" eb="12">
      <t>シュウ</t>
    </rPh>
    <phoneticPr fontId="9"/>
  </si>
  <si>
    <t>メール送付、:標準書は手動</t>
    <rPh sb="3" eb="5">
      <t>ソウフ</t>
    </rPh>
    <rPh sb="7" eb="9">
      <t>ヒョウジュン</t>
    </rPh>
    <rPh sb="9" eb="10">
      <t>ショ</t>
    </rPh>
    <rPh sb="11" eb="13">
      <t>シュドウ</t>
    </rPh>
    <phoneticPr fontId="9"/>
  </si>
  <si>
    <t>作業ガイドラインを作っておく</t>
    <rPh sb="0" eb="2">
      <t>サギョウ</t>
    </rPh>
    <rPh sb="9" eb="10">
      <t>ツク</t>
    </rPh>
    <phoneticPr fontId="9"/>
  </si>
  <si>
    <t>優先順を数値化し</t>
  </si>
  <si>
    <t>それが高いものを2次元マトリクスに表示</t>
  </si>
  <si>
    <t>行列を入れ替えて8社くらい一覧できるように。</t>
    <rPh sb="0" eb="2">
      <t>ギョウレツ</t>
    </rPh>
    <rPh sb="3" eb="4">
      <t>イ</t>
    </rPh>
    <rPh sb="5" eb="6">
      <t>カ</t>
    </rPh>
    <rPh sb="9" eb="10">
      <t>シャ</t>
    </rPh>
    <rPh sb="13" eb="15">
      <t>イチラン</t>
    </rPh>
    <phoneticPr fontId="9"/>
  </si>
  <si>
    <t>2社選んで</t>
    <rPh sb="1" eb="2">
      <t>シャ</t>
    </rPh>
    <rPh sb="2" eb="3">
      <t>エラ</t>
    </rPh>
    <phoneticPr fontId="9"/>
  </si>
  <si>
    <t>メールを送る</t>
    <rPh sb="4" eb="5">
      <t>オク</t>
    </rPh>
    <phoneticPr fontId="9"/>
  </si>
  <si>
    <t>見積依頼中.xlsxに転記</t>
    <rPh sb="0" eb="2">
      <t>ミツモリ</t>
    </rPh>
    <rPh sb="2" eb="4">
      <t>イライ</t>
    </rPh>
    <rPh sb="4" eb="5">
      <t>チュウ</t>
    </rPh>
    <rPh sb="11" eb="13">
      <t>テンキ</t>
    </rPh>
    <phoneticPr fontId="9"/>
  </si>
  <si>
    <t>各社の取引履歴に転記</t>
    <rPh sb="0" eb="2">
      <t>カクシャ</t>
    </rPh>
    <rPh sb="3" eb="5">
      <t>トリヒキ</t>
    </rPh>
    <rPh sb="5" eb="7">
      <t>リレキ</t>
    </rPh>
    <rPh sb="8" eb="10">
      <t>テンキ</t>
    </rPh>
    <phoneticPr fontId="9"/>
  </si>
  <si>
    <t>OneDriveのファイル(アイテム)数の制限は2,500</t>
    <rPh sb="19" eb="20">
      <t>スウ</t>
    </rPh>
    <rPh sb="21" eb="23">
      <t>セイゲン</t>
    </rPh>
    <phoneticPr fontId="9"/>
  </si>
  <si>
    <t>3ファイル+1フォルダで4アイテム→600社程度が限界だが、限界に達する前に何らかの手が打てそう。</t>
    <rPh sb="21" eb="22">
      <t>シャ</t>
    </rPh>
    <rPh sb="22" eb="24">
      <t>テイド</t>
    </rPh>
    <rPh sb="25" eb="27">
      <t>ゲンカイ</t>
    </rPh>
    <rPh sb="30" eb="32">
      <t>ゲンカイ</t>
    </rPh>
    <rPh sb="33" eb="34">
      <t>タッ</t>
    </rPh>
    <rPh sb="36" eb="37">
      <t>マエ</t>
    </rPh>
    <rPh sb="38" eb="39">
      <t>ナニ</t>
    </rPh>
    <rPh sb="42" eb="43">
      <t>テ</t>
    </rPh>
    <rPh sb="44" eb="45">
      <t>ウ</t>
    </rPh>
    <phoneticPr fontId="9"/>
  </si>
  <si>
    <t>カネコ手作業</t>
    <rPh sb="3" eb="6">
      <t>テサギョウ</t>
    </rPh>
    <phoneticPr fontId="9"/>
  </si>
  <si>
    <t>週イチで再起動。常駐xlsmはスタートアップさせる。</t>
    <rPh sb="0" eb="1">
      <t>シュウ</t>
    </rPh>
    <rPh sb="4" eb="7">
      <t>サイキドウ</t>
    </rPh>
    <rPh sb="8" eb="10">
      <t>ジョウチュウ</t>
    </rPh>
    <phoneticPr fontId="9"/>
  </si>
  <si>
    <t>13. Application.DisplayAlerts = False</t>
    <phoneticPr fontId="9"/>
  </si>
  <si>
    <t>行列入れ替えは1セルづつではなく工夫した方が良いか？</t>
    <rPh sb="0" eb="2">
      <t>ギョウレツ</t>
    </rPh>
    <rPh sb="2" eb="3">
      <t>イ</t>
    </rPh>
    <rPh sb="4" eb="5">
      <t>カ</t>
    </rPh>
    <rPh sb="16" eb="18">
      <t>クフウ</t>
    </rPh>
    <rPh sb="20" eb="21">
      <t>ホウ</t>
    </rPh>
    <rPh sb="22" eb="23">
      <t>ヨ</t>
    </rPh>
    <phoneticPr fontId="9"/>
  </si>
  <si>
    <t>プログラムの分類</t>
    <rPh sb="6" eb="8">
      <t>ブンルイ</t>
    </rPh>
    <phoneticPr fontId="9"/>
  </si>
  <si>
    <t>登録</t>
    <rPh sb="0" eb="2">
      <t>トウロク</t>
    </rPh>
    <phoneticPr fontId="9"/>
  </si>
  <si>
    <t>メールから取込</t>
    <rPh sb="5" eb="7">
      <t>トリコミ</t>
    </rPh>
    <phoneticPr fontId="9"/>
  </si>
  <si>
    <t>お礼メール</t>
    <rPh sb="1" eb="2">
      <t>レイ</t>
    </rPh>
    <phoneticPr fontId="9"/>
  </si>
  <si>
    <t>普段</t>
    <rPh sb="0" eb="2">
      <t>フダン</t>
    </rPh>
    <phoneticPr fontId="9"/>
  </si>
  <si>
    <t>空き状況収集</t>
    <rPh sb="0" eb="1">
      <t>ア</t>
    </rPh>
    <rPh sb="2" eb="4">
      <t>ジョウキョウ</t>
    </rPh>
    <rPh sb="4" eb="6">
      <t>シュウシュウ</t>
    </rPh>
    <phoneticPr fontId="9"/>
  </si>
  <si>
    <t>空き状況ずらし</t>
    <rPh sb="0" eb="4">
      <t>アキジョウキョウ</t>
    </rPh>
    <phoneticPr fontId="9"/>
  </si>
  <si>
    <t>見積</t>
    <rPh sb="0" eb="2">
      <t>ミツモリ</t>
    </rPh>
    <phoneticPr fontId="9"/>
  </si>
  <si>
    <t>見積依頼取込</t>
    <rPh sb="0" eb="2">
      <t>ミツモリ</t>
    </rPh>
    <rPh sb="2" eb="4">
      <t>イライ</t>
    </rPh>
    <rPh sb="4" eb="6">
      <t>トリコミ</t>
    </rPh>
    <phoneticPr fontId="9"/>
  </si>
  <si>
    <t>確認メール</t>
    <rPh sb="0" eb="2">
      <t>カクニン</t>
    </rPh>
    <phoneticPr fontId="9"/>
  </si>
  <si>
    <t>依頼受け付けた旨</t>
    <rPh sb="0" eb="2">
      <t>イライ</t>
    </rPh>
    <rPh sb="2" eb="3">
      <t>ウ</t>
    </rPh>
    <rPh sb="4" eb="5">
      <t>ツ</t>
    </rPh>
    <rPh sb="7" eb="8">
      <t>ムネ</t>
    </rPh>
    <phoneticPr fontId="9"/>
  </si>
  <si>
    <t>依頼先候補抽出</t>
    <rPh sb="0" eb="2">
      <t>イライ</t>
    </rPh>
    <rPh sb="2" eb="3">
      <t>サキ</t>
    </rPh>
    <rPh sb="3" eb="5">
      <t>コウホ</t>
    </rPh>
    <rPh sb="5" eb="7">
      <t>チュウシュツ</t>
    </rPh>
    <phoneticPr fontId="9"/>
  </si>
  <si>
    <t>（選定）</t>
    <rPh sb="1" eb="3">
      <t>センテイ</t>
    </rPh>
    <phoneticPr fontId="9"/>
  </si>
  <si>
    <t>見積依頼先転記</t>
    <rPh sb="0" eb="2">
      <t>ミツモリ</t>
    </rPh>
    <rPh sb="2" eb="4">
      <t>イライ</t>
    </rPh>
    <rPh sb="4" eb="5">
      <t>サキ</t>
    </rPh>
    <rPh sb="5" eb="7">
      <t>テンキ</t>
    </rPh>
    <phoneticPr fontId="9"/>
  </si>
  <si>
    <t>見積依頼メール</t>
    <rPh sb="0" eb="2">
      <t>ミツモリ</t>
    </rPh>
    <rPh sb="2" eb="4">
      <t>イライ</t>
    </rPh>
    <phoneticPr fontId="9"/>
  </si>
  <si>
    <t>見積メール取込</t>
    <rPh sb="0" eb="2">
      <t>ミツモリ</t>
    </rPh>
    <rPh sb="5" eb="7">
      <t>トリコミ</t>
    </rPh>
    <phoneticPr fontId="9"/>
  </si>
  <si>
    <t>見積メール送付</t>
    <rPh sb="0" eb="2">
      <t>ミツモリ</t>
    </rPh>
    <rPh sb="5" eb="7">
      <t>ソウフ</t>
    </rPh>
    <phoneticPr fontId="9"/>
  </si>
  <si>
    <t>可否メール取込</t>
    <rPh sb="0" eb="2">
      <t>カヒ</t>
    </rPh>
    <rPh sb="5" eb="7">
      <t>トリコミ</t>
    </rPh>
    <phoneticPr fontId="9"/>
  </si>
  <si>
    <t>可否メール送付</t>
    <rPh sb="0" eb="2">
      <t>カヒ</t>
    </rPh>
    <rPh sb="5" eb="7">
      <t>ソウフ</t>
    </rPh>
    <phoneticPr fontId="9"/>
  </si>
  <si>
    <t>見積依頼中削除</t>
    <rPh sb="0" eb="2">
      <t>ミツモリ</t>
    </rPh>
    <rPh sb="2" eb="5">
      <t>イライチュウ</t>
    </rPh>
    <rPh sb="5" eb="7">
      <t>サクジョ</t>
    </rPh>
    <phoneticPr fontId="9"/>
  </si>
  <si>
    <t>取引履歴追記</t>
    <rPh sb="0" eb="2">
      <t>トリヒキ</t>
    </rPh>
    <rPh sb="2" eb="4">
      <t>リレキ</t>
    </rPh>
    <rPh sb="4" eb="6">
      <t>ツイキ</t>
    </rPh>
    <phoneticPr fontId="9"/>
  </si>
  <si>
    <t>納品メール取込</t>
    <rPh sb="0" eb="2">
      <t>ノウヒン</t>
    </rPh>
    <rPh sb="5" eb="7">
      <t>トリコミ</t>
    </rPh>
    <phoneticPr fontId="9"/>
  </si>
  <si>
    <t>顧客のメール送付も支援できないか？</t>
    <rPh sb="0" eb="2">
      <t>コキャク</t>
    </rPh>
    <rPh sb="6" eb="8">
      <t>ソウフ</t>
    </rPh>
    <rPh sb="9" eb="11">
      <t>シエン</t>
    </rPh>
    <phoneticPr fontId="9"/>
  </si>
  <si>
    <t>評価取込</t>
    <rPh sb="0" eb="2">
      <t>ヒョウカ</t>
    </rPh>
    <rPh sb="2" eb="4">
      <t>トリコミ</t>
    </rPh>
    <phoneticPr fontId="9"/>
  </si>
  <si>
    <t>取引履歴に書き込んでもらう</t>
    <rPh sb="0" eb="2">
      <t>トリヒキ</t>
    </rPh>
    <rPh sb="2" eb="4">
      <t>リレキ</t>
    </rPh>
    <rPh sb="5" eb="6">
      <t>カ</t>
    </rPh>
    <rPh sb="7" eb="8">
      <t>コ</t>
    </rPh>
    <phoneticPr fontId="9"/>
  </si>
  <si>
    <t>後処理</t>
    <rPh sb="0" eb="1">
      <t>アト</t>
    </rPh>
    <rPh sb="1" eb="3">
      <t>ショリ</t>
    </rPh>
    <phoneticPr fontId="9"/>
  </si>
  <si>
    <t>OutLookでのVBA</t>
  </si>
  <si>
    <t>OutLookでのVBA</t>
    <phoneticPr fontId="9"/>
  </si>
  <si>
    <t>概要</t>
    <rPh sb="0" eb="2">
      <t>ガイヨウ</t>
    </rPh>
    <phoneticPr fontId="9"/>
  </si>
  <si>
    <t>駆動</t>
    <rPh sb="0" eb="2">
      <t>クドウ</t>
    </rPh>
    <phoneticPr fontId="9"/>
  </si>
  <si>
    <t>メール受信</t>
    <rPh sb="3" eb="5">
      <t>ジュシン</t>
    </rPh>
    <phoneticPr fontId="9"/>
  </si>
  <si>
    <t>タイマー(2Hごと)</t>
    <phoneticPr fontId="9"/>
  </si>
  <si>
    <t>転</t>
    <rPh sb="0" eb="1">
      <t>テン</t>
    </rPh>
    <phoneticPr fontId="9"/>
  </si>
  <si>
    <t>別ブック編集</t>
    <rPh sb="0" eb="1">
      <t>ベツ</t>
    </rPh>
    <rPh sb="4" eb="6">
      <t>ヘンシュウ</t>
    </rPh>
    <phoneticPr fontId="9"/>
  </si>
  <si>
    <t>タイマー（1Wごと）</t>
    <phoneticPr fontId="9"/>
  </si>
  <si>
    <t>タイマー(5mごと?)</t>
    <phoneticPr fontId="9"/>
  </si>
  <si>
    <t>見積依頼削除</t>
    <rPh sb="0" eb="2">
      <t>ミツモリ</t>
    </rPh>
    <rPh sb="2" eb="4">
      <t>イライ</t>
    </rPh>
    <rPh sb="4" eb="6">
      <t>サクジョ</t>
    </rPh>
    <phoneticPr fontId="9"/>
  </si>
  <si>
    <t>「顧客リスト(?)のシート上のタイムスタンプの値を更新しておく</t>
    <rPh sb="1" eb="3">
      <t>コキャク</t>
    </rPh>
    <rPh sb="13" eb="14">
      <t>ウエ</t>
    </rPh>
    <rPh sb="23" eb="24">
      <t>アタイ</t>
    </rPh>
    <rPh sb="25" eb="27">
      <t>コウシン</t>
    </rPh>
    <phoneticPr fontId="9"/>
  </si>
  <si>
    <t>見積依頼取込時</t>
    <rPh sb="0" eb="2">
      <t>ミツモリ</t>
    </rPh>
    <rPh sb="2" eb="4">
      <t>イライ</t>
    </rPh>
    <rPh sb="4" eb="6">
      <t>トリコミ</t>
    </rPh>
    <rPh sb="6" eb="7">
      <t>トキ</t>
    </rPh>
    <phoneticPr fontId="9"/>
  </si>
  <si>
    <t>メール発信</t>
    <rPh sb="3" eb="5">
      <t>ハッシン</t>
    </rPh>
    <phoneticPr fontId="9"/>
  </si>
  <si>
    <t>シート操作</t>
    <rPh sb="3" eb="5">
      <t>ソウサ</t>
    </rPh>
    <phoneticPr fontId="9"/>
  </si>
  <si>
    <t>いつまでに？</t>
    <phoneticPr fontId="9"/>
  </si>
  <si>
    <t>不安・注意点・ほか備考</t>
    <rPh sb="0" eb="2">
      <t>フアン</t>
    </rPh>
    <rPh sb="3" eb="5">
      <t>チュウイ</t>
    </rPh>
    <rPh sb="5" eb="6">
      <t>テン</t>
    </rPh>
    <rPh sb="9" eb="11">
      <t>ビコウ</t>
    </rPh>
    <phoneticPr fontId="9"/>
  </si>
  <si>
    <t>見積依頼中に転記</t>
    <rPh sb="0" eb="2">
      <t>ミツモリ</t>
    </rPh>
    <rPh sb="2" eb="5">
      <t>イライチュウ</t>
    </rPh>
    <rPh sb="6" eb="8">
      <t>テンキ</t>
    </rPh>
    <phoneticPr fontId="9"/>
  </si>
  <si>
    <t>見積依頼先決定後</t>
    <rPh sb="0" eb="2">
      <t>ミツモリ</t>
    </rPh>
    <rPh sb="2" eb="4">
      <t>イライ</t>
    </rPh>
    <rPh sb="4" eb="5">
      <t>サキ</t>
    </rPh>
    <rPh sb="5" eb="7">
      <t>ケッテイ</t>
    </rPh>
    <rPh sb="7" eb="8">
      <t>ゴ</t>
    </rPh>
    <phoneticPr fontId="9"/>
  </si>
  <si>
    <t>見積依頼は共有ブック、見積はメールで、など説明</t>
    <rPh sb="0" eb="2">
      <t>ミツモリ</t>
    </rPh>
    <rPh sb="2" eb="4">
      <t>イライ</t>
    </rPh>
    <rPh sb="5" eb="7">
      <t>キョウユウ</t>
    </rPh>
    <rPh sb="11" eb="13">
      <t>ミツモリ</t>
    </rPh>
    <rPh sb="21" eb="23">
      <t>セツメイ</t>
    </rPh>
    <phoneticPr fontId="9"/>
  </si>
  <si>
    <t>必要なら発注元に確認</t>
    <rPh sb="0" eb="2">
      <t>ヒツヨウ</t>
    </rPh>
    <rPh sb="4" eb="6">
      <t>ハッチュウ</t>
    </rPh>
    <rPh sb="6" eb="7">
      <t>モト</t>
    </rPh>
    <rPh sb="8" eb="10">
      <t>カクニン</t>
    </rPh>
    <phoneticPr fontId="9"/>
  </si>
  <si>
    <t>プログラムの場所</t>
    <rPh sb="6" eb="8">
      <t>バショ</t>
    </rPh>
    <phoneticPr fontId="9"/>
  </si>
  <si>
    <t>見積依頼中</t>
  </si>
  <si>
    <t>見積依頼中</t>
    <rPh sb="0" eb="2">
      <t>ミツモリ</t>
    </rPh>
    <rPh sb="2" eb="5">
      <t>イライチュウ</t>
    </rPh>
    <phoneticPr fontId="9"/>
  </si>
  <si>
    <t>OutLook</t>
  </si>
  <si>
    <t>OutLook</t>
    <phoneticPr fontId="9"/>
  </si>
  <si>
    <t>-</t>
    <phoneticPr fontId="9"/>
  </si>
  <si>
    <t>見積に負けた顧客にはもっと早い段階で送る</t>
    <rPh sb="0" eb="2">
      <t>ミツモリ</t>
    </rPh>
    <rPh sb="3" eb="4">
      <t>マ</t>
    </rPh>
    <rPh sb="6" eb="8">
      <t>コキャク</t>
    </rPh>
    <rPh sb="13" eb="14">
      <t>ハヤ</t>
    </rPh>
    <rPh sb="15" eb="17">
      <t>ダンカイ</t>
    </rPh>
    <rPh sb="18" eb="19">
      <t>オク</t>
    </rPh>
    <phoneticPr fontId="9"/>
  </si>
  <si>
    <t>選定できた後</t>
    <rPh sb="0" eb="2">
      <t>センテイ</t>
    </rPh>
    <rPh sb="5" eb="6">
      <t>アト</t>
    </rPh>
    <phoneticPr fontId="9"/>
  </si>
  <si>
    <t>取引履歴(総合）、見積依頼中の2資料は別ブック</t>
    <rPh sb="0" eb="2">
      <t>トリヒキ</t>
    </rPh>
    <rPh sb="2" eb="4">
      <t>リレキ</t>
    </rPh>
    <rPh sb="5" eb="7">
      <t>ソウゴウ</t>
    </rPh>
    <rPh sb="9" eb="11">
      <t>ミツモリ</t>
    </rPh>
    <rPh sb="11" eb="14">
      <t>イライチュウ</t>
    </rPh>
    <rPh sb="16" eb="18">
      <t>シリョウ</t>
    </rPh>
    <rPh sb="19" eb="20">
      <t>ベツ</t>
    </rPh>
    <phoneticPr fontId="9"/>
  </si>
  <si>
    <t>その他</t>
    <rPh sb="2" eb="3">
      <t>タ</t>
    </rPh>
    <phoneticPr fontId="9"/>
  </si>
  <si>
    <t>自動バックアップ</t>
    <rPh sb="0" eb="2">
      <t>ジドウ</t>
    </rPh>
    <phoneticPr fontId="9"/>
  </si>
  <si>
    <t>ファイル操作</t>
    <rPh sb="4" eb="6">
      <t>ソウサ</t>
    </rPh>
    <phoneticPr fontId="9"/>
  </si>
  <si>
    <t>自動リブート</t>
    <rPh sb="0" eb="2">
      <t>ジドウ</t>
    </rPh>
    <phoneticPr fontId="9"/>
  </si>
  <si>
    <t>タイマー(1Dごと)</t>
    <phoneticPr fontId="9"/>
  </si>
  <si>
    <t>随時？（はっきりさせる）</t>
    <rPh sb="0" eb="2">
      <t>ズイジ</t>
    </rPh>
    <phoneticPr fontId="9"/>
  </si>
  <si>
    <t>取引履歴更新時</t>
    <rPh sb="0" eb="2">
      <t>トリヒキ</t>
    </rPh>
    <rPh sb="2" eb="4">
      <t>リレキ</t>
    </rPh>
    <rPh sb="4" eb="6">
      <t>コウシン</t>
    </rPh>
    <rPh sb="6" eb="7">
      <t>トキ</t>
    </rPh>
    <phoneticPr fontId="9"/>
  </si>
  <si>
    <t>メール受信時</t>
    <rPh sb="3" eb="5">
      <t>ジュシン</t>
    </rPh>
    <rPh sb="5" eb="6">
      <t>トキ</t>
    </rPh>
    <phoneticPr fontId="9"/>
  </si>
  <si>
    <t>Set MyB = ThisWorkbook '開くと同時にセットする</t>
  </si>
  <si>
    <t>Set WB1 = Workbooks.Open("D:\別ブックから編集されるtest.xlsx")</t>
  </si>
  <si>
    <t>'編集転記</t>
  </si>
  <si>
    <t>WB1.Sheets(1).Cells(1, 1) = MyB.Sheets(1).Cells(1, 1)</t>
  </si>
  <si>
    <t>'タイムスタンプを元に他ブックを編集するときはその時刻を上書きしておく</t>
  </si>
  <si>
    <t>Application.DisplayAlerts = False</t>
  </si>
  <si>
    <t>WB1.Save 'SAVEしない場合にはこの行を注釈化する</t>
  </si>
  <si>
    <t>WB1.Close</t>
  </si>
  <si>
    <t>Application.DisplayAlerts = True</t>
  </si>
  <si>
    <t>例1　↓行高さをゼロにして40行程度隠している</t>
    <rPh sb="0" eb="1">
      <t>レイ</t>
    </rPh>
    <rPh sb="4" eb="5">
      <t>ギョウ</t>
    </rPh>
    <rPh sb="5" eb="6">
      <t>タカ</t>
    </rPh>
    <rPh sb="15" eb="16">
      <t>ギョウ</t>
    </rPh>
    <rPh sb="16" eb="18">
      <t>テイド</t>
    </rPh>
    <rPh sb="18" eb="19">
      <t>カク</t>
    </rPh>
    <phoneticPr fontId="9"/>
  </si>
  <si>
    <t>負荷が高ければ工夫する</t>
    <rPh sb="0" eb="2">
      <t>フカ</t>
    </rPh>
    <rPh sb="3" eb="4">
      <t>タカ</t>
    </rPh>
    <rPh sb="7" eb="9">
      <t>クフウ</t>
    </rPh>
    <phoneticPr fontId="9"/>
  </si>
  <si>
    <t>常駐させるプログラムは顧客リスト</t>
    <rPh sb="0" eb="2">
      <t>ジョウチュウ</t>
    </rPh>
    <rPh sb="11" eb="13">
      <t>コキャク</t>
    </rPh>
    <phoneticPr fontId="9"/>
  </si>
  <si>
    <t>・掃除が雑</t>
  </si>
  <si>
    <t>・ミスをしてそれに気づかず納品してしまう</t>
  </si>
  <si>
    <t>・指示を理解しない(指示が曖昧だったとしても)ままに勘違いの加工</t>
  </si>
  <si>
    <t>想定されるのは</t>
  </si>
  <si>
    <t>2度NGを食らったら頻度を大きく下げたい。</t>
  </si>
  <si>
    <t>よくない会社とは満足のいく品質を提供できない会社</t>
  </si>
  <si>
    <t>したいのは良くない会社を排除すること。</t>
  </si>
  <si>
    <t>指示通りになっていない。掃除が雑など</t>
    <rPh sb="0" eb="2">
      <t>シジ</t>
    </rPh>
    <rPh sb="2" eb="3">
      <t>ドオ</t>
    </rPh>
    <rPh sb="12" eb="14">
      <t>ソウジ</t>
    </rPh>
    <rPh sb="15" eb="16">
      <t>ザツ</t>
    </rPh>
    <phoneticPr fontId="3"/>
  </si>
  <si>
    <t>-20</t>
    <phoneticPr fontId="3"/>
  </si>
  <si>
    <t>良くない</t>
    <rPh sb="0" eb="1">
      <t>ヨ</t>
    </rPh>
    <phoneticPr fontId="3"/>
  </si>
  <si>
    <t>±0</t>
    <phoneticPr fontId="3"/>
  </si>
  <si>
    <t>普通</t>
    <rPh sb="0" eb="2">
      <t>フツウ</t>
    </rPh>
    <phoneticPr fontId="3"/>
  </si>
  <si>
    <t>目安として2割以内くらいにしてもらう</t>
    <rPh sb="0" eb="2">
      <t>メヤス</t>
    </rPh>
    <rPh sb="6" eb="7">
      <t>ワリ</t>
    </rPh>
    <rPh sb="7" eb="9">
      <t>イナイ</t>
    </rPh>
    <phoneticPr fontId="3"/>
  </si>
  <si>
    <t>良い</t>
    <rPh sb="0" eb="1">
      <t>ヨ</t>
    </rPh>
    <phoneticPr fontId="3"/>
  </si>
  <si>
    <t>加工が普通より</t>
    <rPh sb="0" eb="2">
      <t>カコウ</t>
    </rPh>
    <rPh sb="3" eb="5">
      <t>フツウ</t>
    </rPh>
    <phoneticPr fontId="3"/>
  </si>
  <si>
    <t>+2</t>
    <phoneticPr fontId="3"/>
  </si>
  <si>
    <t>2連勝</t>
    <rPh sb="1" eb="3">
      <t>レンショウ</t>
    </rPh>
    <phoneticPr fontId="3"/>
  </si>
  <si>
    <t>-2</t>
    <phoneticPr fontId="3"/>
  </si>
  <si>
    <t>2連敗</t>
    <rPh sb="1" eb="3">
      <t>レンパイ</t>
    </rPh>
    <phoneticPr fontId="3"/>
  </si>
  <si>
    <t>+1</t>
    <phoneticPr fontId="3"/>
  </si>
  <si>
    <t>勝ち</t>
    <rPh sb="0" eb="1">
      <t>カ</t>
    </rPh>
    <phoneticPr fontId="3"/>
  </si>
  <si>
    <t>負け</t>
    <rPh sb="0" eb="1">
      <t>マ</t>
    </rPh>
    <phoneticPr fontId="3"/>
  </si>
  <si>
    <t>見積もりに</t>
    <rPh sb="0" eb="2">
      <t>ミツ</t>
    </rPh>
    <phoneticPr fontId="3"/>
  </si>
  <si>
    <t>スタート時100として</t>
    <rPh sb="4" eb="5">
      <t>トキ</t>
    </rPh>
    <phoneticPr fontId="3"/>
  </si>
  <si>
    <t>スコアの計算</t>
    <rPh sb="4" eb="6">
      <t>ケイサン</t>
    </rPh>
    <phoneticPr fontId="3"/>
  </si>
  <si>
    <t>発注額-受注額が10万をうわまわっていれば+3</t>
    <rPh sb="0" eb="2">
      <t>ハッチュウ</t>
    </rPh>
    <rPh sb="2" eb="3">
      <t>ガク</t>
    </rPh>
    <rPh sb="4" eb="6">
      <t>ジュチュウ</t>
    </rPh>
    <rPh sb="6" eb="7">
      <t>ガク</t>
    </rPh>
    <rPh sb="10" eb="11">
      <t>マン</t>
    </rPh>
    <phoneticPr fontId="9"/>
  </si>
  <si>
    <t>貢献度が高くても加工が悪ければ出せない</t>
    <rPh sb="0" eb="3">
      <t>コウケンド</t>
    </rPh>
    <rPh sb="4" eb="5">
      <t>タカ</t>
    </rPh>
    <rPh sb="8" eb="10">
      <t>カコウ</t>
    </rPh>
    <rPh sb="11" eb="12">
      <t>ワル</t>
    </rPh>
    <rPh sb="15" eb="16">
      <t>ダ</t>
    </rPh>
    <phoneticPr fontId="9"/>
  </si>
  <si>
    <t>貢献度</t>
    <rPh sb="0" eb="3">
      <t>コウケンド</t>
    </rPh>
    <phoneticPr fontId="9"/>
  </si>
  <si>
    <t>これは件数で考えているが加工の規模(成約金額)のほうがよいかも。</t>
    <rPh sb="3" eb="5">
      <t>ケンスウ</t>
    </rPh>
    <rPh sb="6" eb="7">
      <t>カンガ</t>
    </rPh>
    <rPh sb="12" eb="14">
      <t>カコウ</t>
    </rPh>
    <rPh sb="15" eb="17">
      <t>キボ</t>
    </rPh>
    <rPh sb="18" eb="20">
      <t>セイヤク</t>
    </rPh>
    <rPh sb="20" eb="22">
      <t>キンガク</t>
    </rPh>
    <phoneticPr fontId="3"/>
  </si>
  <si>
    <t>仕事が多く出ればスコアの低い会社にも回っていきやすい。</t>
    <rPh sb="0" eb="2">
      <t>シゴト</t>
    </rPh>
    <rPh sb="3" eb="4">
      <t>オオ</t>
    </rPh>
    <rPh sb="5" eb="6">
      <t>デ</t>
    </rPh>
    <rPh sb="12" eb="13">
      <t>ヒク</t>
    </rPh>
    <rPh sb="14" eb="16">
      <t>カイシャ</t>
    </rPh>
    <rPh sb="18" eb="19">
      <t>マワ</t>
    </rPh>
    <phoneticPr fontId="3"/>
  </si>
  <si>
    <t>A=100？カネコの仕事の繁閑によって違うかも</t>
    <rPh sb="10" eb="12">
      <t>シゴト</t>
    </rPh>
    <rPh sb="13" eb="15">
      <t>ハンカン</t>
    </rPh>
    <rPh sb="19" eb="20">
      <t>チガ</t>
    </rPh>
    <phoneticPr fontId="3"/>
  </si>
  <si>
    <t>が同等</t>
    <rPh sb="1" eb="3">
      <t>ドウトウ</t>
    </rPh>
    <phoneticPr fontId="3"/>
  </si>
  <si>
    <t>Y=A/X（反比例にする。Xは前回の納品からの日数）</t>
    <rPh sb="6" eb="9">
      <t>ハンピレイ</t>
    </rPh>
    <rPh sb="15" eb="17">
      <t>ゼンカイ</t>
    </rPh>
    <rPh sb="18" eb="20">
      <t>ノウヒン</t>
    </rPh>
    <rPh sb="23" eb="25">
      <t>ニッスウ</t>
    </rPh>
    <phoneticPr fontId="3"/>
  </si>
  <si>
    <t>遠くて翌々日にしか届けられない(往復2日ロス）会社</t>
    <rPh sb="0" eb="1">
      <t>トオ</t>
    </rPh>
    <rPh sb="3" eb="6">
      <t>ヨクヨクジツ</t>
    </rPh>
    <rPh sb="9" eb="10">
      <t>トド</t>
    </rPh>
    <rPh sb="16" eb="18">
      <t>オウフク</t>
    </rPh>
    <rPh sb="19" eb="20">
      <t>ニチ</t>
    </rPh>
    <rPh sb="23" eb="25">
      <t>カイシャ</t>
    </rPh>
    <phoneticPr fontId="3"/>
  </si>
  <si>
    <t>仕事が終わって1か月間は下げる</t>
    <rPh sb="0" eb="2">
      <t>シゴト</t>
    </rPh>
    <rPh sb="3" eb="4">
      <t>オ</t>
    </rPh>
    <rPh sb="9" eb="10">
      <t>ゲツ</t>
    </rPh>
    <rPh sb="10" eb="11">
      <t>カン</t>
    </rPh>
    <rPh sb="12" eb="13">
      <t>サ</t>
    </rPh>
    <phoneticPr fontId="3"/>
  </si>
  <si>
    <t>前回から5日しか経っていない会社と</t>
    <rPh sb="0" eb="2">
      <t>ゼンカイ</t>
    </rPh>
    <rPh sb="5" eb="6">
      <t>ニチ</t>
    </rPh>
    <rPh sb="8" eb="9">
      <t>タ</t>
    </rPh>
    <rPh sb="14" eb="16">
      <t>カイシャ</t>
    </rPh>
    <phoneticPr fontId="3"/>
  </si>
  <si>
    <t>特に制約が過去に一度も成約がない会社。数か月もない会社。</t>
    <rPh sb="0" eb="1">
      <t>トク</t>
    </rPh>
    <rPh sb="2" eb="4">
      <t>セイヤク</t>
    </rPh>
    <rPh sb="5" eb="7">
      <t>カコ</t>
    </rPh>
    <rPh sb="8" eb="10">
      <t>イチド</t>
    </rPh>
    <rPh sb="11" eb="13">
      <t>セイヤク</t>
    </rPh>
    <rPh sb="16" eb="18">
      <t>カイシャ</t>
    </rPh>
    <rPh sb="19" eb="20">
      <t>スウ</t>
    </rPh>
    <rPh sb="21" eb="22">
      <t>ゲツ</t>
    </rPh>
    <rPh sb="25" eb="27">
      <t>カイシャ</t>
    </rPh>
    <phoneticPr fontId="3"/>
  </si>
  <si>
    <t>これまでは普通で一度悪いという評価がついた会社と</t>
    <rPh sb="5" eb="7">
      <t>フツウ</t>
    </rPh>
    <rPh sb="8" eb="10">
      <t>イチド</t>
    </rPh>
    <rPh sb="10" eb="11">
      <t>ワル</t>
    </rPh>
    <rPh sb="15" eb="17">
      <t>ヒョウカ</t>
    </rPh>
    <rPh sb="21" eb="23">
      <t>カイシャ</t>
    </rPh>
    <phoneticPr fontId="3"/>
  </si>
  <si>
    <t>悪くない会社に「まったく仕事が来ない」と思われるのは困る。</t>
    <rPh sb="0" eb="1">
      <t>ワル</t>
    </rPh>
    <rPh sb="4" eb="6">
      <t>カイシャ</t>
    </rPh>
    <rPh sb="12" eb="14">
      <t>シゴト</t>
    </rPh>
    <rPh sb="15" eb="16">
      <t>コ</t>
    </rPh>
    <rPh sb="20" eb="21">
      <t>オモ</t>
    </rPh>
    <rPh sb="26" eb="27">
      <t>コマ</t>
    </rPh>
    <phoneticPr fontId="3"/>
  </si>
  <si>
    <t>前回から(日数)</t>
    <rPh sb="0" eb="2">
      <t>ゼンカイ</t>
    </rPh>
    <rPh sb="5" eb="7">
      <t>ニッスウ</t>
    </rPh>
    <phoneticPr fontId="3"/>
  </si>
  <si>
    <t>この要素がないと一部の会社に集中しすぎる</t>
    <rPh sb="2" eb="4">
      <t>ヨウソ</t>
    </rPh>
    <rPh sb="8" eb="10">
      <t>イチブ</t>
    </rPh>
    <rPh sb="11" eb="13">
      <t>カイシャ</t>
    </rPh>
    <rPh sb="14" eb="16">
      <t>シュウチュウ</t>
    </rPh>
    <phoneticPr fontId="3"/>
  </si>
  <si>
    <t>頻度</t>
    <rPh sb="0" eb="2">
      <t>ヒンド</t>
    </rPh>
    <phoneticPr fontId="3"/>
  </si>
  <si>
    <t>大きな会社は重い仕事でないと腹が膨れない</t>
    <rPh sb="0" eb="1">
      <t>オオ</t>
    </rPh>
    <rPh sb="3" eb="5">
      <t>カイシャ</t>
    </rPh>
    <rPh sb="6" eb="7">
      <t>オモ</t>
    </rPh>
    <rPh sb="8" eb="10">
      <t>シゴト</t>
    </rPh>
    <rPh sb="14" eb="15">
      <t>ハラ</t>
    </rPh>
    <rPh sb="16" eb="17">
      <t>フク</t>
    </rPh>
    <phoneticPr fontId="9"/>
  </si>
  <si>
    <t>グラフにして数式を当てはめる？</t>
    <rPh sb="6" eb="8">
      <t>スウシキ</t>
    </rPh>
    <rPh sb="9" eb="10">
      <t>ア</t>
    </rPh>
    <phoneticPr fontId="9"/>
  </si>
  <si>
    <t>空き具合でなく困り具合にするべきか？</t>
    <rPh sb="0" eb="1">
      <t>ア</t>
    </rPh>
    <rPh sb="2" eb="4">
      <t>グアイ</t>
    </rPh>
    <rPh sb="7" eb="8">
      <t>コマ</t>
    </rPh>
    <rPh sb="9" eb="11">
      <t>グアイ</t>
    </rPh>
    <phoneticPr fontId="9"/>
  </si>
  <si>
    <t>仕事が無くて困っている、という会社なら丁寧に早くやってくれるだろう、というのがコンセプト</t>
    <rPh sb="0" eb="2">
      <t>シゴト</t>
    </rPh>
    <rPh sb="3" eb="4">
      <t>ナ</t>
    </rPh>
    <rPh sb="6" eb="7">
      <t>コマ</t>
    </rPh>
    <rPh sb="15" eb="17">
      <t>カイシャ</t>
    </rPh>
    <rPh sb="19" eb="21">
      <t>テイネイ</t>
    </rPh>
    <rPh sb="22" eb="23">
      <t>ハヤ</t>
    </rPh>
    <phoneticPr fontId="9"/>
  </si>
  <si>
    <t>当面はカネコが目視チェック</t>
    <rPh sb="0" eb="2">
      <t>トウメン</t>
    </rPh>
    <rPh sb="7" eb="9">
      <t>モクシ</t>
    </rPh>
    <phoneticPr fontId="3"/>
  </si>
  <si>
    <t>本当は請ける仕事のボリュームとのかね合いにするのがよい</t>
    <rPh sb="0" eb="2">
      <t>ホントウ</t>
    </rPh>
    <rPh sb="3" eb="4">
      <t>ウ</t>
    </rPh>
    <rPh sb="6" eb="8">
      <t>シゴト</t>
    </rPh>
    <rPh sb="18" eb="19">
      <t>ア</t>
    </rPh>
    <phoneticPr fontId="3"/>
  </si>
  <si>
    <t>ほかの会社との比較でなくてもよいか？</t>
    <rPh sb="3" eb="5">
      <t>カイシャ</t>
    </rPh>
    <rPh sb="7" eb="9">
      <t>ヒカク</t>
    </rPh>
    <phoneticPr fontId="3"/>
  </si>
  <si>
    <t>仕事が少し薄いかな？という程度</t>
    <rPh sb="0" eb="2">
      <t>シゴト</t>
    </rPh>
    <rPh sb="3" eb="4">
      <t>スコ</t>
    </rPh>
    <rPh sb="5" eb="6">
      <t>ウス</t>
    </rPh>
    <rPh sb="13" eb="15">
      <t>テイド</t>
    </rPh>
    <phoneticPr fontId="9"/>
  </si>
  <si>
    <t>600以上は「空いている」という判断で良いか？</t>
    <rPh sb="3" eb="5">
      <t>イジョウ</t>
    </rPh>
    <rPh sb="7" eb="8">
      <t>ア</t>
    </rPh>
    <rPh sb="16" eb="18">
      <t>ハンダン</t>
    </rPh>
    <rPh sb="19" eb="20">
      <t>ヨ</t>
    </rPh>
    <phoneticPr fontId="3"/>
  </si>
  <si>
    <t>計算は（規模(人数)+3）ｘ空き具合</t>
    <rPh sb="0" eb="2">
      <t>ケイサン</t>
    </rPh>
    <rPh sb="4" eb="6">
      <t>キボ</t>
    </rPh>
    <rPh sb="7" eb="9">
      <t>ニンズウ</t>
    </rPh>
    <rPh sb="14" eb="15">
      <t>ア</t>
    </rPh>
    <rPh sb="16" eb="18">
      <t>グアイ</t>
    </rPh>
    <phoneticPr fontId="3"/>
  </si>
  <si>
    <t>とても困っているだろう</t>
    <rPh sb="3" eb="4">
      <t>コマ</t>
    </rPh>
    <phoneticPr fontId="9"/>
  </si>
  <si>
    <t>空き具合が問題なのではなく、安く短納期で加工してくれるかどうか？</t>
    <rPh sb="0" eb="1">
      <t>ア</t>
    </rPh>
    <rPh sb="2" eb="4">
      <t>グアイ</t>
    </rPh>
    <rPh sb="5" eb="7">
      <t>モンダイ</t>
    </rPh>
    <rPh sb="14" eb="15">
      <t>ヤス</t>
    </rPh>
    <rPh sb="16" eb="19">
      <t>タンノウキ</t>
    </rPh>
    <rPh sb="20" eb="22">
      <t>カコウ</t>
    </rPh>
    <phoneticPr fontId="3"/>
  </si>
  <si>
    <t>空き具合</t>
    <rPh sb="0" eb="1">
      <t>ア</t>
    </rPh>
    <rPh sb="2" eb="4">
      <t>グアイ</t>
    </rPh>
    <phoneticPr fontId="3"/>
  </si>
  <si>
    <t>規模</t>
    <rPh sb="0" eb="2">
      <t>キボ</t>
    </rPh>
    <phoneticPr fontId="3"/>
  </si>
  <si>
    <t>＝スコア</t>
    <phoneticPr fontId="3"/>
  </si>
  <si>
    <t>69以下</t>
    <rPh sb="2" eb="4">
      <t>イカ</t>
    </rPh>
    <phoneticPr fontId="3"/>
  </si>
  <si>
    <t>スコアから右の4段階にする。</t>
    <rPh sb="5" eb="6">
      <t>ミギ</t>
    </rPh>
    <rPh sb="8" eb="10">
      <t>ダンカイ</t>
    </rPh>
    <phoneticPr fontId="3"/>
  </si>
  <si>
    <t>70～89</t>
    <phoneticPr fontId="3"/>
  </si>
  <si>
    <t>イマイチ</t>
    <phoneticPr fontId="3"/>
  </si>
  <si>
    <t>上がってしまう。</t>
    <rPh sb="0" eb="1">
      <t>ア</t>
    </rPh>
    <phoneticPr fontId="3"/>
  </si>
  <si>
    <t>90～119</t>
    <phoneticPr fontId="3"/>
  </si>
  <si>
    <t>良い評価だと次回ピックアップされやすくどんどん評価が</t>
    <rPh sb="0" eb="1">
      <t>ヨ</t>
    </rPh>
    <rPh sb="2" eb="4">
      <t>ヒョウカ</t>
    </rPh>
    <rPh sb="6" eb="8">
      <t>ジカイ</t>
    </rPh>
    <rPh sb="23" eb="25">
      <t>ヒョウカ</t>
    </rPh>
    <phoneticPr fontId="3"/>
  </si>
  <si>
    <t>120頭打ち</t>
    <rPh sb="3" eb="5">
      <t>アタマウ</t>
    </rPh>
    <phoneticPr fontId="3"/>
  </si>
  <si>
    <t>120～</t>
    <phoneticPr fontId="3"/>
  </si>
  <si>
    <t>良い評価</t>
    <rPh sb="0" eb="1">
      <t>ヨ</t>
    </rPh>
    <rPh sb="2" eb="4">
      <t>ヒョウカ</t>
    </rPh>
    <phoneticPr fontId="3"/>
  </si>
  <si>
    <t>直線距離300km以内から選ぶ(東京大阪間がちょうど400くらい）</t>
    <rPh sb="0" eb="2">
      <t>チョクセン</t>
    </rPh>
    <rPh sb="2" eb="4">
      <t>キョリ</t>
    </rPh>
    <rPh sb="9" eb="11">
      <t>イナイ</t>
    </rPh>
    <rPh sb="13" eb="14">
      <t>エラ</t>
    </rPh>
    <rPh sb="16" eb="18">
      <t>トウキョウ</t>
    </rPh>
    <rPh sb="18" eb="20">
      <t>オオサカ</t>
    </rPh>
    <rPh sb="20" eb="21">
      <t>アイダ</t>
    </rPh>
    <phoneticPr fontId="3"/>
  </si>
  <si>
    <t>絶対参照に緯度経度を入れ(手入力したくない。会社を選ぶ事での入力にしたい）</t>
    <rPh sb="0" eb="2">
      <t>ゼッタイ</t>
    </rPh>
    <rPh sb="2" eb="4">
      <t>サンショウ</t>
    </rPh>
    <rPh sb="5" eb="7">
      <t>イド</t>
    </rPh>
    <rPh sb="7" eb="9">
      <t>ケイド</t>
    </rPh>
    <rPh sb="10" eb="11">
      <t>イ</t>
    </rPh>
    <rPh sb="13" eb="14">
      <t>テ</t>
    </rPh>
    <rPh sb="14" eb="16">
      <t>ニュウリョク</t>
    </rPh>
    <rPh sb="22" eb="24">
      <t>カイシャ</t>
    </rPh>
    <rPh sb="25" eb="26">
      <t>エラ</t>
    </rPh>
    <rPh sb="27" eb="28">
      <t>コト</t>
    </rPh>
    <rPh sb="30" eb="32">
      <t>ニュウリョク</t>
    </rPh>
    <phoneticPr fontId="3"/>
  </si>
  <si>
    <t>会社リストに郵便番号を入れておき、そこから緯度経度を調べる(郵便番号ジオコーディングというサイト）</t>
    <rPh sb="0" eb="2">
      <t>カイシャ</t>
    </rPh>
    <rPh sb="6" eb="10">
      <t>ユウビンバンゴウ</t>
    </rPh>
    <rPh sb="11" eb="12">
      <t>イ</t>
    </rPh>
    <rPh sb="21" eb="23">
      <t>イド</t>
    </rPh>
    <rPh sb="23" eb="25">
      <t>ケイド</t>
    </rPh>
    <rPh sb="26" eb="27">
      <t>シラ</t>
    </rPh>
    <rPh sb="30" eb="34">
      <t>ユウビンバンゴウ</t>
    </rPh>
    <phoneticPr fontId="3"/>
  </si>
  <si>
    <t>急いでいなくても翌日がよい。</t>
    <rPh sb="0" eb="1">
      <t>イソ</t>
    </rPh>
    <rPh sb="8" eb="10">
      <t>ヨクジツ</t>
    </rPh>
    <phoneticPr fontId="3"/>
  </si>
  <si>
    <t>1日で荷物を運べる距離</t>
    <rPh sb="1" eb="2">
      <t>ニチ</t>
    </rPh>
    <rPh sb="3" eb="5">
      <t>ニモツ</t>
    </rPh>
    <rPh sb="6" eb="7">
      <t>ハコ</t>
    </rPh>
    <rPh sb="9" eb="11">
      <t>キョリ</t>
    </rPh>
    <phoneticPr fontId="3"/>
  </si>
  <si>
    <t>翌々日</t>
    <rPh sb="0" eb="3">
      <t>ヨクヨクジツ</t>
    </rPh>
    <phoneticPr fontId="3"/>
  </si>
  <si>
    <t>隣々県以内</t>
    <rPh sb="0" eb="1">
      <t>トナリ</t>
    </rPh>
    <rPh sb="2" eb="3">
      <t>ケン</t>
    </rPh>
    <rPh sb="3" eb="5">
      <t>イナイ</t>
    </rPh>
    <phoneticPr fontId="3"/>
  </si>
  <si>
    <t>翌日</t>
    <rPh sb="0" eb="2">
      <t>ヨクジツ</t>
    </rPh>
    <phoneticPr fontId="3"/>
  </si>
  <si>
    <t>距離</t>
    <rPh sb="0" eb="2">
      <t>キョリ</t>
    </rPh>
    <phoneticPr fontId="3"/>
  </si>
  <si>
    <t>マトリクス上に最重要なスコアと空き具合で優先値ほかと共にオートシェイプで表示する</t>
    <rPh sb="5" eb="6">
      <t>ウエ</t>
    </rPh>
    <rPh sb="7" eb="10">
      <t>サイジュウヨウ</t>
    </rPh>
    <rPh sb="15" eb="16">
      <t>ア</t>
    </rPh>
    <rPh sb="17" eb="19">
      <t>グアイ</t>
    </rPh>
    <rPh sb="20" eb="22">
      <t>ユウセン</t>
    </rPh>
    <rPh sb="22" eb="23">
      <t>アタイ</t>
    </rPh>
    <rPh sb="26" eb="27">
      <t>トモ</t>
    </rPh>
    <rPh sb="36" eb="38">
      <t>ヒョウジ</t>
    </rPh>
    <phoneticPr fontId="9"/>
  </si>
  <si>
    <t>優先値=ｆ（距離、スコア、空き具合、頻度、貢献度）　で求められる。</t>
    <rPh sb="0" eb="2">
      <t>ユウセン</t>
    </rPh>
    <rPh sb="2" eb="3">
      <t>アタイ</t>
    </rPh>
    <rPh sb="6" eb="8">
      <t>キョリ</t>
    </rPh>
    <rPh sb="13" eb="14">
      <t>ア</t>
    </rPh>
    <rPh sb="15" eb="17">
      <t>グアイ</t>
    </rPh>
    <rPh sb="18" eb="20">
      <t>ヒンド</t>
    </rPh>
    <rPh sb="21" eb="24">
      <t>コウケンド</t>
    </rPh>
    <rPh sb="27" eb="28">
      <t>モト</t>
    </rPh>
    <phoneticPr fontId="9"/>
  </si>
  <si>
    <t>空きリストから最適解を求める仕組み</t>
    <rPh sb="0" eb="1">
      <t>ア</t>
    </rPh>
    <rPh sb="7" eb="9">
      <t>サイテキ</t>
    </rPh>
    <rPh sb="9" eb="10">
      <t>カイ</t>
    </rPh>
    <rPh sb="11" eb="12">
      <t>モト</t>
    </rPh>
    <rPh sb="14" eb="16">
      <t>シク</t>
    </rPh>
    <phoneticPr fontId="3"/>
  </si>
  <si>
    <t>メール自動受信</t>
    <rPh sb="3" eb="5">
      <t>ジドウ</t>
    </rPh>
    <rPh sb="5" eb="7">
      <t>ジュシン</t>
    </rPh>
    <phoneticPr fontId="12"/>
  </si>
  <si>
    <t>メール自動発信</t>
    <rPh sb="3" eb="5">
      <t>ジドウ</t>
    </rPh>
    <rPh sb="5" eb="7">
      <t>ハッシン</t>
    </rPh>
    <phoneticPr fontId="12"/>
  </si>
  <si>
    <t>1画面程度の簡単なコード。普段使っている。エクセルVBAで操作</t>
    <rPh sb="1" eb="3">
      <t>ガメン</t>
    </rPh>
    <rPh sb="3" eb="5">
      <t>テイド</t>
    </rPh>
    <rPh sb="6" eb="8">
      <t>カンタン</t>
    </rPh>
    <rPh sb="13" eb="15">
      <t>フダン</t>
    </rPh>
    <rPh sb="15" eb="16">
      <t>ツカ</t>
    </rPh>
    <rPh sb="29" eb="31">
      <t>ソウサ</t>
    </rPh>
    <phoneticPr fontId="12"/>
  </si>
  <si>
    <t>返信できるのか？</t>
    <rPh sb="0" eb="2">
      <t>ヘンシン</t>
    </rPh>
    <phoneticPr fontId="9"/>
  </si>
  <si>
    <t>追加</t>
    <rPh sb="0" eb="2">
      <t>ツイカ</t>
    </rPh>
    <phoneticPr fontId="9"/>
  </si>
  <si>
    <t>入力Fからのメール送信に対して返信できるのか？</t>
    <rPh sb="0" eb="2">
      <t>ニュウリョク</t>
    </rPh>
    <rPh sb="9" eb="11">
      <t>ソウシン</t>
    </rPh>
    <rPh sb="12" eb="13">
      <t>タイ</t>
    </rPh>
    <rPh sb="15" eb="17">
      <t>ヘンシン</t>
    </rPh>
    <phoneticPr fontId="9"/>
  </si>
  <si>
    <t>CSVに取り込まれるのでそこからエクセルへ。</t>
    <rPh sb="4" eb="5">
      <t>ト</t>
    </rPh>
    <rPh sb="6" eb="7">
      <t>コ</t>
    </rPh>
    <phoneticPr fontId="9"/>
  </si>
  <si>
    <t>メールで「返信」してもらう。件名は成り行きのまま</t>
    <rPh sb="5" eb="7">
      <t>ヘンシン</t>
    </rPh>
    <rPh sb="14" eb="16">
      <t>ケンメイ</t>
    </rPh>
    <rPh sb="17" eb="18">
      <t>ナ</t>
    </rPh>
    <rPh sb="19" eb="20">
      <t>ユ</t>
    </rPh>
    <phoneticPr fontId="9"/>
  </si>
  <si>
    <t>金額は手入力（可否を教えてほしい、返信を注文書にする。件名）</t>
    <rPh sb="0" eb="2">
      <t>キンガク</t>
    </rPh>
    <rPh sb="3" eb="4">
      <t>テ</t>
    </rPh>
    <rPh sb="4" eb="6">
      <t>ニュウリョク</t>
    </rPh>
    <rPh sb="7" eb="9">
      <t>カヒ</t>
    </rPh>
    <rPh sb="10" eb="11">
      <t>オシ</t>
    </rPh>
    <rPh sb="17" eb="19">
      <t>ヘンシン</t>
    </rPh>
    <rPh sb="20" eb="23">
      <t>チュウモンショ</t>
    </rPh>
    <rPh sb="27" eb="29">
      <t>ケンメイ</t>
    </rPh>
    <phoneticPr fontId="9"/>
  </si>
  <si>
    <t>取込が必要（件名は"Re"などがつくが触らずにそのままにしてもらう）</t>
    <rPh sb="0" eb="2">
      <t>トリコミ</t>
    </rPh>
    <rPh sb="3" eb="5">
      <t>ヒツヨウ</t>
    </rPh>
    <rPh sb="6" eb="8">
      <t>ケンメイ</t>
    </rPh>
    <rPh sb="19" eb="20">
      <t>サワ</t>
    </rPh>
    <phoneticPr fontId="9"/>
  </si>
  <si>
    <t>取り込んだものを「見積中」と照らし合わせれるか？</t>
    <rPh sb="0" eb="1">
      <t>ト</t>
    </rPh>
    <rPh sb="2" eb="3">
      <t>コ</t>
    </rPh>
    <rPh sb="9" eb="11">
      <t>ミツモリ</t>
    </rPh>
    <rPh sb="11" eb="12">
      <t>チュウ</t>
    </rPh>
    <rPh sb="14" eb="15">
      <t>テ</t>
    </rPh>
    <rPh sb="17" eb="18">
      <t>ア</t>
    </rPh>
    <phoneticPr fontId="9"/>
  </si>
  <si>
    <t>可否メール受信後手動</t>
    <rPh sb="0" eb="2">
      <t>カヒ</t>
    </rPh>
    <rPh sb="5" eb="7">
      <t>ジュシン</t>
    </rPh>
    <rPh sb="7" eb="8">
      <t>アト</t>
    </rPh>
    <rPh sb="8" eb="10">
      <t>シュドウ</t>
    </rPh>
    <phoneticPr fontId="9"/>
  </si>
  <si>
    <t>ローンチ</t>
  </si>
  <si>
    <t>ローンチ</t>
    <phoneticPr fontId="9"/>
  </si>
  <si>
    <t>空き状況を再度手動取得してから。縦横入れ替え</t>
    <rPh sb="0" eb="4">
      <t>アキジョウキョウヲ</t>
    </rPh>
    <rPh sb="5" eb="7">
      <t>サイド</t>
    </rPh>
    <rPh sb="7" eb="9">
      <t>シュドウ</t>
    </rPh>
    <rPh sb="9" eb="11">
      <t>シュトク</t>
    </rPh>
    <rPh sb="16" eb="18">
      <t>タテヨコ</t>
    </rPh>
    <rPh sb="18" eb="19">
      <t>イ</t>
    </rPh>
    <rPh sb="20" eb="21">
      <t>カ</t>
    </rPh>
    <phoneticPr fontId="9"/>
  </si>
  <si>
    <t>OutLook？</t>
    <phoneticPr fontId="9"/>
  </si>
  <si>
    <t>タイムスタンプ参照する</t>
    <rPh sb="7" eb="9">
      <t>サンショウ</t>
    </rPh>
    <phoneticPr fontId="9"/>
  </si>
  <si>
    <t>値の記入があるかどうかチェックする？</t>
    <rPh sb="0" eb="1">
      <t>アタイ</t>
    </rPh>
    <rPh sb="2" eb="4">
      <t>キニュウ</t>
    </rPh>
    <phoneticPr fontId="9"/>
  </si>
  <si>
    <t>顧客リスト</t>
  </si>
  <si>
    <t>顧客リスト</t>
    <rPh sb="0" eb="2">
      <t>コキャク</t>
    </rPh>
    <phoneticPr fontId="9"/>
  </si>
  <si>
    <t>「見積依頼中」に転記。「取込済」にチェック入れる。WS二つ。</t>
    <rPh sb="1" eb="3">
      <t>ミツモリ</t>
    </rPh>
    <rPh sb="3" eb="6">
      <t>イライチュウ</t>
    </rPh>
    <rPh sb="8" eb="10">
      <t>テンキ</t>
    </rPh>
    <rPh sb="27" eb="28">
      <t>フタ</t>
    </rPh>
    <phoneticPr fontId="9"/>
  </si>
  <si>
    <t>↑</t>
    <phoneticPr fontId="9"/>
  </si>
  <si>
    <t>↑。どこに見積を頼んだか？の履歴も欲しいが・・。</t>
    <rPh sb="5" eb="7">
      <t>ミツ</t>
    </rPh>
    <rPh sb="8" eb="9">
      <t>タノ</t>
    </rPh>
    <rPh sb="14" eb="16">
      <t>リレキ</t>
    </rPh>
    <rPh sb="17" eb="18">
      <t>ホ</t>
    </rPh>
    <phoneticPr fontId="9"/>
  </si>
  <si>
    <t>値の記入があるかどうか、現状チェックしない。</t>
    <rPh sb="0" eb="1">
      <t>アタイ</t>
    </rPh>
    <rPh sb="2" eb="4">
      <t>キニュウ</t>
    </rPh>
    <rPh sb="12" eb="14">
      <t>ゲンジョウ</t>
    </rPh>
    <phoneticPr fontId="9"/>
  </si>
  <si>
    <t>カネコ取込（空欄にしておいてください）</t>
    <rPh sb="3" eb="5">
      <t>トリコミ</t>
    </rPh>
    <rPh sb="6" eb="8">
      <t>クウラン</t>
    </rPh>
    <phoneticPr fontId="9"/>
  </si>
  <si>
    <t>←タイムスタンプ参照のプログラムをこのあたりに入れる</t>
    <rPh sb="8" eb="10">
      <t>サンショウ</t>
    </rPh>
    <rPh sb="23" eb="24">
      <t>イ</t>
    </rPh>
    <phoneticPr fontId="9"/>
  </si>
  <si>
    <t>必要なプログラム</t>
    <rPh sb="0" eb="2">
      <t>ヒツヨウ</t>
    </rPh>
    <phoneticPr fontId="9"/>
  </si>
  <si>
    <t>ローンチまでに必要</t>
    <rPh sb="7" eb="9">
      <t>ヒツヨウ</t>
    </rPh>
    <phoneticPr fontId="9"/>
  </si>
  <si>
    <t>だが7月中に</t>
    <rPh sb="3" eb="4">
      <t>ガツ</t>
    </rPh>
    <rPh sb="4" eb="5">
      <t>チュウ</t>
    </rPh>
    <phoneticPr fontId="9"/>
  </si>
  <si>
    <t>作る！</t>
    <rPh sb="0" eb="1">
      <t>ツク</t>
    </rPh>
    <phoneticPr fontId="9"/>
  </si>
  <si>
    <t>傾斜ピンの例</t>
    <rPh sb="0" eb="2">
      <t>ケイシャ</t>
    </rPh>
    <rPh sb="5" eb="6">
      <t>レイ</t>
    </rPh>
    <phoneticPr fontId="9"/>
  </si>
  <si>
    <t>時間を書いたほうがよい。（何分程度で読めるか）</t>
    <rPh sb="0" eb="2">
      <t>ジカン</t>
    </rPh>
    <rPh sb="3" eb="4">
      <t>カ</t>
    </rPh>
    <rPh sb="13" eb="17">
      <t>ナンプンテイド</t>
    </rPh>
    <rPh sb="18" eb="19">
      <t>ヨ</t>
    </rPh>
    <phoneticPr fontId="3"/>
  </si>
  <si>
    <t>では流れに沿ってご案内いたします（Q&amp;Aへの導入のようになっているのは変更する）</t>
    <rPh sb="2" eb="3">
      <t>ナガ</t>
    </rPh>
    <rPh sb="5" eb="6">
      <t>ソ</t>
    </rPh>
    <rPh sb="9" eb="11">
      <t>アンナイ</t>
    </rPh>
    <rPh sb="22" eb="24">
      <t>ドウニュウ</t>
    </rPh>
    <rPh sb="35" eb="37">
      <t>ヘンコウ</t>
    </rPh>
    <phoneticPr fontId="3"/>
  </si>
  <si>
    <t>WP</t>
    <phoneticPr fontId="9"/>
  </si>
  <si>
    <t>BG</t>
    <phoneticPr fontId="9"/>
  </si>
  <si>
    <t>テーブルに画像</t>
    <rPh sb="5" eb="7">
      <t>ガゾウ</t>
    </rPh>
    <phoneticPr fontId="9"/>
  </si>
  <si>
    <t>プラグインが必要？</t>
    <rPh sb="6" eb="8">
      <t>ヒツヨウ</t>
    </rPh>
    <phoneticPr fontId="9"/>
  </si>
  <si>
    <t>参照させたいサブ窓</t>
    <rPh sb="0" eb="2">
      <t>サンショウ</t>
    </rPh>
    <rPh sb="8" eb="9">
      <t>マド</t>
    </rPh>
    <phoneticPr fontId="9"/>
  </si>
  <si>
    <t>簡単</t>
    <rPh sb="0" eb="2">
      <t>カンタン</t>
    </rPh>
    <phoneticPr fontId="9"/>
  </si>
  <si>
    <t>情報がない</t>
    <rPh sb="0" eb="2">
      <t>ジョウホウ</t>
    </rPh>
    <phoneticPr fontId="9"/>
  </si>
  <si>
    <t>メールフォーム</t>
    <phoneticPr fontId="9"/>
  </si>
  <si>
    <t>学習済（ラジオボタンがないが）</t>
    <rPh sb="0" eb="2">
      <t>ガクシュウ</t>
    </rPh>
    <rPh sb="2" eb="3">
      <t>スミ</t>
    </rPh>
    <phoneticPr fontId="9"/>
  </si>
  <si>
    <t>できそうだが確認画面などはどうする？</t>
    <rPh sb="6" eb="8">
      <t>カクニン</t>
    </rPh>
    <rPh sb="8" eb="10">
      <t>ガメン</t>
    </rPh>
    <phoneticPr fontId="9"/>
  </si>
  <si>
    <t>それぞれの合わせ技はできないか？</t>
    <rPh sb="5" eb="6">
      <t>ア</t>
    </rPh>
    <rPh sb="8" eb="9">
      <t>ワザ</t>
    </rPh>
    <phoneticPr fontId="9"/>
  </si>
  <si>
    <t>クラウドワークスの方がよいかも</t>
    <rPh sb="9" eb="10">
      <t>ホウ</t>
    </rPh>
    <phoneticPr fontId="9"/>
  </si>
  <si>
    <t>時給1000程度。１万円以内。</t>
    <rPh sb="0" eb="2">
      <t>ジキュウ</t>
    </rPh>
    <rPh sb="6" eb="8">
      <t>テイド</t>
    </rPh>
    <rPh sb="10" eb="12">
      <t>マンエン</t>
    </rPh>
    <rPh sb="12" eb="14">
      <t>イナイ</t>
    </rPh>
    <phoneticPr fontId="9"/>
  </si>
  <si>
    <t>私はHTMLやHPビルダーの経験はありますがCSSやJSとなるとさっぱりです。言いたいことがうまく伝わらなかったら申し訳ありません。</t>
    <rPh sb="0" eb="1">
      <t>ワタシ</t>
    </rPh>
    <rPh sb="14" eb="16">
      <t>ケイケン</t>
    </rPh>
    <rPh sb="39" eb="40">
      <t>イ</t>
    </rPh>
    <rPh sb="49" eb="50">
      <t>ツタ</t>
    </rPh>
    <rPh sb="57" eb="58">
      <t>モウ</t>
    </rPh>
    <rPh sb="59" eb="60">
      <t>ワケ</t>
    </rPh>
    <phoneticPr fontId="9"/>
  </si>
  <si>
    <t>・登録用のメールフォーム(確認画面・完了画面も)を作ってもらいたい。</t>
    <rPh sb="1" eb="3">
      <t>トウロク</t>
    </rPh>
    <rPh sb="3" eb="4">
      <t>ヨウ</t>
    </rPh>
    <rPh sb="13" eb="15">
      <t>カクニン</t>
    </rPh>
    <rPh sb="15" eb="17">
      <t>ガメン</t>
    </rPh>
    <rPh sb="18" eb="22">
      <t>カンリョウガメン</t>
    </rPh>
    <rPh sb="25" eb="26">
      <t>ツク</t>
    </rPh>
    <phoneticPr fontId="9"/>
  </si>
  <si>
    <t>・何かしらのアクセス解析を行いたい。（滞在時間がわかればありがたい）</t>
    <rPh sb="1" eb="2">
      <t>ナニ</t>
    </rPh>
    <rPh sb="10" eb="12">
      <t>カイセキ</t>
    </rPh>
    <rPh sb="13" eb="14">
      <t>オコナ</t>
    </rPh>
    <rPh sb="19" eb="23">
      <t>タイザイジカン</t>
    </rPh>
    <phoneticPr fontId="9"/>
  </si>
  <si>
    <t>・SEOは不要。レスポシブデザインも不要。</t>
    <rPh sb="5" eb="7">
      <t>フヨウ</t>
    </rPh>
    <rPh sb="18" eb="20">
      <t>フヨウ</t>
    </rPh>
    <phoneticPr fontId="9"/>
  </si>
  <si>
    <t>イメージ通りのものをなるべく安くお願いしたい。</t>
    <rPh sb="4" eb="5">
      <t>トオ</t>
    </rPh>
    <rPh sb="14" eb="15">
      <t>ヤス</t>
    </rPh>
    <rPh sb="17" eb="18">
      <t>ネガ</t>
    </rPh>
    <phoneticPr fontId="9"/>
  </si>
  <si>
    <t>・サイトの構図・イラスト・文章は決まっている。これをHTML化してもらいたい。</t>
    <rPh sb="5" eb="7">
      <t>コウズ</t>
    </rPh>
    <rPh sb="13" eb="15">
      <t>ブンショウ</t>
    </rPh>
    <rPh sb="16" eb="17">
      <t>キ</t>
    </rPh>
    <rPh sb="30" eb="31">
      <t>カ</t>
    </rPh>
    <phoneticPr fontId="9"/>
  </si>
  <si>
    <t>とりあえずこれは見送る。</t>
    <rPh sb="8" eb="10">
      <t>ミオク</t>
    </rPh>
    <phoneticPr fontId="3"/>
  </si>
  <si>
    <t>見ず知らずの所に加工してもらうのは不安。以下の2点を文章化する。</t>
    <rPh sb="0" eb="1">
      <t>ミ</t>
    </rPh>
    <rPh sb="2" eb="3">
      <t>シ</t>
    </rPh>
    <rPh sb="6" eb="7">
      <t>トコロ</t>
    </rPh>
    <rPh sb="8" eb="10">
      <t>カコウ</t>
    </rPh>
    <rPh sb="17" eb="19">
      <t>フアン</t>
    </rPh>
    <rPh sb="20" eb="22">
      <t>イカ</t>
    </rPh>
    <rPh sb="24" eb="25">
      <t>テン</t>
    </rPh>
    <rPh sb="26" eb="29">
      <t>ブンショウカ</t>
    </rPh>
    <phoneticPr fontId="3"/>
  </si>
  <si>
    <t>カネコと他社の相見積もり歓迎（流れの中に入れている）</t>
    <rPh sb="4" eb="6">
      <t>タシャ</t>
    </rPh>
    <rPh sb="7" eb="10">
      <t>アイミツ</t>
    </rPh>
    <rPh sb="12" eb="14">
      <t>カンゲイ</t>
    </rPh>
    <rPh sb="15" eb="16">
      <t>ナガ</t>
    </rPh>
    <rPh sb="18" eb="19">
      <t>ナカ</t>
    </rPh>
    <rPh sb="20" eb="21">
      <t>イ</t>
    </rPh>
    <phoneticPr fontId="3"/>
  </si>
  <si>
    <t>優先的見積の話（「チョット」の中に入れるか？）</t>
    <rPh sb="0" eb="3">
      <t>ユウセンテキ</t>
    </rPh>
    <rPh sb="3" eb="5">
      <t>ミツ</t>
    </rPh>
    <rPh sb="6" eb="7">
      <t>ハナシ</t>
    </rPh>
    <rPh sb="15" eb="16">
      <t>ナカ</t>
    </rPh>
    <rPh sb="17" eb="18">
      <t>イ</t>
    </rPh>
    <phoneticPr fontId="3"/>
  </si>
  <si>
    <t>倒産リスク</t>
    <rPh sb="0" eb="2">
      <t>トウサン</t>
    </rPh>
    <phoneticPr fontId="3"/>
  </si>
  <si>
    <t>回答をセリフ化</t>
    <rPh sb="0" eb="2">
      <t>カイトウ</t>
    </rPh>
    <rPh sb="6" eb="7">
      <t>バ</t>
    </rPh>
    <phoneticPr fontId="3"/>
  </si>
  <si>
    <t>+5</t>
    <phoneticPr fontId="3"/>
  </si>
  <si>
    <t>などです。</t>
    <phoneticPr fontId="9"/>
  </si>
  <si>
    <t>損失：ｎA（n=3とすると3A）</t>
    <rPh sb="0" eb="2">
      <t>ソンシツ</t>
    </rPh>
    <phoneticPr fontId="13"/>
  </si>
  <si>
    <t>3A/36A=0.08(利益の8％を倒産リスクとして確保しておく必要がある）</t>
    <rPh sb="12" eb="14">
      <t>リエキ</t>
    </rPh>
    <rPh sb="18" eb="20">
      <t>トウサン</t>
    </rPh>
    <rPh sb="26" eb="28">
      <t>カクホ</t>
    </rPh>
    <rPh sb="32" eb="34">
      <t>ヒツヨウ</t>
    </rPh>
    <phoneticPr fontId="3"/>
  </si>
  <si>
    <t>利用したいと思うか？</t>
    <rPh sb="0" eb="2">
      <t>リヨウ</t>
    </rPh>
    <rPh sb="6" eb="7">
      <t>オモ</t>
    </rPh>
    <phoneticPr fontId="9"/>
  </si>
  <si>
    <t>それはそうだと思います。もちろん、大きな割合を占める加工費が</t>
  </si>
  <si>
    <t>下がることが発注先様にとって重要でメリットのある事だと思い</t>
  </si>
  <si>
    <t>ますが、マージンを下げる事も私の役割のひとつだと考えています。</t>
  </si>
  <si>
    <t>ただ、しばらくは10％でお願いしたいのです。</t>
  </si>
  <si>
    <t>ほう。下げるタイミングが来るという事？</t>
  </si>
  <si>
    <t>取引の規模と倒産リスクを引き受ける事が不安要素です。</t>
  </si>
  <si>
    <t>プール出来れば、安心してマージンを下げられると思います。</t>
  </si>
  <si>
    <t>おそらく5％程度には。</t>
  </si>
  <si>
    <t>規模が大きくなる事、倒産リスクの傾向が読めて、ある程度の資金も</t>
    <phoneticPr fontId="9"/>
  </si>
  <si>
    <t>低価格！短納期！高品質！</t>
    <phoneticPr fontId="9"/>
  </si>
  <si>
    <t>2）ミスをしてそれに気づかず納品してしまう。またはミスが多い</t>
    <rPh sb="28" eb="29">
      <t>オオ</t>
    </rPh>
    <phoneticPr fontId="9"/>
  </si>
  <si>
    <t>発注元様の望む加工を間違いなくお届けするために、それらの問題を排除したいのです</t>
  </si>
  <si>
    <t>そのために発注元様にはお手数ですが・・・</t>
  </si>
  <si>
    <t>たとえば、もし加工にミスがあったとしても、その後の対応が良ければ「可」になるでしょうし</t>
  </si>
  <si>
    <t>発注元様の満足度で評価していただきたい。</t>
  </si>
  <si>
    <t>大きさ8番のMCは少し動くが、5番の予定は全然ない</t>
    <rPh sb="0" eb="1">
      <t>オオ</t>
    </rPh>
    <rPh sb="4" eb="5">
      <t>バン</t>
    </rPh>
    <rPh sb="9" eb="10">
      <t>スコ</t>
    </rPh>
    <rPh sb="11" eb="12">
      <t>ウゴ</t>
    </rPh>
    <rPh sb="16" eb="17">
      <t>バン</t>
    </rPh>
    <rPh sb="18" eb="20">
      <t>ヨテイ</t>
    </rPh>
    <rPh sb="21" eb="23">
      <t>ゼンゼン</t>
    </rPh>
    <phoneticPr fontId="40"/>
  </si>
  <si>
    <r>
      <rPr>
        <sz val="14"/>
        <color indexed="8"/>
        <rFont val="游ゴシック"/>
        <family val="3"/>
        <charset val="128"/>
      </rPr>
      <t>色分け</t>
    </r>
    <r>
      <rPr>
        <sz val="11"/>
        <color indexed="8"/>
        <rFont val="MS PGothic"/>
        <family val="3"/>
        <charset val="128"/>
      </rPr>
      <t>（</t>
    </r>
    <r>
      <rPr>
        <b/>
        <sz val="11"/>
        <color indexed="30"/>
        <rFont val="游ゴシック"/>
        <family val="3"/>
        <charset val="128"/>
      </rPr>
      <t>前加工としてお願いしたい</t>
    </r>
    <r>
      <rPr>
        <b/>
        <sz val="11"/>
        <color indexed="8"/>
        <rFont val="游ゴシック"/>
        <family val="3"/>
        <charset val="128"/>
      </rPr>
      <t>　</t>
    </r>
    <r>
      <rPr>
        <b/>
        <sz val="11"/>
        <color indexed="36"/>
        <rFont val="游ゴシック"/>
        <family val="3"/>
        <charset val="128"/>
      </rPr>
      <t>ケースにより都度指示</t>
    </r>
    <r>
      <rPr>
        <b/>
        <sz val="11"/>
        <color indexed="8"/>
        <rFont val="游ゴシック"/>
        <family val="3"/>
        <charset val="128"/>
      </rPr>
      <t>　</t>
    </r>
    <r>
      <rPr>
        <b/>
        <sz val="11"/>
        <color indexed="10"/>
        <rFont val="游ゴシック"/>
        <family val="3"/>
        <charset val="128"/>
      </rPr>
      <t>発注元で加工</t>
    </r>
    <r>
      <rPr>
        <sz val="11"/>
        <color indexed="8"/>
        <rFont val="MS PGothic"/>
        <family val="3"/>
        <charset val="128"/>
      </rPr>
      <t>）</t>
    </r>
    <rPh sb="0" eb="2">
      <t>イロワ</t>
    </rPh>
    <rPh sb="4" eb="5">
      <t>マエ</t>
    </rPh>
    <rPh sb="5" eb="7">
      <t>カコウ</t>
    </rPh>
    <rPh sb="11" eb="12">
      <t>ネガ</t>
    </rPh>
    <rPh sb="23" eb="25">
      <t>ツド</t>
    </rPh>
    <rPh sb="25" eb="27">
      <t>シジ</t>
    </rPh>
    <rPh sb="28" eb="30">
      <t>ハッチュウ</t>
    </rPh>
    <rPh sb="30" eb="31">
      <t>モト</t>
    </rPh>
    <rPh sb="32" eb="34">
      <t>カコウ</t>
    </rPh>
    <phoneticPr fontId="40"/>
  </si>
  <si>
    <t>吊りタップ（深さによる。都度指示）</t>
    <rPh sb="0" eb="1">
      <t>ツ</t>
    </rPh>
    <rPh sb="6" eb="7">
      <t>フカ</t>
    </rPh>
    <rPh sb="12" eb="14">
      <t>ツド</t>
    </rPh>
    <rPh sb="14" eb="16">
      <t>シジ</t>
    </rPh>
    <phoneticPr fontId="40"/>
  </si>
  <si>
    <t>ただしアンギュラ穴などとの交差は可</t>
    <rPh sb="8" eb="9">
      <t>アナ</t>
    </rPh>
    <rPh sb="13" eb="15">
      <t>コウサ</t>
    </rPh>
    <rPh sb="16" eb="17">
      <t>カ</t>
    </rPh>
    <phoneticPr fontId="9"/>
  </si>
  <si>
    <t>間違いのない加工の為に</t>
    <rPh sb="0" eb="2">
      <t>マチガ</t>
    </rPh>
    <rPh sb="6" eb="8">
      <t>カコウ</t>
    </rPh>
    <rPh sb="9" eb="10">
      <t>タメ</t>
    </rPh>
    <phoneticPr fontId="3"/>
  </si>
  <si>
    <t>マージンさらに下げたい</t>
    <rPh sb="7" eb="8">
      <t>サ</t>
    </rPh>
    <phoneticPr fontId="3"/>
  </si>
  <si>
    <t>いまはやらない。煩雑になる。</t>
    <rPh sb="8" eb="10">
      <t>ハンザツ</t>
    </rPh>
    <phoneticPr fontId="9"/>
  </si>
  <si>
    <t>やらない。第二弾の機会を持てるはず。</t>
    <rPh sb="5" eb="8">
      <t>ダイニダン</t>
    </rPh>
    <rPh sb="9" eb="11">
      <t>キカイ</t>
    </rPh>
    <rPh sb="12" eb="13">
      <t>モ</t>
    </rPh>
    <phoneticPr fontId="9"/>
  </si>
  <si>
    <t>使用機械（主に使っている機械の大きさを教えてください）</t>
    <rPh sb="0" eb="2">
      <t>シヨウ</t>
    </rPh>
    <rPh sb="2" eb="4">
      <t>キカイ</t>
    </rPh>
    <rPh sb="5" eb="6">
      <t>オモ</t>
    </rPh>
    <rPh sb="7" eb="8">
      <t>ツカ</t>
    </rPh>
    <rPh sb="12" eb="14">
      <t>キカイ</t>
    </rPh>
    <rPh sb="15" eb="16">
      <t>オオ</t>
    </rPh>
    <rPh sb="19" eb="20">
      <t>オシ</t>
    </rPh>
    <phoneticPr fontId="10"/>
  </si>
  <si>
    <t>設計から仕上・組付まで、金型作成に携わっている方の人数を教えて下さい。</t>
    <rPh sb="0" eb="2">
      <t>セッケイ</t>
    </rPh>
    <rPh sb="4" eb="6">
      <t>シア</t>
    </rPh>
    <rPh sb="7" eb="9">
      <t>クミツ</t>
    </rPh>
    <rPh sb="12" eb="14">
      <t>カナガタ</t>
    </rPh>
    <rPh sb="14" eb="16">
      <t>サクセイ</t>
    </rPh>
    <rPh sb="17" eb="18">
      <t>タズサ</t>
    </rPh>
    <rPh sb="23" eb="24">
      <t>カタ</t>
    </rPh>
    <rPh sb="25" eb="27">
      <t>ニンズウ</t>
    </rPh>
    <rPh sb="28" eb="29">
      <t>オシ</t>
    </rPh>
    <rPh sb="31" eb="32">
      <t>クダ</t>
    </rPh>
    <phoneticPr fontId="10"/>
  </si>
  <si>
    <t>メールアドレス</t>
    <phoneticPr fontId="10"/>
  </si>
  <si>
    <t>アンケートに答えながらその気になってもらう</t>
    <rPh sb="6" eb="7">
      <t>コタ</t>
    </rPh>
    <rPh sb="13" eb="14">
      <t>キ</t>
    </rPh>
    <phoneticPr fontId="9"/>
  </si>
  <si>
    <t>合理的か？</t>
    <rPh sb="0" eb="3">
      <t>ゴウリテキ</t>
    </rPh>
    <phoneticPr fontId="9"/>
  </si>
  <si>
    <t>３段階の評価は誘導している気がするが、自由表記の</t>
    <rPh sb="1" eb="3">
      <t>ダンカイ</t>
    </rPh>
    <rPh sb="4" eb="6">
      <t>ヒョウカ</t>
    </rPh>
    <rPh sb="7" eb="9">
      <t>ユウドウ</t>
    </rPh>
    <rPh sb="13" eb="14">
      <t>キ</t>
    </rPh>
    <rPh sb="19" eb="23">
      <t>ジユウヒョウキ</t>
    </rPh>
    <phoneticPr fontId="9"/>
  </si>
  <si>
    <t>項目は断る理由を探させてしまう。</t>
    <rPh sb="0" eb="2">
      <t>コウモク</t>
    </rPh>
    <rPh sb="3" eb="4">
      <t>コトワ</t>
    </rPh>
    <rPh sb="5" eb="7">
      <t>リユウ</t>
    </rPh>
    <rPh sb="8" eb="9">
      <t>サガ</t>
    </rPh>
    <phoneticPr fontId="9"/>
  </si>
  <si>
    <t>20万の取引なら、マージンは2万から1万に下がるという事か。</t>
    <phoneticPr fontId="9"/>
  </si>
  <si>
    <t>今後の話2</t>
    <rPh sb="0" eb="2">
      <t>コンゴ</t>
    </rPh>
    <rPh sb="3" eb="4">
      <t>ハナシ</t>
    </rPh>
    <phoneticPr fontId="9"/>
  </si>
  <si>
    <t>同じ(似た)加工を一つの会社でやってもらうことで効率化。</t>
    <rPh sb="0" eb="1">
      <t>オナ</t>
    </rPh>
    <rPh sb="3" eb="4">
      <t>ニ</t>
    </rPh>
    <rPh sb="6" eb="8">
      <t>カコウ</t>
    </rPh>
    <rPh sb="9" eb="10">
      <t>ヒト</t>
    </rPh>
    <rPh sb="12" eb="14">
      <t>カイシャ</t>
    </rPh>
    <rPh sb="24" eb="27">
      <t>コウリツカ</t>
    </rPh>
    <phoneticPr fontId="9"/>
  </si>
  <si>
    <t>例えば入れ子の穴あけを大量に（しかし安く）してもらう。</t>
    <rPh sb="0" eb="1">
      <t>タト</t>
    </rPh>
    <rPh sb="3" eb="4">
      <t>イ</t>
    </rPh>
    <rPh sb="5" eb="6">
      <t>コ</t>
    </rPh>
    <rPh sb="7" eb="8">
      <t>アナ</t>
    </rPh>
    <rPh sb="11" eb="13">
      <t>タイリョウ</t>
    </rPh>
    <rPh sb="18" eb="19">
      <t>ヤス</t>
    </rPh>
    <phoneticPr fontId="9"/>
  </si>
  <si>
    <t>「このサービスを使用すれば御社の収益に劇的な効果が上がる!」とは言えません。</t>
    <rPh sb="19" eb="21">
      <t>ゲキテキ</t>
    </rPh>
    <phoneticPr fontId="9"/>
  </si>
  <si>
    <t>ならないはずで、私どものサービスをその一つに加えてほしいのです。</t>
    <rPh sb="19" eb="20">
      <t>ヒト</t>
    </rPh>
    <rPh sb="22" eb="23">
      <t>クワ</t>
    </rPh>
    <phoneticPr fontId="9"/>
  </si>
  <si>
    <t>外注費が売り上げの1割だった場合、私共の目論見がうまくいって例えば30％改善</t>
  </si>
  <si>
    <t>したとしても売り上げ比での改善はわずか3％ですから。</t>
  </si>
  <si>
    <t>クロージング</t>
  </si>
  <si>
    <t>わからないんだけど」などのご意見を下さる方はアンケートに協力下さると</t>
  </si>
  <si>
    <t>助かります。</t>
  </si>
  <si>
    <t>追加する(リンクを張る）コンテンツ</t>
    <rPh sb="0" eb="2">
      <t>ツイカ</t>
    </rPh>
    <rPh sb="9" eb="10">
      <t>ハ</t>
    </rPh>
    <phoneticPr fontId="3"/>
  </si>
  <si>
    <t>外注加工費は利益を直接圧迫する要因だしな。</t>
    <phoneticPr fontId="9"/>
  </si>
  <si>
    <t>スライド加工用プログラム。</t>
    <rPh sb="4" eb="7">
      <t>カコウヨウ</t>
    </rPh>
    <phoneticPr fontId="9"/>
  </si>
  <si>
    <t>説明書き</t>
    <rPh sb="0" eb="2">
      <t>セツメイ</t>
    </rPh>
    <rPh sb="2" eb="3">
      <t>ガ</t>
    </rPh>
    <phoneticPr fontId="9"/>
  </si>
  <si>
    <t>これの意義：登録フォームとは違う形で、利用したいかどうか聞く。もし「確率」が低ければHPを見直す必要がある</t>
    <rPh sb="3" eb="5">
      <t>イギ</t>
    </rPh>
    <rPh sb="6" eb="8">
      <t>トウロク</t>
    </rPh>
    <rPh sb="14" eb="15">
      <t>チガ</t>
    </rPh>
    <rPh sb="16" eb="17">
      <t>カタチ</t>
    </rPh>
    <rPh sb="19" eb="21">
      <t>リヨウ</t>
    </rPh>
    <rPh sb="28" eb="29">
      <t>キ</t>
    </rPh>
    <rPh sb="34" eb="36">
      <t>カクリツ</t>
    </rPh>
    <rPh sb="38" eb="39">
      <t>ヒク</t>
    </rPh>
    <rPh sb="45" eb="47">
      <t>ミナオ</t>
    </rPh>
    <rPh sb="48" eb="50">
      <t>ヒツヨウ</t>
    </rPh>
    <phoneticPr fontId="9"/>
  </si>
  <si>
    <t>何件程度アタックするか？</t>
    <rPh sb="0" eb="2">
      <t>ナンケン</t>
    </rPh>
    <rPh sb="2" eb="4">
      <t>テイド</t>
    </rPh>
    <phoneticPr fontId="9"/>
  </si>
  <si>
    <t>プランAとしてメール。Bとして郵送。</t>
    <rPh sb="15" eb="17">
      <t>ユウソウ</t>
    </rPh>
    <phoneticPr fontId="27"/>
  </si>
  <si>
    <t>メール数に対してのアクセス数を見る</t>
    <rPh sb="3" eb="4">
      <t>カズ</t>
    </rPh>
    <rPh sb="5" eb="6">
      <t>タイ</t>
    </rPh>
    <rPh sb="13" eb="14">
      <t>スウ</t>
    </rPh>
    <rPh sb="15" eb="16">
      <t>ミ</t>
    </rPh>
    <phoneticPr fontId="27"/>
  </si>
  <si>
    <t>メールにはアクセスのし易さのメリットがある</t>
    <rPh sb="11" eb="12">
      <t>ヤス</t>
    </rPh>
    <phoneticPr fontId="27"/>
  </si>
  <si>
    <t>営業レターはメールではダメ。</t>
    <rPh sb="0" eb="2">
      <t>エイギョウ</t>
    </rPh>
    <phoneticPr fontId="27"/>
  </si>
  <si>
    <t>なので内容は、利用したいか？を5段階で言ってもらうのがメイン</t>
    <rPh sb="3" eb="5">
      <t>ナイヨウ</t>
    </rPh>
    <rPh sb="7" eb="9">
      <t>リヨウ</t>
    </rPh>
    <rPh sb="16" eb="18">
      <t>ダンカイ</t>
    </rPh>
    <rPh sb="19" eb="20">
      <t>イ</t>
    </rPh>
    <phoneticPr fontId="9"/>
  </si>
  <si>
    <t>加えて、なぜそう思うのかを書いてもらうと良い。</t>
    <rPh sb="0" eb="1">
      <t>クワ</t>
    </rPh>
    <rPh sb="8" eb="9">
      <t>オモ</t>
    </rPh>
    <rPh sb="13" eb="14">
      <t>カ</t>
    </rPh>
    <rPh sb="20" eb="21">
      <t>ヨ</t>
    </rPh>
    <phoneticPr fontId="9"/>
  </si>
  <si>
    <t>アンケートフォーム作成（支払サイトは項目に含めない）</t>
    <rPh sb="9" eb="11">
      <t>サクセイ</t>
    </rPh>
    <rPh sb="12" eb="14">
      <t>シハライ</t>
    </rPh>
    <rPh sb="18" eb="20">
      <t>コウモク</t>
    </rPh>
    <rPh sb="21" eb="22">
      <t>フク</t>
    </rPh>
    <phoneticPr fontId="9"/>
  </si>
  <si>
    <t>対象が1000件として、あまり大きな割合にしてはいけない。</t>
    <rPh sb="0" eb="2">
      <t>タイショウ</t>
    </rPh>
    <rPh sb="7" eb="8">
      <t>ケン</t>
    </rPh>
    <rPh sb="15" eb="16">
      <t>オオ</t>
    </rPh>
    <rPh sb="18" eb="20">
      <t>ワリアイ</t>
    </rPh>
    <phoneticPr fontId="9"/>
  </si>
  <si>
    <t>会社もあります。私の経験からすると</t>
  </si>
  <si>
    <t>加工内容・範囲をを明示した資料を加工先様に示せば安心です。個々のケースはあるでしょうが</t>
  </si>
  <si>
    <t>外注にお願いしたい加工は大抵似ているはず。その「大抵」を資料にします。それらに載る加工は</t>
  </si>
  <si>
    <t>ここまではお願いしたい、ここからは社内でやりたい、のほかにこのあたりはケースによる・・。といった</t>
  </si>
  <si>
    <t>ように分類できるはずで、「ケースによる」部分だけ都度指示すれば良いと思われます。</t>
  </si>
  <si>
    <t>ひな型を用意しましたのでそれに加筆・修正してもらえれば使える形になります。</t>
  </si>
  <si>
    <t>1）勘違いを無くすために加工の標準書を作っていただきたい。</t>
    <rPh sb="2" eb="4">
      <t>カンチガ</t>
    </rPh>
    <rPh sb="6" eb="7">
      <t>ナ</t>
    </rPh>
    <phoneticPr fontId="9"/>
  </si>
  <si>
    <t>2）受け取った加工の評価を３段階（良、可、不可）でお願いしたい。</t>
    <phoneticPr fontId="9"/>
  </si>
  <si>
    <t>これは仕事の評価を共有する事で、ある加工先様が発注元様にとっては一見さんであっても、</t>
  </si>
  <si>
    <t>カネコから「この会社は他の発注元から信頼されています」とお薦めできるようにする為です。</t>
  </si>
  <si>
    <t>寸法等しっかりしている加工であっても掃除が雑なら「不可」になるかもしれません。</t>
  </si>
  <si>
    <t>1）指示を(それが曖昧だったとしても)理解しないままに勘違いの加工を進めてしまう。</t>
    <phoneticPr fontId="9"/>
  </si>
  <si>
    <t>たいていの会社はしっかりした加工をしてくれますが、加工をお願いするのに不安な</t>
    <phoneticPr fontId="9"/>
  </si>
  <si>
    <r>
      <t>DM、HP、</t>
    </r>
    <r>
      <rPr>
        <strike/>
        <sz val="11"/>
        <color theme="1" tint="0.499984740745262"/>
        <rFont val="MS PGothic"/>
        <family val="3"/>
        <charset val="128"/>
      </rPr>
      <t>動画</t>
    </r>
    <r>
      <rPr>
        <sz val="11"/>
        <color theme="1" tint="0.499984740745262"/>
        <rFont val="MS PGothic"/>
        <family val="3"/>
        <charset val="128"/>
      </rPr>
      <t>の3本柱で周知・理解してもらう</t>
    </r>
    <phoneticPr fontId="3"/>
  </si>
  <si>
    <t>限定的な案内という事も書いておく？</t>
    <rPh sb="0" eb="3">
      <t>ゲンテイテキ</t>
    </rPh>
    <rPh sb="4" eb="6">
      <t>アンナイ</t>
    </rPh>
    <rPh sb="9" eb="10">
      <t>コト</t>
    </rPh>
    <rPh sb="11" eb="12">
      <t>カ</t>
    </rPh>
    <phoneticPr fontId="9"/>
  </si>
  <si>
    <t>このシートの内容、HPなど具体的な形になったものは文字色をグレーにする</t>
    <rPh sb="6" eb="8">
      <t>ナイヨウ</t>
    </rPh>
    <rPh sb="13" eb="16">
      <t>グタイテキ</t>
    </rPh>
    <rPh sb="17" eb="18">
      <t>カタチ</t>
    </rPh>
    <rPh sb="25" eb="28">
      <t>モジショク</t>
    </rPh>
    <phoneticPr fontId="3"/>
  </si>
  <si>
    <t>また、秘密情報を受領した場合、自社の秘密と同等の注意をもって管理する。</t>
  </si>
  <si>
    <t>する事としそれ以外の目的に使用しない。</t>
    <phoneticPr fontId="3"/>
  </si>
  <si>
    <t>受領者は、秘密情報を受領した場合、業務遂行に必要な範囲でのみ秘密情報を使用</t>
  </si>
  <si>
    <t>明示した上で開示する営業上、取引上及び技術上の一切の情報をいう。</t>
    <phoneticPr fontId="3"/>
  </si>
  <si>
    <t>情報を受領するカネコと受注者及びその候補（以下「受領者」という）に秘密である旨を</t>
  </si>
  <si>
    <t>ここでいう秘密情報とは、秘密情報を開示する発注者（以下「開示者」という）が秘密</t>
  </si>
  <si>
    <t>受注・見積する会社様も同様に願います。</t>
    <rPh sb="0" eb="2">
      <t>ジュチュウ</t>
    </rPh>
    <rPh sb="3" eb="5">
      <t>ミツモリ</t>
    </rPh>
    <rPh sb="7" eb="9">
      <t>カイシャ</t>
    </rPh>
    <rPh sb="9" eb="10">
      <t>サマ</t>
    </rPh>
    <rPh sb="11" eb="13">
      <t>ドウヨウ</t>
    </rPh>
    <rPh sb="14" eb="15">
      <t>ネガ</t>
    </rPh>
    <phoneticPr fontId="3"/>
  </si>
  <si>
    <t>カネコは秘密情報を以下の通り取り扱います。</t>
    <rPh sb="4" eb="8">
      <t>ヒミツジョウホウ</t>
    </rPh>
    <rPh sb="9" eb="11">
      <t>イカ</t>
    </rPh>
    <rPh sb="12" eb="13">
      <t>トオ</t>
    </rPh>
    <rPh sb="14" eb="15">
      <t>ト</t>
    </rPh>
    <rPh sb="16" eb="17">
      <t>アツカ</t>
    </rPh>
    <phoneticPr fontId="3"/>
  </si>
  <si>
    <t>秘密情報について</t>
    <rPh sb="0" eb="2">
      <t>ヒミツ</t>
    </rPh>
    <rPh sb="2" eb="4">
      <t>ジョウホウ</t>
    </rPh>
    <phoneticPr fontId="3"/>
  </si>
  <si>
    <t>細微な加工上の変更は電話など口頭で済ませてもよい。</t>
    <rPh sb="0" eb="2">
      <t>サイビ</t>
    </rPh>
    <rPh sb="3" eb="5">
      <t>カコウ</t>
    </rPh>
    <rPh sb="5" eb="6">
      <t>ジョウ</t>
    </rPh>
    <rPh sb="7" eb="9">
      <t>ヘンコウ</t>
    </rPh>
    <rPh sb="10" eb="12">
      <t>デンワ</t>
    </rPh>
    <rPh sb="14" eb="16">
      <t>コウトウ</t>
    </rPh>
    <rPh sb="17" eb="18">
      <t>ス</t>
    </rPh>
    <phoneticPr fontId="3"/>
  </si>
  <si>
    <t>間に合わない際などの口頭での納期交渉も話がついてからで良いのでメールに残す。</t>
    <rPh sb="0" eb="1">
      <t>マ</t>
    </rPh>
    <rPh sb="2" eb="3">
      <t>ア</t>
    </rPh>
    <rPh sb="6" eb="7">
      <t>サイ</t>
    </rPh>
    <rPh sb="10" eb="12">
      <t>コウトウ</t>
    </rPh>
    <rPh sb="14" eb="18">
      <t>ノウキコウショウ</t>
    </rPh>
    <rPh sb="19" eb="20">
      <t>ハナシ</t>
    </rPh>
    <rPh sb="27" eb="28">
      <t>ヨ</t>
    </rPh>
    <rPh sb="35" eb="36">
      <t>ノコ</t>
    </rPh>
    <phoneticPr fontId="3"/>
  </si>
  <si>
    <t>確認出来ようにしておく。</t>
    <rPh sb="0" eb="2">
      <t>カクニン</t>
    </rPh>
    <rPh sb="2" eb="4">
      <t>デキ</t>
    </rPh>
    <phoneticPr fontId="3"/>
  </si>
  <si>
    <t>納期など重要な項目は口頭で決めずメールでやりとりし、送受信両者で</t>
    <rPh sb="0" eb="2">
      <t>ノウキ</t>
    </rPh>
    <rPh sb="4" eb="6">
      <t>ジュウヨウ</t>
    </rPh>
    <rPh sb="7" eb="9">
      <t>コウモク</t>
    </rPh>
    <rPh sb="10" eb="12">
      <t>コウトウ</t>
    </rPh>
    <rPh sb="13" eb="14">
      <t>キ</t>
    </rPh>
    <rPh sb="26" eb="29">
      <t>ソウジュシン</t>
    </rPh>
    <rPh sb="29" eb="31">
      <t>リョウシャ</t>
    </rPh>
    <phoneticPr fontId="3"/>
  </si>
  <si>
    <t>紙の注文書の発行がなくてもメールで意思が確認されれば注文とする。</t>
    <rPh sb="0" eb="1">
      <t>カミ</t>
    </rPh>
    <rPh sb="2" eb="5">
      <t>チュウモンショ</t>
    </rPh>
    <rPh sb="6" eb="8">
      <t>ハッコウ</t>
    </rPh>
    <rPh sb="17" eb="19">
      <t>イシ</t>
    </rPh>
    <rPh sb="20" eb="22">
      <t>カクニン</t>
    </rPh>
    <rPh sb="26" eb="28">
      <t>チュウモン</t>
    </rPh>
    <phoneticPr fontId="3"/>
  </si>
  <si>
    <t>見積時に示された資料は受注候補2～3社に提示される。</t>
    <rPh sb="0" eb="2">
      <t>ミツモリ</t>
    </rPh>
    <rPh sb="2" eb="3">
      <t>トキ</t>
    </rPh>
    <rPh sb="4" eb="5">
      <t>シメ</t>
    </rPh>
    <rPh sb="8" eb="10">
      <t>シリョウ</t>
    </rPh>
    <rPh sb="11" eb="15">
      <t>ジュチュウコウホ</t>
    </rPh>
    <rPh sb="18" eb="19">
      <t>シャ</t>
    </rPh>
    <rPh sb="20" eb="22">
      <t>テイジ</t>
    </rPh>
    <phoneticPr fontId="3"/>
  </si>
  <si>
    <t>発注側の支払いサイトの決まりによる。</t>
    <rPh sb="0" eb="3">
      <t>ハッチュウガワ</t>
    </rPh>
    <rPh sb="4" eb="6">
      <t>シハラ</t>
    </rPh>
    <rPh sb="11" eb="12">
      <t>キ</t>
    </rPh>
    <phoneticPr fontId="3"/>
  </si>
  <si>
    <t>入金について</t>
    <rPh sb="0" eb="2">
      <t>ニュウキン</t>
    </rPh>
    <phoneticPr fontId="3"/>
  </si>
  <si>
    <t>言い分が食い違う時にはカネコが間に入る。</t>
    <rPh sb="0" eb="1">
      <t>イ</t>
    </rPh>
    <rPh sb="2" eb="3">
      <t>ブン</t>
    </rPh>
    <rPh sb="4" eb="5">
      <t>ク</t>
    </rPh>
    <rPh sb="6" eb="7">
      <t>チガ</t>
    </rPh>
    <rPh sb="8" eb="9">
      <t>トキ</t>
    </rPh>
    <rPh sb="15" eb="16">
      <t>アイダ</t>
    </rPh>
    <rPh sb="17" eb="18">
      <t>ハイ</t>
    </rPh>
    <phoneticPr fontId="3"/>
  </si>
  <si>
    <t>修正し実費請求する形が現実的だと思われる）</t>
    <rPh sb="0" eb="2">
      <t>シュウセイ</t>
    </rPh>
    <rPh sb="3" eb="5">
      <t>ジッピ</t>
    </rPh>
    <rPh sb="5" eb="7">
      <t>セイキュウ</t>
    </rPh>
    <rPh sb="9" eb="10">
      <t>カタチ</t>
    </rPh>
    <rPh sb="11" eb="14">
      <t>ゲンジツテキ</t>
    </rPh>
    <rPh sb="16" eb="17">
      <t>オモ</t>
    </rPh>
    <phoneticPr fontId="3"/>
  </si>
  <si>
    <t>（納品前なら受注側が直すが、納品後ならば発注側が</t>
    <rPh sb="1" eb="3">
      <t>ノウヒン</t>
    </rPh>
    <rPh sb="3" eb="4">
      <t>マエ</t>
    </rPh>
    <rPh sb="6" eb="8">
      <t>ジュチュウ</t>
    </rPh>
    <rPh sb="8" eb="9">
      <t>ガワ</t>
    </rPh>
    <rPh sb="10" eb="11">
      <t>ナオ</t>
    </rPh>
    <rPh sb="14" eb="17">
      <t>ノウヒンゴ</t>
    </rPh>
    <phoneticPr fontId="3"/>
  </si>
  <si>
    <t>不備が確認されれば請け側の責任で修正する</t>
    <rPh sb="0" eb="2">
      <t>フビ</t>
    </rPh>
    <rPh sb="3" eb="5">
      <t>カクニン</t>
    </rPh>
    <rPh sb="9" eb="10">
      <t>ウ</t>
    </rPh>
    <rPh sb="11" eb="12">
      <t>ガワ</t>
    </rPh>
    <rPh sb="13" eb="15">
      <t>セキニン</t>
    </rPh>
    <rPh sb="16" eb="18">
      <t>シュウセイ</t>
    </rPh>
    <phoneticPr fontId="3"/>
  </si>
  <si>
    <t>その際は測定結果・写真など具体的・客観的な指摘が必要</t>
    <rPh sb="2" eb="3">
      <t>サイ</t>
    </rPh>
    <rPh sb="4" eb="8">
      <t>ソクテイケッカ</t>
    </rPh>
    <rPh sb="9" eb="11">
      <t>シャシン</t>
    </rPh>
    <rPh sb="13" eb="16">
      <t>グタイテキ</t>
    </rPh>
    <rPh sb="17" eb="20">
      <t>キャッカンテキ</t>
    </rPh>
    <rPh sb="21" eb="23">
      <t>シテキ</t>
    </rPh>
    <rPh sb="24" eb="26">
      <t>ヒツヨウ</t>
    </rPh>
    <phoneticPr fontId="3"/>
  </si>
  <si>
    <t>不備に気づかず納品された場合、納品後30日以内に指摘する。</t>
    <rPh sb="0" eb="2">
      <t>フビ</t>
    </rPh>
    <rPh sb="3" eb="4">
      <t>キ</t>
    </rPh>
    <rPh sb="7" eb="9">
      <t>ノウヒン</t>
    </rPh>
    <rPh sb="12" eb="14">
      <t>バアイ</t>
    </rPh>
    <rPh sb="15" eb="17">
      <t>ノウヒン</t>
    </rPh>
    <rPh sb="17" eb="18">
      <t>ゴ</t>
    </rPh>
    <rPh sb="20" eb="21">
      <t>ニチ</t>
    </rPh>
    <rPh sb="21" eb="23">
      <t>イナイ</t>
    </rPh>
    <rPh sb="24" eb="26">
      <t>シテキ</t>
    </rPh>
    <phoneticPr fontId="3"/>
  </si>
  <si>
    <t>不備（加工モレ、位置違いなど）の発生について</t>
    <rPh sb="0" eb="2">
      <t>フビ</t>
    </rPh>
    <rPh sb="3" eb="5">
      <t>カコウ</t>
    </rPh>
    <rPh sb="8" eb="10">
      <t>イチ</t>
    </rPh>
    <rPh sb="10" eb="11">
      <t>チガ</t>
    </rPh>
    <rPh sb="16" eb="18">
      <t>ハッセイ</t>
    </rPh>
    <phoneticPr fontId="3"/>
  </si>
  <si>
    <t>受注側は不明な内容があればそのまま進めず確認する。</t>
    <rPh sb="0" eb="3">
      <t>ジュチュウガワ</t>
    </rPh>
    <rPh sb="4" eb="6">
      <t>フメイ</t>
    </rPh>
    <rPh sb="7" eb="9">
      <t>ナイヨウ</t>
    </rPh>
    <rPh sb="17" eb="18">
      <t>スス</t>
    </rPh>
    <rPh sb="20" eb="22">
      <t>カクニン</t>
    </rPh>
    <phoneticPr fontId="3"/>
  </si>
  <si>
    <t>（特に基本的な資料となる「内外加工線引きポリシー」は重要です。）</t>
    <rPh sb="1" eb="2">
      <t>トク</t>
    </rPh>
    <rPh sb="3" eb="6">
      <t>キホンテキ</t>
    </rPh>
    <rPh sb="7" eb="9">
      <t>シリョウ</t>
    </rPh>
    <rPh sb="13" eb="15">
      <t>ナイガイ</t>
    </rPh>
    <rPh sb="15" eb="17">
      <t>カコウ</t>
    </rPh>
    <rPh sb="17" eb="19">
      <t>センビ</t>
    </rPh>
    <rPh sb="26" eb="28">
      <t>ジュウヨウ</t>
    </rPh>
    <phoneticPr fontId="3"/>
  </si>
  <si>
    <t>発注側はできる限り加工内容を文書で明示する</t>
    <rPh sb="0" eb="2">
      <t>ハッチュウ</t>
    </rPh>
    <rPh sb="2" eb="3">
      <t>ガワ</t>
    </rPh>
    <rPh sb="7" eb="8">
      <t>カギ</t>
    </rPh>
    <rPh sb="9" eb="11">
      <t>カコウ</t>
    </rPh>
    <rPh sb="11" eb="13">
      <t>ナイヨウ</t>
    </rPh>
    <rPh sb="14" eb="16">
      <t>ブンショ</t>
    </rPh>
    <rPh sb="17" eb="19">
      <t>メイジ</t>
    </rPh>
    <phoneticPr fontId="3"/>
  </si>
  <si>
    <t>加工内容について</t>
    <rPh sb="0" eb="2">
      <t>カコウ</t>
    </rPh>
    <rPh sb="2" eb="4">
      <t>ナイヨウ</t>
    </rPh>
    <phoneticPr fontId="3"/>
  </si>
  <si>
    <t>見積依頼、見積の内容をそのまま発注の内容とする。</t>
    <rPh sb="0" eb="2">
      <t>ミツモリ</t>
    </rPh>
    <rPh sb="2" eb="4">
      <t>イライ</t>
    </rPh>
    <rPh sb="5" eb="7">
      <t>ミツモリ</t>
    </rPh>
    <rPh sb="8" eb="10">
      <t>ナイヨウ</t>
    </rPh>
    <rPh sb="15" eb="17">
      <t>ハッチュウ</t>
    </rPh>
    <rPh sb="18" eb="20">
      <t>ナイヨウ</t>
    </rPh>
    <phoneticPr fontId="3"/>
  </si>
  <si>
    <t>見積後の「御社にお願いします」旨のメールにて発注とする。</t>
    <rPh sb="0" eb="2">
      <t>ミツモリ</t>
    </rPh>
    <rPh sb="2" eb="3">
      <t>アト</t>
    </rPh>
    <rPh sb="5" eb="7">
      <t>オンシャ</t>
    </rPh>
    <rPh sb="9" eb="10">
      <t>ネガ</t>
    </rPh>
    <rPh sb="15" eb="16">
      <t>ムネ</t>
    </rPh>
    <rPh sb="22" eb="24">
      <t>ハッチュウ</t>
    </rPh>
    <phoneticPr fontId="3"/>
  </si>
  <si>
    <t>発注の確定について</t>
    <rPh sb="0" eb="2">
      <t>ハッチュウ</t>
    </rPh>
    <rPh sb="3" eb="5">
      <t>カクテイ</t>
    </rPh>
    <phoneticPr fontId="3"/>
  </si>
  <si>
    <t>履行について</t>
    <rPh sb="0" eb="2">
      <t>リコウ</t>
    </rPh>
    <phoneticPr fontId="3"/>
  </si>
  <si>
    <t>（800字程度です。1～2分で読めると思います）</t>
    <rPh sb="4" eb="5">
      <t>ジ</t>
    </rPh>
    <rPh sb="5" eb="7">
      <t>テイド</t>
    </rPh>
    <rPh sb="13" eb="14">
      <t>フン</t>
    </rPh>
    <rPh sb="15" eb="16">
      <t>ヨ</t>
    </rPh>
    <rPh sb="19" eb="20">
      <t>オモ</t>
    </rPh>
    <phoneticPr fontId="3"/>
  </si>
  <si>
    <t>形ではありませんが記しましたので承知・同意いただければと思います。</t>
    <rPh sb="0" eb="1">
      <t>カタチ</t>
    </rPh>
    <rPh sb="9" eb="10">
      <t>シル</t>
    </rPh>
    <rPh sb="16" eb="18">
      <t>ショウチ</t>
    </rPh>
    <rPh sb="19" eb="21">
      <t>ドウイ</t>
    </rPh>
    <rPh sb="28" eb="29">
      <t>オモ</t>
    </rPh>
    <phoneticPr fontId="3"/>
  </si>
  <si>
    <t>カネコがお約束する事、発注会社さま・受注会社さま、それぞれにお願いする事。契約書という</t>
    <rPh sb="5" eb="7">
      <t>ヤクソク</t>
    </rPh>
    <rPh sb="9" eb="10">
      <t>コト</t>
    </rPh>
    <rPh sb="11" eb="13">
      <t>ハッチュウ</t>
    </rPh>
    <rPh sb="13" eb="15">
      <t>カイシャ</t>
    </rPh>
    <rPh sb="18" eb="22">
      <t>ジュチュウカイシャ</t>
    </rPh>
    <rPh sb="31" eb="32">
      <t>ネガ</t>
    </rPh>
    <rPh sb="35" eb="36">
      <t>コト</t>
    </rPh>
    <rPh sb="37" eb="40">
      <t>ケイヤクショ</t>
    </rPh>
    <phoneticPr fontId="3"/>
  </si>
  <si>
    <t>・・私が今準備しているのは、こんな事業です。</t>
  </si>
  <si>
    <t>最後までお読みいただきありがとうございました。</t>
  </si>
  <si>
    <t>また、「良さそうじゃねぇか」と思って下さる方は事前登録して頂ければ</t>
  </si>
  <si>
    <t>「このサービスを使用すれば御社の収益に劇的な効果が上がる!」とは言えません。</t>
  </si>
  <si>
    <t>ならないはずで、私どものサービスをその一つに加えてほしいのです。</t>
  </si>
  <si>
    <t>クロージング</t>
    <phoneticPr fontId="3"/>
  </si>
  <si>
    <t>アタック先のリスト化</t>
    <rPh sb="4" eb="5">
      <t>サキ</t>
    </rPh>
    <rPh sb="9" eb="10">
      <t>カ</t>
    </rPh>
    <phoneticPr fontId="9"/>
  </si>
  <si>
    <t>OneDrive、編集中でもタイムスタンプは更新されるので</t>
    <rPh sb="9" eb="12">
      <t>ヘンシュウチュウ</t>
    </rPh>
    <rPh sb="22" eb="24">
      <t>コウシン</t>
    </rPh>
    <phoneticPr fontId="9"/>
  </si>
  <si>
    <t>30分おき位で更新をチェックしに行く</t>
    <rPh sb="2" eb="3">
      <t>フン</t>
    </rPh>
    <rPh sb="5" eb="6">
      <t>クライ</t>
    </rPh>
    <rPh sb="7" eb="9">
      <t>コウシン</t>
    </rPh>
    <rPh sb="16" eb="17">
      <t>ユ</t>
    </rPh>
    <phoneticPr fontId="9"/>
  </si>
  <si>
    <t>社名</t>
    <rPh sb="0" eb="2">
      <t>シャメイ</t>
    </rPh>
    <phoneticPr fontId="9"/>
  </si>
  <si>
    <t>0001_A社</t>
    <rPh sb="6" eb="7">
      <t>シャ</t>
    </rPh>
    <phoneticPr fontId="9"/>
  </si>
  <si>
    <t>0002_B社</t>
    <rPh sb="6" eb="7">
      <t>シャ</t>
    </rPh>
    <phoneticPr fontId="9"/>
  </si>
  <si>
    <t>住所は不要。ファーストコンタクトはこちらから取っているのですでに分かっているはず。</t>
    <rPh sb="0" eb="2">
      <t>ジュウショ</t>
    </rPh>
    <rPh sb="3" eb="5">
      <t>フヨウ</t>
    </rPh>
    <rPh sb="22" eb="23">
      <t>ト</t>
    </rPh>
    <rPh sb="32" eb="33">
      <t>ワ</t>
    </rPh>
    <phoneticPr fontId="9"/>
  </si>
  <si>
    <t>営業先へのアタックについて</t>
    <rPh sb="0" eb="3">
      <t>エイギョウサキ</t>
    </rPh>
    <phoneticPr fontId="9"/>
  </si>
  <si>
    <t>「外注加工でお困りごと、あるでしょう？」に変更？</t>
    <rPh sb="1" eb="5">
      <t>ガイチュウカコウ</t>
    </rPh>
    <rPh sb="7" eb="8">
      <t>コマ</t>
    </rPh>
    <rPh sb="21" eb="23">
      <t>ヘンコウ</t>
    </rPh>
    <phoneticPr fontId="3"/>
  </si>
  <si>
    <t>実際に仕事を受け始めたら実績を載せる</t>
    <rPh sb="0" eb="2">
      <t>ジッサイ</t>
    </rPh>
    <rPh sb="3" eb="5">
      <t>シゴト</t>
    </rPh>
    <rPh sb="6" eb="7">
      <t>ウ</t>
    </rPh>
    <rPh sb="8" eb="9">
      <t>ハジ</t>
    </rPh>
    <rPh sb="12" eb="14">
      <t>ジッセキ</t>
    </rPh>
    <rPh sb="15" eb="16">
      <t>ノ</t>
    </rPh>
    <phoneticPr fontId="27"/>
  </si>
  <si>
    <t>その程度仕事が動いているのかも？</t>
    <rPh sb="2" eb="4">
      <t>テイド</t>
    </rPh>
    <rPh sb="4" eb="6">
      <t>シゴト</t>
    </rPh>
    <rPh sb="7" eb="8">
      <t>ウゴ</t>
    </rPh>
    <phoneticPr fontId="27"/>
  </si>
  <si>
    <t>HPへの実装が自分ではやらない</t>
    <rPh sb="4" eb="6">
      <t>ジッソウ</t>
    </rPh>
    <rPh sb="7" eb="9">
      <t>ジブン</t>
    </rPh>
    <phoneticPr fontId="27"/>
  </si>
  <si>
    <t>クラウドワークスでやってくれる人を</t>
    <rPh sb="15" eb="16">
      <t>ヒト</t>
    </rPh>
    <phoneticPr fontId="27"/>
  </si>
  <si>
    <t>見つけるか？</t>
    <rPh sb="0" eb="1">
      <t>ミ</t>
    </rPh>
    <phoneticPr fontId="27"/>
  </si>
  <si>
    <t>週ごとの受注数と待機数を表示</t>
    <rPh sb="0" eb="1">
      <t>シュウ</t>
    </rPh>
    <rPh sb="4" eb="7">
      <t>ジュチュウスウ</t>
    </rPh>
    <rPh sb="8" eb="11">
      <t>タイキスウ</t>
    </rPh>
    <rPh sb="12" eb="14">
      <t>ヒョウジ</t>
    </rPh>
    <phoneticPr fontId="27"/>
  </si>
  <si>
    <t>白地セルの範囲がDM（はがきを想定）のコンテンツ</t>
    <rPh sb="0" eb="2">
      <t>シロジ</t>
    </rPh>
    <rPh sb="5" eb="7">
      <t>ハンイ</t>
    </rPh>
    <rPh sb="15" eb="17">
      <t>ソウテイ</t>
    </rPh>
    <phoneticPr fontId="27"/>
  </si>
  <si>
    <t>起承転結ではなく「結論→事例→まとめ」</t>
    <rPh sb="0" eb="4">
      <t>キショウテンケツ</t>
    </rPh>
    <phoneticPr fontId="9"/>
  </si>
  <si>
    <t>自分の人となりがわかるようにすると親しみを覚えてもらいやすい</t>
    <rPh sb="0" eb="2">
      <t>ジブン</t>
    </rPh>
    <rPh sb="3" eb="4">
      <t>ヒト</t>
    </rPh>
    <rPh sb="17" eb="18">
      <t>シタ</t>
    </rPh>
    <rPh sb="21" eb="22">
      <t>オボ</t>
    </rPh>
    <phoneticPr fontId="9"/>
  </si>
  <si>
    <t>このサービスを始めようと思ったきっかけ</t>
    <rPh sb="7" eb="8">
      <t>ハジ</t>
    </rPh>
    <rPh sb="12" eb="13">
      <t>オモ</t>
    </rPh>
    <phoneticPr fontId="9"/>
  </si>
  <si>
    <t>家庭菜園のこと</t>
    <rPh sb="0" eb="4">
      <t>カテイサイエン</t>
    </rPh>
    <phoneticPr fontId="9"/>
  </si>
  <si>
    <t>将棋</t>
    <rPh sb="0" eb="2">
      <t>ショウギ</t>
    </rPh>
    <phoneticPr fontId="9"/>
  </si>
  <si>
    <t>（別途注文書などは発行しない。）</t>
    <rPh sb="1" eb="3">
      <t>ベット</t>
    </rPh>
    <rPh sb="3" eb="6">
      <t>チュウモンショ</t>
    </rPh>
    <rPh sb="9" eb="11">
      <t>ハッコウ</t>
    </rPh>
    <phoneticPr fontId="3"/>
  </si>
  <si>
    <t>コンテンツ確定</t>
    <rPh sb="5" eb="7">
      <t>カクテイ</t>
    </rPh>
    <phoneticPr fontId="4"/>
  </si>
  <si>
    <t>HP完成</t>
    <rPh sb="2" eb="4">
      <t>カンセイ</t>
    </rPh>
    <phoneticPr fontId="4"/>
  </si>
  <si>
    <t>1次チラシ発送（この反応を見て2次チラシの内容、枚数を決める）</t>
    <rPh sb="1" eb="2">
      <t>ジ</t>
    </rPh>
    <rPh sb="5" eb="7">
      <t>ハッソウ</t>
    </rPh>
    <rPh sb="10" eb="12">
      <t>ハンノウ</t>
    </rPh>
    <rPh sb="13" eb="14">
      <t>ミ</t>
    </rPh>
    <rPh sb="16" eb="17">
      <t>ジ</t>
    </rPh>
    <rPh sb="21" eb="23">
      <t>ナイヨウ</t>
    </rPh>
    <rPh sb="24" eb="26">
      <t>マイスウ</t>
    </rPh>
    <rPh sb="27" eb="28">
      <t>キ</t>
    </rPh>
    <phoneticPr fontId="4"/>
  </si>
  <si>
    <t>2次チラシ発送（チラシ発送とローンチに少し期間を空ける）。必要なら3次チラシ送る。</t>
    <rPh sb="1" eb="2">
      <t>ジ</t>
    </rPh>
    <rPh sb="5" eb="7">
      <t>ハッソウ</t>
    </rPh>
    <rPh sb="11" eb="13">
      <t>ハッソウ</t>
    </rPh>
    <rPh sb="19" eb="20">
      <t>スコ</t>
    </rPh>
    <rPh sb="21" eb="23">
      <t>キカン</t>
    </rPh>
    <rPh sb="24" eb="25">
      <t>ア</t>
    </rPh>
    <rPh sb="29" eb="31">
      <t>ヒツヨウ</t>
    </rPh>
    <rPh sb="34" eb="35">
      <t>ツギ</t>
    </rPh>
    <rPh sb="38" eb="39">
      <t>オク</t>
    </rPh>
    <phoneticPr fontId="4"/>
  </si>
  <si>
    <t>「仲介センター」という屋号にする？</t>
    <rPh sb="1" eb="3">
      <t>チュウカイ</t>
    </rPh>
    <rPh sb="11" eb="13">
      <t>ヤゴウ</t>
    </rPh>
    <phoneticPr fontId="9"/>
  </si>
  <si>
    <t>退社</t>
    <rPh sb="0" eb="2">
      <t>タイシャ</t>
    </rPh>
    <phoneticPr fontId="4"/>
  </si>
  <si>
    <t>収入</t>
    <rPh sb="0" eb="2">
      <t>シュウニュウ</t>
    </rPh>
    <phoneticPr fontId="4"/>
  </si>
  <si>
    <t>加工標準書</t>
    <rPh sb="0" eb="2">
      <t>カコウ</t>
    </rPh>
    <rPh sb="2" eb="5">
      <t>ヒョウジュンショ</t>
    </rPh>
    <phoneticPr fontId="9"/>
  </si>
  <si>
    <t>何をメールフォームで処理し何を共有シートでするか？</t>
    <rPh sb="0" eb="1">
      <t>ナニ</t>
    </rPh>
    <rPh sb="10" eb="12">
      <t>ショリ</t>
    </rPh>
    <rPh sb="13" eb="14">
      <t>ナニ</t>
    </rPh>
    <rPh sb="15" eb="17">
      <t>キョウユウ</t>
    </rPh>
    <phoneticPr fontId="3"/>
  </si>
  <si>
    <t>同期</t>
    <rPh sb="0" eb="2">
      <t>ドウキ</t>
    </rPh>
    <phoneticPr fontId="9"/>
  </si>
  <si>
    <t>空き状況記入シート</t>
    <rPh sb="0" eb="1">
      <t>ア</t>
    </rPh>
    <rPh sb="2" eb="4">
      <t>ジョウキョウ</t>
    </rPh>
    <rPh sb="4" eb="6">
      <t>キニュウ</t>
    </rPh>
    <phoneticPr fontId="9"/>
  </si>
  <si>
    <t>登録フォーム（「登録F」シート）</t>
    <rPh sb="0" eb="2">
      <t>トウロク</t>
    </rPh>
    <rPh sb="8" eb="10">
      <t>トウロク</t>
    </rPh>
    <phoneticPr fontId="3"/>
  </si>
  <si>
    <t>空き状況シート（「空き」シート）</t>
    <rPh sb="0" eb="1">
      <t>ア</t>
    </rPh>
    <rPh sb="2" eb="4">
      <t>ジョウキョウ</t>
    </rPh>
    <rPh sb="9" eb="10">
      <t>ア</t>
    </rPh>
    <phoneticPr fontId="3"/>
  </si>
  <si>
    <t>「サブコン」シート</t>
    <phoneticPr fontId="3"/>
  </si>
  <si>
    <t>サブコンテンツ</t>
    <phoneticPr fontId="9"/>
  </si>
  <si>
    <t>国内の金型業界は従業員数２０人以下の中小・零細企業が約８割を占める。 ２０１９年の市場規模は約１兆５０００億円</t>
    <phoneticPr fontId="3"/>
  </si>
  <si>
    <t>効率化は</t>
    <rPh sb="0" eb="3">
      <t>コウリツカ</t>
    </rPh>
    <phoneticPr fontId="3"/>
  </si>
  <si>
    <t>3）設計の無人化→見積の自動化（顧客が勝手に見積もりを取れるように）</t>
    <rPh sb="2" eb="4">
      <t>セッケイ</t>
    </rPh>
    <rPh sb="5" eb="8">
      <t>ムジンカ</t>
    </rPh>
    <rPh sb="9" eb="11">
      <t>ミツモリ</t>
    </rPh>
    <rPh sb="12" eb="15">
      <t>ジドウカ</t>
    </rPh>
    <rPh sb="16" eb="18">
      <t>コキャク</t>
    </rPh>
    <rPh sb="19" eb="21">
      <t>カッテ</t>
    </rPh>
    <rPh sb="22" eb="24">
      <t>ミツ</t>
    </rPh>
    <rPh sb="27" eb="28">
      <t>ト</t>
    </rPh>
    <phoneticPr fontId="3"/>
  </si>
  <si>
    <t>1）CAMの無人化（無人化とは言っても完全には難しい。人手の８割程度減のイメージ）</t>
    <rPh sb="6" eb="9">
      <t>ムジンカ</t>
    </rPh>
    <rPh sb="10" eb="13">
      <t>ムジンカ</t>
    </rPh>
    <rPh sb="15" eb="16">
      <t>イ</t>
    </rPh>
    <rPh sb="19" eb="21">
      <t>カンゼン</t>
    </rPh>
    <rPh sb="23" eb="24">
      <t>ムツカ</t>
    </rPh>
    <rPh sb="27" eb="28">
      <t>ヒト</t>
    </rPh>
    <rPh sb="28" eb="29">
      <t>テ</t>
    </rPh>
    <rPh sb="31" eb="32">
      <t>ワリ</t>
    </rPh>
    <rPh sb="32" eb="34">
      <t>テイド</t>
    </rPh>
    <rPh sb="34" eb="35">
      <t>ヘ</t>
    </rPh>
    <phoneticPr fontId="3"/>
  </si>
  <si>
    <t>2）生産管理の無人化（工数読みの自動化が必要）</t>
    <rPh sb="2" eb="4">
      <t>セイサン</t>
    </rPh>
    <rPh sb="4" eb="6">
      <t>カンリ</t>
    </rPh>
    <rPh sb="7" eb="10">
      <t>ムジンカ</t>
    </rPh>
    <rPh sb="11" eb="13">
      <t>コウスウ</t>
    </rPh>
    <rPh sb="13" eb="14">
      <t>ヨ</t>
    </rPh>
    <rPh sb="16" eb="19">
      <t>ジドウカ</t>
    </rPh>
    <rPh sb="20" eb="22">
      <t>ヒツヨウ</t>
    </rPh>
    <phoneticPr fontId="3"/>
  </si>
  <si>
    <t>4）加工(ワークセット・ツールセット）の無人化</t>
    <rPh sb="2" eb="4">
      <t>カコウ</t>
    </rPh>
    <rPh sb="20" eb="23">
      <t>ムジンカ</t>
    </rPh>
    <phoneticPr fontId="3"/>
  </si>
  <si>
    <t>左の「概要」に書いた内容は足がかり。資本が得られれば金型の会社自体を買いその効率化を進める。仲介から金型の製造へ。</t>
    <rPh sb="0" eb="1">
      <t>ヒダリ</t>
    </rPh>
    <rPh sb="3" eb="5">
      <t>ガイヨウ</t>
    </rPh>
    <rPh sb="7" eb="8">
      <t>カ</t>
    </rPh>
    <rPh sb="10" eb="12">
      <t>ナイヨウ</t>
    </rPh>
    <rPh sb="13" eb="14">
      <t>アシ</t>
    </rPh>
    <rPh sb="18" eb="20">
      <t>シホン</t>
    </rPh>
    <rPh sb="21" eb="22">
      <t>エ</t>
    </rPh>
    <rPh sb="26" eb="28">
      <t>カナガタ</t>
    </rPh>
    <rPh sb="29" eb="31">
      <t>カイシャ</t>
    </rPh>
    <rPh sb="31" eb="33">
      <t>ジタイ</t>
    </rPh>
    <rPh sb="34" eb="35">
      <t>カ</t>
    </rPh>
    <rPh sb="38" eb="40">
      <t>コウリツ</t>
    </rPh>
    <rPh sb="40" eb="41">
      <t>カ</t>
    </rPh>
    <rPh sb="42" eb="43">
      <t>スス</t>
    </rPh>
    <rPh sb="46" eb="48">
      <t>チュウカイ</t>
    </rPh>
    <rPh sb="50" eb="52">
      <t>カナガタ</t>
    </rPh>
    <rPh sb="53" eb="55">
      <t>セイゾウ</t>
    </rPh>
    <phoneticPr fontId="3"/>
  </si>
  <si>
    <t>期限</t>
    <rPh sb="0" eb="2">
      <t>キゲン</t>
    </rPh>
    <phoneticPr fontId="9"/>
  </si>
  <si>
    <t>HPへの実装してくれる人はClowdWorksで探す</t>
    <rPh sb="4" eb="6">
      <t>ジッソウ</t>
    </rPh>
    <rPh sb="11" eb="12">
      <t>ヒト</t>
    </rPh>
    <rPh sb="24" eb="25">
      <t>サガ</t>
    </rPh>
    <phoneticPr fontId="9"/>
  </si>
  <si>
    <t>コンテンツ確定</t>
    <rPh sb="5" eb="7">
      <t>カクテイ</t>
    </rPh>
    <phoneticPr fontId="9"/>
  </si>
  <si>
    <t>アンケートフォーム</t>
    <phoneticPr fontId="9"/>
  </si>
  <si>
    <t>DM</t>
    <phoneticPr fontId="9"/>
  </si>
  <si>
    <t>HPコンテンツ</t>
    <phoneticPr fontId="9"/>
  </si>
  <si>
    <t>ブログ</t>
    <phoneticPr fontId="9"/>
  </si>
  <si>
    <t>フォームの設置などある程度のプログラミングが必要</t>
    <rPh sb="5" eb="7">
      <t>セッチ</t>
    </rPh>
    <rPh sb="11" eb="13">
      <t>テイド</t>
    </rPh>
    <rPh sb="22" eb="24">
      <t>ヒツヨウ</t>
    </rPh>
    <phoneticPr fontId="9"/>
  </si>
  <si>
    <t>なるべく安くしてくれる(勉強中の？）人。</t>
    <rPh sb="4" eb="5">
      <t>ヤス</t>
    </rPh>
    <rPh sb="12" eb="14">
      <t>ベンキョウ</t>
    </rPh>
    <rPh sb="14" eb="15">
      <t>チュウ</t>
    </rPh>
    <rPh sb="18" eb="19">
      <t>ヒト</t>
    </rPh>
    <phoneticPr fontId="9"/>
  </si>
  <si>
    <t>ハガキ用意。印刷</t>
    <rPh sb="3" eb="5">
      <t>ヨウイ</t>
    </rPh>
    <rPh sb="6" eb="8">
      <t>インサツ</t>
    </rPh>
    <phoneticPr fontId="9"/>
  </si>
  <si>
    <t>原稿は白地でよいか？</t>
    <rPh sb="0" eb="2">
      <t>ゲンコウ</t>
    </rPh>
    <rPh sb="3" eb="5">
      <t>シロジ</t>
    </rPh>
    <phoneticPr fontId="9"/>
  </si>
  <si>
    <t>1次チラシの反応を見て内容を手直し</t>
    <rPh sb="1" eb="2">
      <t>ツギ</t>
    </rPh>
    <rPh sb="6" eb="8">
      <t>ハンノウ</t>
    </rPh>
    <rPh sb="9" eb="10">
      <t>ミ</t>
    </rPh>
    <rPh sb="11" eb="13">
      <t>ナイヨウ</t>
    </rPh>
    <rPh sb="14" eb="16">
      <t>テナオ</t>
    </rPh>
    <phoneticPr fontId="9"/>
  </si>
  <si>
    <t>ここから自分の手が空くので情報の流れなど整理</t>
    <rPh sb="4" eb="6">
      <t>ジブン</t>
    </rPh>
    <rPh sb="7" eb="8">
      <t>テ</t>
    </rPh>
    <rPh sb="9" eb="10">
      <t>ア</t>
    </rPh>
    <rPh sb="13" eb="15">
      <t>ジョウホウ</t>
    </rPh>
    <rPh sb="16" eb="17">
      <t>ナガ</t>
    </rPh>
    <rPh sb="20" eb="22">
      <t>セイリ</t>
    </rPh>
    <phoneticPr fontId="4"/>
  </si>
  <si>
    <t>帳票は８割がた済んでいるいる。整合を見直す</t>
    <rPh sb="0" eb="2">
      <t>チョウヒョウ</t>
    </rPh>
    <rPh sb="4" eb="5">
      <t>ワリ</t>
    </rPh>
    <rPh sb="7" eb="8">
      <t>ス</t>
    </rPh>
    <rPh sb="15" eb="17">
      <t>セイゴウ</t>
    </rPh>
    <rPh sb="18" eb="20">
      <t>ミナオ</t>
    </rPh>
    <phoneticPr fontId="4"/>
  </si>
  <si>
    <t>メンテナンスしやすいよう、ドキュメントを充実させるよう注意</t>
    <rPh sb="20" eb="22">
      <t>ジュウジツ</t>
    </rPh>
    <rPh sb="27" eb="29">
      <t>チュウイ</t>
    </rPh>
    <phoneticPr fontId="4"/>
  </si>
  <si>
    <t>顧客ターゲットのリスト</t>
    <rPh sb="0" eb="2">
      <t>コキャク</t>
    </rPh>
    <phoneticPr fontId="4"/>
  </si>
  <si>
    <t>顧客リスト作成を最優先！</t>
    <rPh sb="0" eb="2">
      <t>コキャク</t>
    </rPh>
    <rPh sb="5" eb="7">
      <t>サクセイ</t>
    </rPh>
    <rPh sb="8" eb="11">
      <t>サイユウセン</t>
    </rPh>
    <phoneticPr fontId="4"/>
  </si>
  <si>
    <t>サービス開始</t>
    <rPh sb="4" eb="6">
      <t>カイシ</t>
    </rPh>
    <phoneticPr fontId="4"/>
  </si>
  <si>
    <t>一次はがきで100件程度か？</t>
    <rPh sb="0" eb="2">
      <t>イチジ</t>
    </rPh>
    <rPh sb="9" eb="10">
      <t>ケン</t>
    </rPh>
    <rPh sb="10" eb="12">
      <t>テイド</t>
    </rPh>
    <phoneticPr fontId="9"/>
  </si>
  <si>
    <t>顧客をさばききれなくなる、など起こらないように</t>
    <rPh sb="0" eb="2">
      <t>コキャク</t>
    </rPh>
    <rPh sb="15" eb="16">
      <t>オ</t>
    </rPh>
    <phoneticPr fontId="4"/>
  </si>
  <si>
    <t>転記プログラム作成</t>
    <rPh sb="0" eb="2">
      <t>テンキ</t>
    </rPh>
    <rPh sb="7" eb="9">
      <t>サクセイ</t>
    </rPh>
    <phoneticPr fontId="4"/>
  </si>
  <si>
    <t>初締め</t>
    <rPh sb="0" eb="1">
      <t>ハツ</t>
    </rPh>
    <rPh sb="1" eb="2">
      <t>シ</t>
    </rPh>
    <phoneticPr fontId="4"/>
  </si>
  <si>
    <t>初支払いをうける</t>
    <rPh sb="0" eb="1">
      <t>ハツ</t>
    </rPh>
    <rPh sb="1" eb="3">
      <t>シハラ</t>
    </rPh>
    <phoneticPr fontId="4"/>
  </si>
  <si>
    <t>オペレーションをしてくれる人を頼む</t>
    <rPh sb="13" eb="14">
      <t>ヒト</t>
    </rPh>
    <rPh sb="15" eb="16">
      <t>タノ</t>
    </rPh>
    <phoneticPr fontId="4"/>
  </si>
  <si>
    <t>この辺りで商いを広げる</t>
    <rPh sb="2" eb="3">
      <t>アタ</t>
    </rPh>
    <rPh sb="5" eb="6">
      <t>アキナ</t>
    </rPh>
    <rPh sb="8" eb="9">
      <t>ヒロ</t>
    </rPh>
    <phoneticPr fontId="4"/>
  </si>
  <si>
    <t>(目標)サービス開始から80日程度で退社の意思を伝える</t>
    <rPh sb="1" eb="3">
      <t>モクヒョウ</t>
    </rPh>
    <rPh sb="8" eb="10">
      <t>カイシ</t>
    </rPh>
    <rPh sb="14" eb="15">
      <t>ニチ</t>
    </rPh>
    <rPh sb="15" eb="17">
      <t>テイド</t>
    </rPh>
    <rPh sb="18" eb="20">
      <t>タイシャ</t>
    </rPh>
    <rPh sb="21" eb="23">
      <t>イシ</t>
    </rPh>
    <rPh sb="24" eb="25">
      <t>ツタ</t>
    </rPh>
    <phoneticPr fontId="4"/>
  </si>
  <si>
    <t>退社意思伝えてから２か月程度で最終出社。年休を消化して退社</t>
    <rPh sb="0" eb="2">
      <t>タイシャ</t>
    </rPh>
    <rPh sb="2" eb="4">
      <t>イシ</t>
    </rPh>
    <rPh sb="4" eb="5">
      <t>ツタ</t>
    </rPh>
    <rPh sb="11" eb="12">
      <t>ゲツ</t>
    </rPh>
    <rPh sb="12" eb="14">
      <t>テイド</t>
    </rPh>
    <rPh sb="15" eb="17">
      <t>サイシュウ</t>
    </rPh>
    <rPh sb="17" eb="19">
      <t>シュッシャ</t>
    </rPh>
    <rPh sb="20" eb="22">
      <t>ネンキュウ</t>
    </rPh>
    <rPh sb="23" eb="25">
      <t>ショウカ</t>
    </rPh>
    <rPh sb="27" eb="29">
      <t>タイシャ</t>
    </rPh>
    <phoneticPr fontId="4"/>
  </si>
  <si>
    <t>「.com」が良いか？「Kane.co」などでもよい</t>
    <phoneticPr fontId="3"/>
  </si>
  <si>
    <t>co</t>
    <phoneticPr fontId="3"/>
  </si>
  <si>
    <t>me</t>
    <phoneticPr fontId="3"/>
  </si>
  <si>
    <t>kaneck.bizなら301円でよい</t>
    <phoneticPr fontId="3"/>
  </si>
  <si>
    <t>これならば商いを毎月2倍にできる</t>
    <phoneticPr fontId="3"/>
  </si>
  <si>
    <t>↑もしこの通りに行かなかったら借り入れも考える</t>
    <phoneticPr fontId="3"/>
  </si>
  <si>
    <t>←３シートの間違いでは？要確認</t>
    <rPh sb="6" eb="8">
      <t>マチガ</t>
    </rPh>
    <rPh sb="12" eb="13">
      <t>ヨウ</t>
    </rPh>
    <rPh sb="13" eb="15">
      <t>カクニン</t>
    </rPh>
    <phoneticPr fontId="9"/>
  </si>
  <si>
    <t>↓文面↓</t>
    <rPh sb="1" eb="3">
      <t>ブンメン</t>
    </rPh>
    <phoneticPr fontId="9"/>
  </si>
  <si>
    <t>HPの書き方。WPとBG（BlueGrifon）の違い</t>
    <rPh sb="3" eb="4">
      <t>カ</t>
    </rPh>
    <rPh sb="5" eb="6">
      <t>カタ</t>
    </rPh>
    <rPh sb="25" eb="26">
      <t>チガ</t>
    </rPh>
    <phoneticPr fontId="9"/>
  </si>
  <si>
    <t>カネコ抜きで成約できてしまう。ルール違反、その場合の発注・受注側のメリット・デメリットは？</t>
    <rPh sb="3" eb="4">
      <t>ヌ</t>
    </rPh>
    <rPh sb="6" eb="8">
      <t>セイヤク</t>
    </rPh>
    <rPh sb="18" eb="20">
      <t>イハン</t>
    </rPh>
    <rPh sb="23" eb="25">
      <t>バアイ</t>
    </rPh>
    <rPh sb="26" eb="28">
      <t>ハッチュウ</t>
    </rPh>
    <rPh sb="29" eb="31">
      <t>ジュチュウ</t>
    </rPh>
    <rPh sb="31" eb="32">
      <t>ガワ</t>
    </rPh>
    <phoneticPr fontId="3"/>
  </si>
  <si>
    <t>メリ：利用料を支払わなくて済む罪悪感</t>
    <rPh sb="3" eb="6">
      <t>リヨウリョウ</t>
    </rPh>
    <rPh sb="7" eb="9">
      <t>シハラ</t>
    </rPh>
    <rPh sb="13" eb="14">
      <t>ス</t>
    </rPh>
    <rPh sb="15" eb="18">
      <t>ザイアクカン</t>
    </rPh>
    <phoneticPr fontId="3"/>
  </si>
  <si>
    <t>始めは見てもらうだけの登録フォームでもよい。（記入例もあった方が良いし）</t>
    <rPh sb="0" eb="1">
      <t>ハジ</t>
    </rPh>
    <rPh sb="3" eb="4">
      <t>ミ</t>
    </rPh>
    <rPh sb="11" eb="13">
      <t>トウロク</t>
    </rPh>
    <rPh sb="23" eb="26">
      <t>キニュウレイ</t>
    </rPh>
    <rPh sb="30" eb="31">
      <t>ホウ</t>
    </rPh>
    <rPh sb="32" eb="33">
      <t>ヨ</t>
    </rPh>
    <phoneticPr fontId="9"/>
  </si>
  <si>
    <t>サービス開始までに機能させる。</t>
    <rPh sb="4" eb="6">
      <t>カイシ</t>
    </rPh>
    <rPh sb="9" eb="11">
      <t>キノウ</t>
    </rPh>
    <phoneticPr fontId="9"/>
  </si>
  <si>
    <t>1ページにまとめる(ページが変わるところで離脱率が高いというLPの考え方)</t>
    <rPh sb="14" eb="15">
      <t>カ</t>
    </rPh>
    <rPh sb="21" eb="23">
      <t>リダツ</t>
    </rPh>
    <rPh sb="23" eb="24">
      <t>リツ</t>
    </rPh>
    <rPh sb="25" eb="26">
      <t>タカ</t>
    </rPh>
    <rPh sb="33" eb="34">
      <t>カンガ</t>
    </rPh>
    <rPh sb="35" eb="36">
      <t>カタ</t>
    </rPh>
    <phoneticPr fontId="9"/>
  </si>
  <si>
    <t>トップページ</t>
    <phoneticPr fontId="9"/>
  </si>
  <si>
    <t>トップ</t>
    <phoneticPr fontId="9"/>
  </si>
  <si>
    <t>流れ</t>
    <rPh sb="0" eb="1">
      <t>ナガ</t>
    </rPh>
    <phoneticPr fontId="9"/>
  </si>
  <si>
    <t>登録F(フォーム)</t>
    <rPh sb="0" eb="2">
      <t>トウロク</t>
    </rPh>
    <phoneticPr fontId="9"/>
  </si>
  <si>
    <t>空き</t>
    <rPh sb="0" eb="1">
      <t>ア</t>
    </rPh>
    <phoneticPr fontId="9"/>
  </si>
  <si>
    <t>サブコンテンツ（クロージング）</t>
    <phoneticPr fontId="9"/>
  </si>
  <si>
    <t>サブコンテンツ（間違いのない加工の為に）</t>
    <rPh sb="8" eb="10">
      <t>マチガ</t>
    </rPh>
    <rPh sb="14" eb="16">
      <t>カコウ</t>
    </rPh>
    <rPh sb="17" eb="18">
      <t>タメ</t>
    </rPh>
    <phoneticPr fontId="9"/>
  </si>
  <si>
    <t>サブコンテンツ（マージンもっと下げたい）</t>
    <rPh sb="15" eb="16">
      <t>サ</t>
    </rPh>
    <phoneticPr fontId="9"/>
  </si>
  <si>
    <t>ここで見せるのは見本</t>
    <rPh sb="3" eb="4">
      <t>ミ</t>
    </rPh>
    <rPh sb="8" eb="10">
      <t>ミホン</t>
    </rPh>
    <phoneticPr fontId="9"/>
  </si>
  <si>
    <t>契約書</t>
    <rPh sb="0" eb="3">
      <t>ケイヤクショ</t>
    </rPh>
    <phoneticPr fontId="9"/>
  </si>
  <si>
    <t>ブログ</t>
    <phoneticPr fontId="9"/>
  </si>
  <si>
    <t>そう思う</t>
    <rPh sb="2" eb="3">
      <t>オモ</t>
    </rPh>
    <phoneticPr fontId="9"/>
  </si>
  <si>
    <t>すこしそう思う</t>
    <rPh sb="5" eb="6">
      <t>オモ</t>
    </rPh>
    <phoneticPr fontId="9"/>
  </si>
  <si>
    <t>全く思わない</t>
    <rPh sb="0" eb="1">
      <t>マッタ</t>
    </rPh>
    <rPh sb="2" eb="3">
      <t>オモ</t>
    </rPh>
    <phoneticPr fontId="9"/>
  </si>
  <si>
    <t>カネコのサービスで直したほうが良い点、あれば良いのにと思うサービス</t>
    <rPh sb="9" eb="10">
      <t>ナオ</t>
    </rPh>
    <rPh sb="15" eb="16">
      <t>ヨ</t>
    </rPh>
    <rPh sb="17" eb="18">
      <t>テン</t>
    </rPh>
    <phoneticPr fontId="9"/>
  </si>
  <si>
    <t>自由標記で書いてもらう</t>
    <rPh sb="0" eb="2">
      <t>ジユウ</t>
    </rPh>
    <rPh sb="2" eb="4">
      <t>ヒョウキ</t>
    </rPh>
    <rPh sb="5" eb="6">
      <t>カ</t>
    </rPh>
    <phoneticPr fontId="9"/>
  </si>
  <si>
    <t>3段階で書いてもらう</t>
    <rPh sb="1" eb="3">
      <t>ダンカイ</t>
    </rPh>
    <rPh sb="4" eb="5">
      <t>カ</t>
    </rPh>
    <phoneticPr fontId="9"/>
  </si>
  <si>
    <t>誘導と改善は相いれないのか？</t>
    <rPh sb="0" eb="2">
      <t>ユウドウ</t>
    </rPh>
    <rPh sb="3" eb="5">
      <t>カイゼン</t>
    </rPh>
    <rPh sb="6" eb="7">
      <t>アイ</t>
    </rPh>
    <phoneticPr fontId="9"/>
  </si>
  <si>
    <t>送信ボタン</t>
    <rPh sb="0" eb="2">
      <t>ソウシン</t>
    </rPh>
    <phoneticPr fontId="9"/>
  </si>
  <si>
    <t>アンケートF</t>
    <phoneticPr fontId="9"/>
  </si>
  <si>
    <t>主催者</t>
    <rPh sb="0" eb="3">
      <t>シュサイシャ</t>
    </rPh>
    <phoneticPr fontId="9"/>
  </si>
  <si>
    <t>金子光雄</t>
    <rPh sb="0" eb="2">
      <t>カネコ</t>
    </rPh>
    <rPh sb="2" eb="4">
      <t>ミツオ</t>
    </rPh>
    <phoneticPr fontId="9"/>
  </si>
  <si>
    <t>住所</t>
    <rPh sb="0" eb="2">
      <t>ジュウショ</t>
    </rPh>
    <phoneticPr fontId="9"/>
  </si>
  <si>
    <t>静岡県浜松市浅田町8-3</t>
    <rPh sb="0" eb="3">
      <t>シズオカケン</t>
    </rPh>
    <rPh sb="3" eb="6">
      <t>ハママツシ</t>
    </rPh>
    <rPh sb="6" eb="9">
      <t>アサダチョウ</t>
    </rPh>
    <phoneticPr fontId="9"/>
  </si>
  <si>
    <t>電話</t>
    <rPh sb="0" eb="2">
      <t>デンワ</t>
    </rPh>
    <phoneticPr fontId="9"/>
  </si>
  <si>
    <t>053-454-9978</t>
    <phoneticPr fontId="9"/>
  </si>
  <si>
    <t>携帯</t>
    <rPh sb="0" eb="2">
      <t>ケイタイ</t>
    </rPh>
    <phoneticPr fontId="9"/>
  </si>
  <si>
    <t>090-7957-0718</t>
    <phoneticPr fontId="9"/>
  </si>
  <si>
    <t>電話番号は画像にしたい。ロボットに拾われて</t>
    <rPh sb="0" eb="4">
      <t>デンワバンゴウ</t>
    </rPh>
    <rPh sb="5" eb="7">
      <t>ガゾウ</t>
    </rPh>
    <rPh sb="17" eb="18">
      <t>ヒロ</t>
    </rPh>
    <phoneticPr fontId="9"/>
  </si>
  <si>
    <t>営業の電話がかかってきてもらいたくないので</t>
    <rPh sb="0" eb="2">
      <t>エイギョウ</t>
    </rPh>
    <rPh sb="3" eb="5">
      <t>デンワ</t>
    </rPh>
    <phoneticPr fontId="9"/>
  </si>
  <si>
    <t>金型屋に勤務中というのは書かないほうが良い</t>
    <rPh sb="0" eb="3">
      <t>カナガタヤ</t>
    </rPh>
    <rPh sb="4" eb="6">
      <t>キンム</t>
    </rPh>
    <rPh sb="6" eb="7">
      <t>チュウ</t>
    </rPh>
    <rPh sb="12" eb="13">
      <t>カ</t>
    </rPh>
    <rPh sb="19" eb="20">
      <t>ヨ</t>
    </rPh>
    <phoneticPr fontId="9"/>
  </si>
  <si>
    <t>気がする</t>
    <rPh sb="0" eb="1">
      <t>キ</t>
    </rPh>
    <phoneticPr fontId="9"/>
  </si>
  <si>
    <t>好きな言葉は「合理的」</t>
    <rPh sb="0" eb="1">
      <t>ス</t>
    </rPh>
    <rPh sb="3" eb="5">
      <t>コトバ</t>
    </rPh>
    <rPh sb="7" eb="10">
      <t>ゴウリテキ</t>
    </rPh>
    <phoneticPr fontId="9"/>
  </si>
  <si>
    <t>趣味は読書(特に歴史小説)、将棋、家庭菜園など</t>
    <rPh sb="0" eb="2">
      <t>シュミ</t>
    </rPh>
    <rPh sb="3" eb="5">
      <t>ドクショ</t>
    </rPh>
    <rPh sb="6" eb="7">
      <t>トク</t>
    </rPh>
    <rPh sb="8" eb="12">
      <t>レキシショウセツ</t>
    </rPh>
    <rPh sb="14" eb="16">
      <t>ショウギ</t>
    </rPh>
    <rPh sb="17" eb="21">
      <t>カテイサイエン</t>
    </rPh>
    <phoneticPr fontId="9"/>
  </si>
  <si>
    <t>AboutUs</t>
    <phoneticPr fontId="9"/>
  </si>
  <si>
    <t>どこにいれたらいいだろうか？</t>
    <phoneticPr fontId="9"/>
  </si>
  <si>
    <t>赤字は本エクセルのシート名</t>
    <rPh sb="0" eb="1">
      <t>アカ</t>
    </rPh>
    <rPh sb="1" eb="2">
      <t>ジ</t>
    </rPh>
    <rPh sb="3" eb="4">
      <t>ホン</t>
    </rPh>
    <rPh sb="12" eb="13">
      <t>メイ</t>
    </rPh>
    <phoneticPr fontId="9"/>
  </si>
  <si>
    <t>ユーザーが入力した内容をメールで受け取る様にしたい</t>
    <rPh sb="5" eb="7">
      <t>ニュウリョク</t>
    </rPh>
    <rPh sb="9" eb="11">
      <t>ナイヨウ</t>
    </rPh>
    <rPh sb="16" eb="17">
      <t>ウ</t>
    </rPh>
    <rPh sb="18" eb="19">
      <t>ト</t>
    </rPh>
    <rPh sb="20" eb="21">
      <t>ヨウ</t>
    </rPh>
    <phoneticPr fontId="9"/>
  </si>
  <si>
    <t>背景色が白のセルがコンテンツの範囲です。</t>
    <rPh sb="0" eb="3">
      <t>ハイケイショク</t>
    </rPh>
    <rPh sb="4" eb="5">
      <t>シロ</t>
    </rPh>
    <rPh sb="15" eb="17">
      <t>ハンイ</t>
    </rPh>
    <phoneticPr fontId="27"/>
  </si>
  <si>
    <t>「サブコンテンツ」シート</t>
    <phoneticPr fontId="3"/>
  </si>
  <si>
    <t xml:space="preserve"> 外注費が売り上げの1割だった場合、私共の目論見がうまくいって、例え30％改善</t>
  </si>
  <si>
    <t xml:space="preserve"> ならば私にやらせてもらえないでしょうか？そして今、始めませんか？ </t>
  </si>
  <si>
    <t>INJ金型の設計・作製会社に勤務の経験10年あり、切削と生産管理を担当。</t>
    <rPh sb="3" eb="5">
      <t>カナガタ</t>
    </rPh>
    <rPh sb="6" eb="8">
      <t>セッケイ</t>
    </rPh>
    <rPh sb="9" eb="11">
      <t>サクセイ</t>
    </rPh>
    <rPh sb="11" eb="13">
      <t>カイシャ</t>
    </rPh>
    <rPh sb="14" eb="16">
      <t>キンム</t>
    </rPh>
    <rPh sb="17" eb="19">
      <t>ケイケン</t>
    </rPh>
    <rPh sb="21" eb="22">
      <t>ネン</t>
    </rPh>
    <rPh sb="25" eb="27">
      <t>セッサク</t>
    </rPh>
    <rPh sb="28" eb="32">
      <t>セイサンカンリ</t>
    </rPh>
    <rPh sb="33" eb="35">
      <t>タントウ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</si>
</sst>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76" formatCode="_-&quot;¥&quot;* #,##0.00_-\ ;\-&quot;¥&quot;* #,##0.00_-\ ;_-&quot;¥&quot;* &quot;-&quot;??_-\ ;_-@_-"/>
    <numFmt numFmtId="177" formatCode="0_ "/>
    <numFmt numFmtId="178" formatCode="mm/dd\(aaa\)"/>
    <numFmt numFmtId="179" formatCode="mm/dd"/>
    <numFmt numFmtId="180" formatCode="_ * #,##0_ ;_ * \-#,##0_ ;_ * &quot;-&quot;??_ ;_ @_ "/>
  </numFmts>
  <fonts count="89">
    <font>
      <sz val="11"/>
      <color indexed="8"/>
      <name val="MS PGothic"/>
      <family val="3"/>
      <charset val="128"/>
    </font>
    <font>
      <sz val="12"/>
      <name val="ＭＳ Ｐゴシック"/>
      <family val="3"/>
      <charset val="128"/>
    </font>
    <font>
      <sz val="11"/>
      <color indexed="8"/>
      <name val="MS PGothic"/>
      <family val="3"/>
      <charset val="128"/>
    </font>
    <font>
      <sz val="6"/>
      <name val="ＭＳ Ｐゴシック"/>
      <family val="3"/>
      <charset val="128"/>
    </font>
    <font>
      <sz val="6"/>
      <name val="ＭＳ Ｐゴシック"/>
      <family val="3"/>
      <charset val="128"/>
    </font>
    <font>
      <sz val="11"/>
      <name val="ＭＳ Ｐゴシック"/>
      <family val="3"/>
      <charset val="128"/>
    </font>
    <font>
      <sz val="11"/>
      <color indexed="55"/>
      <name val="ＭＳ Ｐゴシック"/>
      <family val="3"/>
      <charset val="128"/>
    </font>
    <font>
      <sz val="6"/>
      <name val="ＭＳ Ｐゴシック"/>
      <family val="3"/>
      <charset val="128"/>
    </font>
    <font>
      <sz val="14"/>
      <color indexed="55"/>
      <name val="ＭＳ Ｐゴシック"/>
      <family val="3"/>
      <charset val="128"/>
    </font>
    <font>
      <sz val="6"/>
      <name val="MS PGothic"/>
      <family val="3"/>
      <charset val="128"/>
    </font>
    <font>
      <sz val="6"/>
      <name val="ＭＳ Ｐゴシック"/>
      <family val="3"/>
      <charset val="128"/>
    </font>
    <font>
      <sz val="10"/>
      <color indexed="8"/>
      <name val="MS PGothic"/>
      <family val="3"/>
      <charset val="128"/>
    </font>
    <font>
      <sz val="6"/>
      <name val="ＭＳ Ｐゴシック"/>
      <family val="3"/>
      <charset val="128"/>
    </font>
    <font>
      <sz val="6"/>
      <name val="ＭＳ Ｐゴシック"/>
      <family val="3"/>
      <charset val="128"/>
    </font>
    <font>
      <sz val="14"/>
      <color theme="1" tint="0.499984740745262"/>
      <name val="MS PGothic"/>
      <family val="3"/>
      <charset val="128"/>
    </font>
    <font>
      <sz val="11"/>
      <color theme="1" tint="0.499984740745262"/>
      <name val="MS PGothic"/>
      <family val="3"/>
      <charset val="128"/>
    </font>
    <font>
      <sz val="11"/>
      <color rgb="FFFF0000"/>
      <name val="ＭＳ Ｐゴシック"/>
      <family val="3"/>
      <charset val="128"/>
      <scheme val="minor"/>
    </font>
    <font>
      <sz val="11"/>
      <color theme="1" tint="0.499984740745262"/>
      <name val="ＭＳ Ｐゴシック"/>
      <family val="3"/>
      <charset val="128"/>
      <scheme val="minor"/>
    </font>
    <font>
      <sz val="14"/>
      <color theme="1" tint="0.249977111117893"/>
      <name val="MS PGothic"/>
      <family val="3"/>
      <charset val="128"/>
    </font>
    <font>
      <sz val="11"/>
      <color theme="1" tint="0.249977111117893"/>
      <name val="ＭＳ Ｐゴシック"/>
      <family val="3"/>
      <charset val="128"/>
      <scheme val="minor"/>
    </font>
    <font>
      <sz val="11"/>
      <color theme="1" tint="0.249977111117893"/>
      <name val="MS PGothic"/>
      <family val="3"/>
      <charset val="128"/>
    </font>
    <font>
      <sz val="11"/>
      <color theme="0" tint="-0.34998626667073579"/>
      <name val="MS PGothic"/>
      <family val="3"/>
      <charset val="128"/>
    </font>
    <font>
      <sz val="11"/>
      <color theme="1" tint="0.499984740745262"/>
      <name val="ＭＳ Ｐゴシック"/>
      <family val="3"/>
      <charset val="128"/>
    </font>
    <font>
      <sz val="14"/>
      <color theme="1" tint="0.499984740745262"/>
      <name val="ＭＳ Ｐゴシック"/>
      <family val="3"/>
      <charset val="128"/>
    </font>
    <font>
      <sz val="11"/>
      <color theme="0" tint="-0.14999847407452621"/>
      <name val="MS PGothic"/>
      <family val="3"/>
      <charset val="128"/>
    </font>
    <font>
      <sz val="14"/>
      <color theme="0"/>
      <name val="ＭＳ Ｐゴシック"/>
      <family val="3"/>
      <charset val="128"/>
    </font>
    <font>
      <sz val="14"/>
      <color theme="0"/>
      <name val="MS PGothic"/>
      <family val="3"/>
      <charset val="128"/>
    </font>
    <font>
      <sz val="6"/>
      <name val="ＭＳ Ｐゴシック"/>
      <family val="2"/>
      <charset val="128"/>
      <scheme val="minor"/>
    </font>
    <font>
      <sz val="11"/>
      <color theme="1" tint="0.499984740745262"/>
      <name val="ＭＳ Ｐゴシック"/>
      <family val="2"/>
      <charset val="128"/>
      <scheme val="minor"/>
    </font>
    <font>
      <b/>
      <sz val="12"/>
      <color theme="1" tint="0.499984740745262"/>
      <name val="MS PGothic"/>
      <family val="3"/>
      <charset val="128"/>
    </font>
    <font>
      <sz val="9"/>
      <color rgb="FF98FB98"/>
      <name val="Consolas"/>
      <family val="3"/>
    </font>
    <font>
      <sz val="9"/>
      <color rgb="FFFFFFFF"/>
      <name val="Consolas"/>
      <family val="3"/>
    </font>
    <font>
      <sz val="9"/>
      <color rgb="FFFFA0A0"/>
      <name val="Consolas"/>
      <family val="3"/>
    </font>
    <font>
      <sz val="9"/>
      <color rgb="FFCD5C5C"/>
      <name val="Consolas"/>
      <family val="3"/>
    </font>
    <font>
      <b/>
      <sz val="14"/>
      <color theme="1" tint="0.499984740745262"/>
      <name val="ＭＳ Ｐゴシック"/>
      <family val="3"/>
      <charset val="128"/>
      <scheme val="minor"/>
    </font>
    <font>
      <b/>
      <sz val="14"/>
      <color theme="1" tint="0.499984740745262"/>
      <name val="MS PGothic"/>
      <family val="3"/>
      <charset val="128"/>
    </font>
    <font>
      <sz val="9"/>
      <color rgb="FFFFA0A0"/>
      <name val="ＭＳ Ｐゴシック"/>
      <family val="3"/>
      <charset val="128"/>
    </font>
    <font>
      <sz val="11"/>
      <color theme="1"/>
      <name val="ＭＳ Ｐゴシック"/>
      <family val="3"/>
      <charset val="128"/>
    </font>
    <font>
      <sz val="14"/>
      <color indexed="8"/>
      <name val="ＭＳ Ｐゴシック"/>
      <family val="3"/>
      <charset val="128"/>
    </font>
    <font>
      <b/>
      <sz val="11"/>
      <color indexed="10"/>
      <name val="ＭＳ Ｐゴシック"/>
      <family val="3"/>
      <charset val="128"/>
    </font>
    <font>
      <sz val="6"/>
      <name val="游ゴシック"/>
      <family val="3"/>
      <charset val="128"/>
    </font>
    <font>
      <b/>
      <sz val="11"/>
      <color indexed="36"/>
      <name val="ＭＳ Ｐゴシック"/>
      <family val="3"/>
      <charset val="128"/>
    </font>
    <font>
      <b/>
      <sz val="11"/>
      <color indexed="30"/>
      <name val="ＭＳ Ｐゴシック"/>
      <family val="3"/>
      <charset val="128"/>
    </font>
    <font>
      <sz val="14"/>
      <color indexed="8"/>
      <name val="游ゴシック"/>
      <family val="3"/>
      <charset val="128"/>
    </font>
    <font>
      <b/>
      <sz val="11"/>
      <color indexed="30"/>
      <name val="游ゴシック"/>
      <family val="3"/>
      <charset val="128"/>
    </font>
    <font>
      <b/>
      <sz val="11"/>
      <color indexed="8"/>
      <name val="游ゴシック"/>
      <family val="3"/>
      <charset val="128"/>
    </font>
    <font>
      <b/>
      <sz val="11"/>
      <color indexed="36"/>
      <name val="游ゴシック"/>
      <family val="3"/>
      <charset val="128"/>
    </font>
    <font>
      <b/>
      <sz val="11"/>
      <color indexed="10"/>
      <name val="游ゴシック"/>
      <family val="3"/>
      <charset val="128"/>
    </font>
    <font>
      <sz val="11"/>
      <color indexed="10"/>
      <name val="ＭＳ Ｐゴシック"/>
      <family val="3"/>
      <charset val="128"/>
    </font>
    <font>
      <sz val="11"/>
      <color theme="0" tint="-0.249977111117893"/>
      <name val="ＭＳ Ｐゴシック"/>
      <family val="3"/>
      <charset val="128"/>
    </font>
    <font>
      <b/>
      <sz val="26"/>
      <color indexed="8"/>
      <name val="ＭＳ Ｐゴシック"/>
      <family val="3"/>
      <charset val="128"/>
    </font>
    <font>
      <sz val="16"/>
      <color indexed="8"/>
      <name val="ＭＳ Ｐゴシック"/>
      <family val="3"/>
      <charset val="128"/>
    </font>
    <font>
      <sz val="11"/>
      <color rgb="FFFF0000"/>
      <name val="ＭＳ Ｐゴシック"/>
      <family val="3"/>
      <charset val="128"/>
    </font>
    <font>
      <sz val="11"/>
      <color rgb="FFFFC000"/>
      <name val="MS PGothic"/>
      <family val="3"/>
      <charset val="128"/>
    </font>
    <font>
      <sz val="11"/>
      <color rgb="FFFF0000"/>
      <name val="MS PGothic"/>
      <family val="3"/>
      <charset val="128"/>
    </font>
    <font>
      <sz val="16"/>
      <color indexed="8"/>
      <name val="MS PGothic"/>
      <family val="3"/>
      <charset val="128"/>
    </font>
    <font>
      <b/>
      <sz val="14"/>
      <color theme="1" tint="0.249977111117893"/>
      <name val="MS PGothic"/>
      <family val="3"/>
      <charset val="128"/>
    </font>
    <font>
      <sz val="14"/>
      <color theme="1" tint="0.249977111117893"/>
      <name val="ＭＳ Ｐゴシック"/>
      <family val="3"/>
      <charset val="128"/>
    </font>
    <font>
      <sz val="20"/>
      <name val="ＭＳ Ｐゴシック"/>
      <family val="3"/>
      <charset val="128"/>
    </font>
    <font>
      <sz val="20"/>
      <name val="MS PGothic"/>
      <family val="3"/>
      <charset val="128"/>
    </font>
    <font>
      <sz val="16"/>
      <color theme="1" tint="0.499984740745262"/>
      <name val="ＭＳ Ｐゴシック"/>
      <family val="2"/>
      <charset val="128"/>
      <scheme val="minor"/>
    </font>
    <font>
      <sz val="16"/>
      <color theme="1" tint="0.499984740745262"/>
      <name val="MS PGothic"/>
      <family val="3"/>
      <charset val="128"/>
    </font>
    <font>
      <sz val="16"/>
      <color theme="1" tint="0.14999847407452621"/>
      <name val="ＭＳ Ｐゴシック"/>
      <family val="2"/>
      <charset val="128"/>
      <scheme val="minor"/>
    </font>
    <font>
      <sz val="11"/>
      <color theme="1" tint="0.14999847407452621"/>
      <name val="ＭＳ Ｐゴシック"/>
      <family val="2"/>
      <charset val="128"/>
      <scheme val="minor"/>
    </font>
    <font>
      <sz val="11"/>
      <color theme="1" tint="0.14999847407452621"/>
      <name val="MS PGothic"/>
      <family val="3"/>
      <charset val="128"/>
    </font>
    <font>
      <strike/>
      <sz val="11"/>
      <color rgb="FFFF0000"/>
      <name val="ＭＳ Ｐゴシック"/>
      <family val="3"/>
      <charset val="128"/>
      <scheme val="minor"/>
    </font>
    <font>
      <b/>
      <sz val="11"/>
      <color indexed="55"/>
      <name val="ＭＳ Ｐゴシック"/>
      <family val="3"/>
      <charset val="128"/>
    </font>
    <font>
      <strike/>
      <sz val="11"/>
      <color theme="1" tint="0.499984740745262"/>
      <name val="MS PGothic"/>
      <family val="3"/>
      <charset val="128"/>
    </font>
    <font>
      <sz val="20"/>
      <color theme="1" tint="0.499984740745262"/>
      <name val="MS PGothic"/>
      <family val="3"/>
      <charset val="128"/>
    </font>
    <font>
      <sz val="20"/>
      <color theme="0"/>
      <name val="MS PGothic"/>
      <family val="3"/>
      <charset val="128"/>
    </font>
    <font>
      <sz val="18"/>
      <color theme="1" tint="0.499984740745262"/>
      <name val="ＭＳ Ｐゴシック"/>
      <family val="3"/>
      <charset val="128"/>
    </font>
    <font>
      <b/>
      <sz val="11"/>
      <color rgb="FFFF0000"/>
      <name val="ＭＳ Ｐゴシック"/>
      <family val="3"/>
      <charset val="128"/>
    </font>
    <font>
      <sz val="11"/>
      <color theme="1" tint="0.249977111117893"/>
      <name val="ＭＳ Ｐゴシック"/>
      <family val="3"/>
      <charset val="128"/>
    </font>
    <font>
      <sz val="14"/>
      <color theme="1" tint="0.14999847407452621"/>
      <name val="ＭＳ Ｐゴシック"/>
      <family val="3"/>
      <charset val="128"/>
    </font>
    <font>
      <sz val="14"/>
      <color theme="1" tint="0.14999847407452621"/>
      <name val="MS PGothic"/>
      <family val="3"/>
      <charset val="128"/>
    </font>
    <font>
      <sz val="11"/>
      <name val="ＭＳ Ｐゴシック"/>
      <family val="2"/>
      <charset val="128"/>
      <scheme val="minor"/>
    </font>
    <font>
      <sz val="20"/>
      <color theme="1"/>
      <name val="ＭＳ Ｐゴシック"/>
      <family val="3"/>
      <charset val="128"/>
    </font>
    <font>
      <sz val="24"/>
      <name val="ＭＳ Ｐゴシック"/>
      <family val="3"/>
      <charset val="128"/>
    </font>
    <font>
      <b/>
      <sz val="11"/>
      <color theme="0" tint="-0.249977111117893"/>
      <name val="MS PGothic"/>
      <family val="3"/>
      <charset val="128"/>
    </font>
    <font>
      <sz val="11"/>
      <color theme="0" tint="-0.249977111117893"/>
      <name val="MS PGothic"/>
      <family val="3"/>
      <charset val="128"/>
    </font>
    <font>
      <b/>
      <sz val="12"/>
      <color theme="0" tint="-0.249977111117893"/>
      <name val="MS PGothic"/>
      <family val="3"/>
      <charset val="128"/>
    </font>
    <font>
      <sz val="14"/>
      <color theme="0" tint="-0.249977111117893"/>
      <name val="ＭＳ Ｐゴシック"/>
      <family val="3"/>
      <charset val="128"/>
    </font>
    <font>
      <sz val="14"/>
      <color theme="0" tint="-0.249977111117893"/>
      <name val="MS PGothic"/>
      <family val="3"/>
      <charset val="128"/>
    </font>
    <font>
      <sz val="18"/>
      <color theme="0" tint="-0.249977111117893"/>
      <name val="ＭＳ Ｐゴシック"/>
      <family val="3"/>
      <charset val="128"/>
    </font>
    <font>
      <sz val="11"/>
      <name val="MS PGothic"/>
      <family val="3"/>
      <charset val="128"/>
    </font>
    <font>
      <sz val="10"/>
      <color theme="0" tint="-0.34998626667073579"/>
      <name val="MS PGothic"/>
      <family val="3"/>
      <charset val="128"/>
    </font>
    <font>
      <sz val="14"/>
      <color rgb="FF00B0F0"/>
      <name val="ＭＳ Ｐゴシック"/>
      <family val="3"/>
      <charset val="128"/>
    </font>
    <font>
      <sz val="14"/>
      <color rgb="FFFF0000"/>
      <name val="ＭＳ Ｐゴシック"/>
      <family val="3"/>
      <charset val="128"/>
    </font>
    <font>
      <sz val="18"/>
      <name val="ＭＳ Ｐゴシック"/>
      <family val="3"/>
      <charset val="128"/>
    </font>
  </fonts>
  <fills count="13">
    <fill>
      <patternFill patternType="none"/>
    </fill>
    <fill>
      <patternFill patternType="gray125"/>
    </fill>
    <fill>
      <patternFill patternType="solid">
        <fgColor indexed="9"/>
        <bgColor indexed="64"/>
      </patternFill>
    </fill>
    <fill>
      <patternFill patternType="solid">
        <fgColor theme="1" tint="4.9989318521683403E-2"/>
        <bgColor indexed="64"/>
      </patternFill>
    </fill>
    <fill>
      <patternFill patternType="solid">
        <fgColor theme="1"/>
        <bgColor indexed="64"/>
      </patternFill>
    </fill>
    <fill>
      <patternFill patternType="solid">
        <fgColor theme="3" tint="0.79998168889431442"/>
        <bgColor indexed="64"/>
      </patternFill>
    </fill>
    <fill>
      <patternFill patternType="solid">
        <fgColor theme="0"/>
        <bgColor indexed="64"/>
      </patternFill>
    </fill>
    <fill>
      <patternFill patternType="solid">
        <fgColor theme="1" tint="0.14999847407452621"/>
        <bgColor indexed="64"/>
      </patternFill>
    </fill>
    <fill>
      <patternFill patternType="solid">
        <fgColor rgb="FFCCFFFF"/>
        <bgColor indexed="64"/>
      </patternFill>
    </fill>
    <fill>
      <patternFill patternType="solid">
        <fgColor rgb="FFFFFF99"/>
        <bgColor indexed="64"/>
      </patternFill>
    </fill>
    <fill>
      <patternFill patternType="solid">
        <fgColor rgb="FFFFF5F5"/>
        <bgColor indexed="64"/>
      </patternFill>
    </fill>
    <fill>
      <patternFill patternType="solid">
        <fgColor rgb="FFFFFFE6"/>
        <bgColor indexed="64"/>
      </patternFill>
    </fill>
    <fill>
      <patternFill patternType="solid">
        <fgColor rgb="FFFFFF00"/>
        <bgColor indexed="64"/>
      </patternFill>
    </fill>
  </fills>
  <borders count="37">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ck">
        <color theme="0"/>
      </right>
      <top/>
      <bottom style="thick">
        <color theme="0"/>
      </bottom>
      <diagonal/>
    </border>
    <border>
      <left style="thick">
        <color theme="0"/>
      </left>
      <right style="thick">
        <color theme="0"/>
      </right>
      <top/>
      <bottom style="thick">
        <color theme="0"/>
      </bottom>
      <diagonal/>
    </border>
    <border>
      <left style="thick">
        <color theme="0"/>
      </left>
      <right/>
      <top/>
      <bottom style="thick">
        <color theme="0"/>
      </bottom>
      <diagonal/>
    </border>
    <border>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top/>
      <bottom style="thick">
        <color theme="0"/>
      </bottom>
      <diagonal/>
    </border>
    <border>
      <left/>
      <right/>
      <top style="thick">
        <color theme="0"/>
      </top>
      <bottom style="thick">
        <color theme="0"/>
      </bottom>
      <diagonal/>
    </border>
    <border>
      <left/>
      <right style="thick">
        <color theme="0"/>
      </right>
      <top style="thick">
        <color theme="0"/>
      </top>
      <bottom/>
      <diagonal/>
    </border>
    <border>
      <left style="thick">
        <color theme="0"/>
      </left>
      <right/>
      <top style="thick">
        <color theme="0"/>
      </top>
      <bottom/>
      <diagonal/>
    </border>
    <border>
      <left/>
      <right/>
      <top style="thick">
        <color theme="0"/>
      </top>
      <bottom/>
      <diagonal/>
    </border>
    <border>
      <left style="thin">
        <color theme="0"/>
      </left>
      <right style="thin">
        <color theme="0"/>
      </right>
      <top style="thin">
        <color theme="0"/>
      </top>
      <bottom style="thin">
        <color theme="0"/>
      </bottom>
      <diagonal/>
    </border>
    <border>
      <left style="thick">
        <color theme="0"/>
      </left>
      <right style="thick">
        <color theme="0"/>
      </right>
      <top style="thick">
        <color theme="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hair">
        <color auto="1"/>
      </left>
      <right style="hair">
        <color auto="1"/>
      </right>
      <top style="hair">
        <color auto="1"/>
      </top>
      <bottom style="hair">
        <color auto="1"/>
      </bottom>
      <diagonal/>
    </border>
  </borders>
  <cellStyleXfs count="9">
    <xf numFmtId="0" fontId="0" fillId="0" borderId="0">
      <alignment vertical="center"/>
    </xf>
    <xf numFmtId="43" fontId="1" fillId="0" borderId="0" applyFont="0" applyFill="0" applyBorder="0" applyAlignment="0" applyProtection="0">
      <alignment vertical="center"/>
    </xf>
    <xf numFmtId="176" fontId="1" fillId="0" borderId="0" applyFont="0" applyFill="0" applyBorder="0" applyAlignment="0" applyProtection="0">
      <alignment vertical="center"/>
    </xf>
    <xf numFmtId="0" fontId="2" fillId="0" borderId="0">
      <alignment vertical="center"/>
    </xf>
    <xf numFmtId="0" fontId="5" fillId="0" borderId="0">
      <alignment vertical="center"/>
    </xf>
    <xf numFmtId="0" fontId="2" fillId="0" borderId="0">
      <alignment vertical="center"/>
    </xf>
    <xf numFmtId="38" fontId="2" fillId="0" borderId="0" applyFont="0" applyFill="0" applyBorder="0" applyAlignment="0" applyProtection="0">
      <alignment vertical="center"/>
    </xf>
    <xf numFmtId="0" fontId="37" fillId="0" borderId="0">
      <alignment vertical="center"/>
    </xf>
    <xf numFmtId="180" fontId="1" fillId="0" borderId="0" applyFont="0" applyFill="0" applyBorder="0" applyAlignment="0" applyProtection="0">
      <alignment vertical="center"/>
    </xf>
  </cellStyleXfs>
  <cellXfs count="233">
    <xf numFmtId="0" fontId="0" fillId="0" borderId="0" xfId="0">
      <alignment vertical="center"/>
    </xf>
    <xf numFmtId="0" fontId="0" fillId="0" borderId="0" xfId="0" applyBorder="1">
      <alignment vertical="center"/>
    </xf>
    <xf numFmtId="0" fontId="0" fillId="0" borderId="0" xfId="0" applyAlignment="1">
      <alignment vertical="center" wrapText="1"/>
    </xf>
    <xf numFmtId="0" fontId="5" fillId="0" borderId="0" xfId="4">
      <alignment vertical="center"/>
    </xf>
    <xf numFmtId="0" fontId="5" fillId="2" borderId="0" xfId="4" applyFill="1">
      <alignment vertical="center"/>
    </xf>
    <xf numFmtId="0" fontId="6" fillId="0" borderId="0" xfId="4" applyFont="1">
      <alignment vertical="center"/>
    </xf>
    <xf numFmtId="0" fontId="8" fillId="0" borderId="0" xfId="4" applyFont="1">
      <alignment vertical="center"/>
    </xf>
    <xf numFmtId="0" fontId="5" fillId="2" borderId="0" xfId="4" applyFill="1" applyAlignment="1">
      <alignment vertical="top"/>
    </xf>
    <xf numFmtId="0" fontId="6" fillId="2" borderId="0" xfId="4" applyFont="1" applyFill="1">
      <alignment vertical="center"/>
    </xf>
    <xf numFmtId="0" fontId="14" fillId="3" borderId="0" xfId="3" applyFont="1" applyFill="1">
      <alignment vertical="center"/>
    </xf>
    <xf numFmtId="0" fontId="15" fillId="3" borderId="0" xfId="0" applyFont="1" applyFill="1">
      <alignment vertical="center"/>
    </xf>
    <xf numFmtId="0" fontId="15" fillId="3" borderId="0" xfId="3" applyFont="1" applyFill="1">
      <alignment vertical="center"/>
    </xf>
    <xf numFmtId="0" fontId="15" fillId="3" borderId="0" xfId="3" applyFont="1" applyFill="1" applyAlignment="1">
      <alignment horizontal="right" vertical="center"/>
    </xf>
    <xf numFmtId="0" fontId="15" fillId="3" borderId="0" xfId="0" applyFont="1" applyFill="1">
      <alignment vertical="center"/>
    </xf>
    <xf numFmtId="0" fontId="16" fillId="0" borderId="0" xfId="0" applyFont="1">
      <alignment vertical="center"/>
    </xf>
    <xf numFmtId="0" fontId="17" fillId="4" borderId="0" xfId="0" applyFont="1" applyFill="1">
      <alignment vertical="center"/>
    </xf>
    <xf numFmtId="0" fontId="18" fillId="4" borderId="0" xfId="5" applyFont="1" applyFill="1">
      <alignment vertical="center"/>
    </xf>
    <xf numFmtId="0" fontId="19" fillId="4" borderId="0" xfId="0" applyFont="1" applyFill="1">
      <alignment vertical="center"/>
    </xf>
    <xf numFmtId="0" fontId="0" fillId="4" borderId="0" xfId="0" applyFill="1">
      <alignment vertical="center"/>
    </xf>
    <xf numFmtId="0" fontId="20" fillId="3" borderId="0" xfId="0" applyFont="1" applyFill="1">
      <alignment vertical="center"/>
    </xf>
    <xf numFmtId="0" fontId="20" fillId="3" borderId="0" xfId="3" applyFont="1" applyFill="1">
      <alignment vertical="center"/>
    </xf>
    <xf numFmtId="0" fontId="21" fillId="0" borderId="0" xfId="0" applyFont="1">
      <alignment vertical="center"/>
    </xf>
    <xf numFmtId="0" fontId="21" fillId="5" borderId="12" xfId="0" applyFont="1" applyFill="1" applyBorder="1">
      <alignment vertical="center"/>
    </xf>
    <xf numFmtId="0" fontId="21" fillId="5" borderId="13" xfId="0" applyFont="1" applyFill="1" applyBorder="1">
      <alignment vertical="center"/>
    </xf>
    <xf numFmtId="0" fontId="21" fillId="5" borderId="14" xfId="0" applyFont="1" applyFill="1" applyBorder="1">
      <alignment vertical="center"/>
    </xf>
    <xf numFmtId="0" fontId="21" fillId="5" borderId="15" xfId="0" applyFont="1" applyFill="1" applyBorder="1">
      <alignment vertical="center"/>
    </xf>
    <xf numFmtId="0" fontId="21" fillId="5" borderId="16" xfId="0" applyFont="1" applyFill="1" applyBorder="1">
      <alignment vertical="center"/>
    </xf>
    <xf numFmtId="0" fontId="21" fillId="5" borderId="17" xfId="0" applyFont="1" applyFill="1" applyBorder="1">
      <alignment vertical="center"/>
    </xf>
    <xf numFmtId="0" fontId="15" fillId="4" borderId="0" xfId="0" applyFont="1" applyFill="1">
      <alignment vertical="center"/>
    </xf>
    <xf numFmtId="0" fontId="20" fillId="4" borderId="0" xfId="0" applyFont="1" applyFill="1">
      <alignment vertical="center"/>
    </xf>
    <xf numFmtId="0" fontId="0" fillId="0" borderId="0" xfId="0" applyAlignment="1">
      <alignment horizontal="center" vertical="center"/>
    </xf>
    <xf numFmtId="0" fontId="22" fillId="4" borderId="0" xfId="4" applyFont="1" applyFill="1">
      <alignment vertical="center"/>
    </xf>
    <xf numFmtId="0" fontId="23" fillId="4" borderId="0" xfId="4" applyFont="1" applyFill="1">
      <alignment vertical="center"/>
    </xf>
    <xf numFmtId="0" fontId="14" fillId="4" borderId="0" xfId="0" applyFont="1" applyFill="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2" xfId="0" applyBorder="1">
      <alignment vertical="center"/>
    </xf>
    <xf numFmtId="0" fontId="0" fillId="0" borderId="1" xfId="0" applyBorder="1">
      <alignment vertical="center"/>
    </xf>
    <xf numFmtId="0" fontId="0" fillId="0" borderId="4" xfId="0" applyBorder="1">
      <alignment vertical="center"/>
    </xf>
    <xf numFmtId="0" fontId="0" fillId="0" borderId="3" xfId="0" applyBorder="1">
      <alignment vertical="center"/>
    </xf>
    <xf numFmtId="0" fontId="0" fillId="0" borderId="11" xfId="0" applyBorder="1">
      <alignment vertical="center"/>
    </xf>
    <xf numFmtId="56" fontId="0" fillId="0" borderId="8" xfId="0" applyNumberFormat="1" applyBorder="1">
      <alignment vertical="center"/>
    </xf>
    <xf numFmtId="0" fontId="0" fillId="6" borderId="0" xfId="0" applyFill="1">
      <alignment vertical="center"/>
    </xf>
    <xf numFmtId="0" fontId="17" fillId="4" borderId="0" xfId="0" applyFont="1" applyFill="1">
      <alignment vertical="center"/>
    </xf>
    <xf numFmtId="0" fontId="17" fillId="4" borderId="0" xfId="0" applyFont="1" applyFill="1">
      <alignment vertical="center"/>
    </xf>
    <xf numFmtId="0" fontId="5" fillId="4" borderId="0" xfId="4" applyFill="1">
      <alignment vertical="center"/>
    </xf>
    <xf numFmtId="0" fontId="25" fillId="4" borderId="0" xfId="4" applyFont="1" applyFill="1">
      <alignment vertical="center"/>
    </xf>
    <xf numFmtId="0" fontId="14" fillId="3" borderId="0" xfId="0" applyFont="1" applyFill="1">
      <alignment vertical="center"/>
    </xf>
    <xf numFmtId="0" fontId="26" fillId="4" borderId="0" xfId="0" applyFont="1" applyFill="1">
      <alignment vertical="center"/>
    </xf>
    <xf numFmtId="0" fontId="23" fillId="4" borderId="0" xfId="4" applyFont="1" applyFill="1" applyAlignment="1">
      <alignment horizontal="right" vertical="center"/>
    </xf>
    <xf numFmtId="0" fontId="14" fillId="4" borderId="0" xfId="0" applyFont="1" applyFill="1" applyAlignment="1">
      <alignment horizontal="right" vertical="center"/>
    </xf>
    <xf numFmtId="0" fontId="20" fillId="3" borderId="0" xfId="3" applyFont="1" applyFill="1" applyAlignment="1">
      <alignment horizontal="right" vertical="center"/>
    </xf>
    <xf numFmtId="0" fontId="28" fillId="4" borderId="0" xfId="0" applyFont="1" applyFill="1">
      <alignment vertical="center"/>
    </xf>
    <xf numFmtId="0" fontId="29" fillId="4" borderId="0" xfId="0" applyFont="1" applyFill="1">
      <alignment vertical="center"/>
    </xf>
    <xf numFmtId="0" fontId="15" fillId="4" borderId="0" xfId="3" applyFont="1" applyFill="1">
      <alignment vertical="center"/>
    </xf>
    <xf numFmtId="0" fontId="34" fillId="4" borderId="0" xfId="0" applyFont="1" applyFill="1">
      <alignment vertical="center"/>
    </xf>
    <xf numFmtId="0" fontId="35" fillId="4" borderId="0" xfId="0" applyFont="1" applyFill="1">
      <alignment vertical="center"/>
    </xf>
    <xf numFmtId="0" fontId="30" fillId="4" borderId="0" xfId="0" applyFont="1" applyFill="1" applyAlignment="1">
      <alignment horizontal="left" vertical="center" indent="1"/>
    </xf>
    <xf numFmtId="0" fontId="31" fillId="4" borderId="0" xfId="0" applyFont="1" applyFill="1" applyAlignment="1">
      <alignment horizontal="left" vertical="center" indent="1"/>
    </xf>
    <xf numFmtId="0" fontId="32" fillId="4" borderId="0" xfId="0" applyFont="1" applyFill="1" applyAlignment="1">
      <alignment horizontal="left" vertical="center" indent="1"/>
    </xf>
    <xf numFmtId="0" fontId="15" fillId="7" borderId="0" xfId="0" applyFont="1" applyFill="1">
      <alignment vertical="center"/>
    </xf>
    <xf numFmtId="49" fontId="28" fillId="4" borderId="0" xfId="0" applyNumberFormat="1" applyFont="1" applyFill="1" applyAlignment="1">
      <alignment horizontal="center" vertical="center"/>
    </xf>
    <xf numFmtId="38" fontId="28" fillId="4" borderId="0" xfId="6" applyFont="1" applyFill="1">
      <alignment vertical="center"/>
    </xf>
    <xf numFmtId="177" fontId="28" fillId="4" borderId="0" xfId="0" applyNumberFormat="1" applyFont="1" applyFill="1">
      <alignment vertical="center"/>
    </xf>
    <xf numFmtId="0" fontId="37" fillId="0" borderId="0" xfId="7">
      <alignment vertical="center"/>
    </xf>
    <xf numFmtId="0" fontId="38" fillId="0" borderId="0" xfId="7" applyFont="1">
      <alignment vertical="center"/>
    </xf>
    <xf numFmtId="0" fontId="37" fillId="0" borderId="0" xfId="7" applyAlignment="1">
      <alignment horizontal="center" vertical="center"/>
    </xf>
    <xf numFmtId="0" fontId="37" fillId="0" borderId="0" xfId="7" applyAlignment="1">
      <alignment horizontal="right" vertical="center"/>
    </xf>
    <xf numFmtId="0" fontId="39" fillId="0" borderId="0" xfId="7" applyFont="1">
      <alignment vertical="center"/>
    </xf>
    <xf numFmtId="0" fontId="41" fillId="0" borderId="0" xfId="7" applyFont="1">
      <alignment vertical="center"/>
    </xf>
    <xf numFmtId="0" fontId="42" fillId="0" borderId="0" xfId="7" applyFont="1">
      <alignment vertical="center"/>
    </xf>
    <xf numFmtId="0" fontId="48" fillId="0" borderId="0" xfId="7" applyFont="1">
      <alignment vertical="center"/>
    </xf>
    <xf numFmtId="0" fontId="37" fillId="0" borderId="0" xfId="7" applyAlignment="1">
      <alignment horizontal="left" vertical="center"/>
    </xf>
    <xf numFmtId="0" fontId="37" fillId="0" borderId="0" xfId="7" applyAlignment="1">
      <alignment horizontal="left" vertical="center" wrapText="1"/>
    </xf>
    <xf numFmtId="178" fontId="37" fillId="0" borderId="0" xfId="7" applyNumberFormat="1" applyAlignment="1">
      <alignment horizontal="left" vertical="center"/>
    </xf>
    <xf numFmtId="178" fontId="37" fillId="0" borderId="0" xfId="7" applyNumberFormat="1">
      <alignment vertical="center"/>
    </xf>
    <xf numFmtId="178" fontId="37" fillId="0" borderId="0" xfId="7" applyNumberFormat="1" applyAlignment="1">
      <alignment horizontal="center" vertical="center"/>
    </xf>
    <xf numFmtId="0" fontId="49" fillId="0" borderId="0" xfId="7" applyFont="1">
      <alignment vertical="center"/>
    </xf>
    <xf numFmtId="178" fontId="49" fillId="0" borderId="0" xfId="7" applyNumberFormat="1" applyFont="1" applyAlignment="1">
      <alignment horizontal="center" vertical="center"/>
    </xf>
    <xf numFmtId="0" fontId="49" fillId="0" borderId="0" xfId="7" applyFont="1" applyAlignment="1">
      <alignment horizontal="center" vertical="center"/>
    </xf>
    <xf numFmtId="0" fontId="37" fillId="0" borderId="0" xfId="7" applyAlignment="1">
      <alignment vertical="top"/>
    </xf>
    <xf numFmtId="0" fontId="50" fillId="0" borderId="0" xfId="7" applyFont="1" applyAlignment="1">
      <alignment horizontal="center" vertical="center"/>
    </xf>
    <xf numFmtId="49" fontId="37" fillId="0" borderId="0" xfId="7" applyNumberFormat="1">
      <alignment vertical="center"/>
    </xf>
    <xf numFmtId="0" fontId="52" fillId="0" borderId="0" xfId="7" applyFont="1">
      <alignment vertical="center"/>
    </xf>
    <xf numFmtId="178" fontId="52" fillId="0" borderId="0" xfId="7" applyNumberFormat="1" applyFont="1">
      <alignment vertical="center"/>
    </xf>
    <xf numFmtId="0" fontId="53" fillId="0" borderId="0" xfId="0" applyFont="1">
      <alignment vertical="center"/>
    </xf>
    <xf numFmtId="0" fontId="54" fillId="0" borderId="0" xfId="0" applyFont="1">
      <alignment vertical="center"/>
    </xf>
    <xf numFmtId="0" fontId="0" fillId="8" borderId="0" xfId="0" applyFill="1">
      <alignment vertical="center"/>
    </xf>
    <xf numFmtId="0" fontId="0" fillId="9" borderId="0" xfId="0" applyFill="1">
      <alignment vertical="center"/>
    </xf>
    <xf numFmtId="0" fontId="0" fillId="10" borderId="0" xfId="0" applyFill="1">
      <alignment vertical="center"/>
    </xf>
    <xf numFmtId="0" fontId="0" fillId="11" borderId="0" xfId="0" applyFill="1">
      <alignment vertical="center"/>
    </xf>
    <xf numFmtId="0" fontId="55" fillId="0" borderId="0" xfId="0" applyFont="1">
      <alignment vertical="center"/>
    </xf>
    <xf numFmtId="180" fontId="0" fillId="0" borderId="0" xfId="8" applyFont="1">
      <alignment vertical="center"/>
    </xf>
    <xf numFmtId="49" fontId="0" fillId="0" borderId="0" xfId="0" applyNumberFormat="1">
      <alignment vertical="center"/>
    </xf>
    <xf numFmtId="0" fontId="0" fillId="0" borderId="0" xfId="8" applyNumberFormat="1" applyFont="1">
      <alignment vertical="center"/>
    </xf>
    <xf numFmtId="49" fontId="0" fillId="0" borderId="0" xfId="0" applyNumberFormat="1" applyAlignment="1">
      <alignment horizontal="center" vertical="center"/>
    </xf>
    <xf numFmtId="180" fontId="0" fillId="0" borderId="0" xfId="0" applyNumberFormat="1">
      <alignment vertical="center"/>
    </xf>
    <xf numFmtId="180" fontId="0" fillId="0" borderId="0" xfId="8" applyFont="1" applyAlignment="1">
      <alignment horizontal="center" vertical="center"/>
    </xf>
    <xf numFmtId="49" fontId="0" fillId="0" borderId="0" xfId="8" applyNumberFormat="1" applyFont="1" applyAlignment="1">
      <alignment horizontal="center" vertical="center"/>
    </xf>
    <xf numFmtId="0" fontId="24" fillId="0" borderId="0" xfId="0" applyFont="1">
      <alignment vertical="center"/>
    </xf>
    <xf numFmtId="0" fontId="56" fillId="4" borderId="0" xfId="0" applyFont="1" applyFill="1">
      <alignment vertical="center"/>
    </xf>
    <xf numFmtId="0" fontId="57" fillId="4" borderId="0" xfId="4" applyFont="1" applyFill="1">
      <alignment vertical="center"/>
    </xf>
    <xf numFmtId="0" fontId="6" fillId="6" borderId="0" xfId="4" applyFont="1" applyFill="1" applyAlignment="1"/>
    <xf numFmtId="0" fontId="6" fillId="6" borderId="0" xfId="4" applyFont="1" applyFill="1" applyAlignment="1">
      <alignment vertical="top"/>
    </xf>
    <xf numFmtId="0" fontId="58" fillId="0" borderId="0" xfId="4" applyFont="1">
      <alignment vertical="center"/>
    </xf>
    <xf numFmtId="0" fontId="59" fillId="0" borderId="0" xfId="0" applyFont="1">
      <alignment vertical="center"/>
    </xf>
    <xf numFmtId="0" fontId="60" fillId="4" borderId="0" xfId="0" applyFont="1" applyFill="1">
      <alignment vertical="center"/>
    </xf>
    <xf numFmtId="0" fontId="61" fillId="4" borderId="0" xfId="0" applyFont="1" applyFill="1">
      <alignment vertical="center"/>
    </xf>
    <xf numFmtId="0" fontId="62" fillId="4" borderId="0" xfId="0" applyFont="1" applyFill="1">
      <alignment vertical="center"/>
    </xf>
    <xf numFmtId="0" fontId="63" fillId="4" borderId="0" xfId="0" applyFont="1" applyFill="1">
      <alignment vertical="center"/>
    </xf>
    <xf numFmtId="0" fontId="64" fillId="4" borderId="0" xfId="0" applyFont="1" applyFill="1">
      <alignment vertical="center"/>
    </xf>
    <xf numFmtId="0" fontId="6" fillId="6" borderId="0" xfId="4" applyFont="1" applyFill="1">
      <alignment vertical="center"/>
    </xf>
    <xf numFmtId="0" fontId="24" fillId="0" borderId="0" xfId="0" applyFont="1" applyAlignment="1">
      <alignment horizontal="right" vertical="center"/>
    </xf>
    <xf numFmtId="0" fontId="24" fillId="5" borderId="0" xfId="0" applyFont="1" applyFill="1">
      <alignment vertical="center"/>
    </xf>
    <xf numFmtId="0" fontId="65" fillId="0" borderId="0" xfId="0" applyFont="1">
      <alignment vertical="center"/>
    </xf>
    <xf numFmtId="0" fontId="24" fillId="5" borderId="18" xfId="0" applyFont="1" applyFill="1" applyBorder="1">
      <alignment vertical="center"/>
    </xf>
    <xf numFmtId="0" fontId="24" fillId="5" borderId="19" xfId="0" applyFont="1" applyFill="1" applyBorder="1">
      <alignment vertical="center"/>
    </xf>
    <xf numFmtId="0" fontId="24" fillId="5" borderId="15" xfId="0" applyFont="1" applyFill="1" applyBorder="1">
      <alignment vertical="center"/>
    </xf>
    <xf numFmtId="0" fontId="24" fillId="5" borderId="17" xfId="0" applyFont="1" applyFill="1" applyBorder="1">
      <alignment vertical="center"/>
    </xf>
    <xf numFmtId="0" fontId="24" fillId="5" borderId="20" xfId="0" applyFont="1" applyFill="1" applyBorder="1">
      <alignment vertical="center"/>
    </xf>
    <xf numFmtId="0" fontId="24" fillId="5" borderId="21" xfId="0" applyFont="1" applyFill="1" applyBorder="1">
      <alignment vertical="center"/>
    </xf>
    <xf numFmtId="0" fontId="24" fillId="5" borderId="22" xfId="0" applyFont="1" applyFill="1" applyBorder="1">
      <alignment vertical="center"/>
    </xf>
    <xf numFmtId="0" fontId="58" fillId="12" borderId="0" xfId="4" applyFont="1" applyFill="1">
      <alignment vertical="center"/>
    </xf>
    <xf numFmtId="0" fontId="59" fillId="12" borderId="0" xfId="0" applyFont="1" applyFill="1">
      <alignment vertical="center"/>
    </xf>
    <xf numFmtId="0" fontId="0" fillId="0" borderId="0" xfId="0" applyFill="1">
      <alignment vertical="center"/>
    </xf>
    <xf numFmtId="0" fontId="24" fillId="4" borderId="0" xfId="0" applyFont="1" applyFill="1">
      <alignment vertical="center"/>
    </xf>
    <xf numFmtId="0" fontId="66" fillId="2" borderId="0" xfId="4" applyFont="1" applyFill="1">
      <alignment vertical="center"/>
    </xf>
    <xf numFmtId="0" fontId="37" fillId="6" borderId="0" xfId="7" applyFill="1">
      <alignment vertical="center"/>
    </xf>
    <xf numFmtId="0" fontId="38" fillId="6" borderId="0" xfId="7" applyFont="1" applyFill="1">
      <alignment vertical="center"/>
    </xf>
    <xf numFmtId="0" fontId="42" fillId="6" borderId="0" xfId="7" applyFont="1" applyFill="1">
      <alignment vertical="center"/>
    </xf>
    <xf numFmtId="0" fontId="41" fillId="6" borderId="0" xfId="7" applyFont="1" applyFill="1">
      <alignment vertical="center"/>
    </xf>
    <xf numFmtId="0" fontId="39" fillId="6" borderId="0" xfId="7" applyFont="1" applyFill="1">
      <alignment vertical="center"/>
    </xf>
    <xf numFmtId="0" fontId="37" fillId="0" borderId="0" xfId="4" applyFont="1">
      <alignment vertical="center"/>
    </xf>
    <xf numFmtId="0" fontId="68" fillId="3" borderId="0" xfId="3" applyFont="1" applyFill="1">
      <alignment vertical="center"/>
    </xf>
    <xf numFmtId="0" fontId="68" fillId="3" borderId="0" xfId="0" applyFont="1" applyFill="1">
      <alignment vertical="center"/>
    </xf>
    <xf numFmtId="0" fontId="69" fillId="3" borderId="0" xfId="0" applyFont="1" applyFill="1">
      <alignment vertical="center"/>
    </xf>
    <xf numFmtId="0" fontId="49" fillId="4" borderId="0" xfId="4" applyFont="1" applyFill="1">
      <alignment vertical="center"/>
    </xf>
    <xf numFmtId="0" fontId="49" fillId="0" borderId="0" xfId="4" applyFont="1" applyFill="1">
      <alignment vertical="center"/>
    </xf>
    <xf numFmtId="0" fontId="5" fillId="2" borderId="0" xfId="4" applyFont="1" applyFill="1">
      <alignment vertical="center"/>
    </xf>
    <xf numFmtId="0" fontId="70" fillId="4" borderId="0" xfId="4" applyFont="1" applyFill="1">
      <alignment vertical="center"/>
    </xf>
    <xf numFmtId="0" fontId="5" fillId="0" borderId="0" xfId="7" applyFont="1" applyAlignment="1">
      <alignment horizontal="center" vertical="center"/>
    </xf>
    <xf numFmtId="0" fontId="49" fillId="0" borderId="0" xfId="7" applyFont="1" applyAlignment="1">
      <alignment vertical="center" wrapText="1"/>
    </xf>
    <xf numFmtId="0" fontId="5" fillId="0" borderId="0" xfId="7" applyFont="1" applyAlignment="1">
      <alignment horizontal="left" vertical="center"/>
    </xf>
    <xf numFmtId="0" fontId="71" fillId="0" borderId="0" xfId="4" applyFont="1">
      <alignment vertical="center"/>
    </xf>
    <xf numFmtId="0" fontId="72" fillId="4" borderId="0" xfId="4" applyFont="1" applyFill="1">
      <alignment vertical="center"/>
    </xf>
    <xf numFmtId="0" fontId="73" fillId="4" borderId="0" xfId="4" applyFont="1" applyFill="1">
      <alignment vertical="center"/>
    </xf>
    <xf numFmtId="0" fontId="74" fillId="4" borderId="0" xfId="0" applyFont="1" applyFill="1">
      <alignment vertical="center"/>
    </xf>
    <xf numFmtId="0" fontId="75" fillId="0" borderId="0" xfId="0" applyFont="1" applyFill="1">
      <alignment vertical="center"/>
    </xf>
    <xf numFmtId="0" fontId="5" fillId="0" borderId="0" xfId="4" applyFont="1" applyFill="1">
      <alignment vertical="center"/>
    </xf>
    <xf numFmtId="179" fontId="0" fillId="0" borderId="0" xfId="0" applyNumberFormat="1">
      <alignment vertical="center"/>
    </xf>
    <xf numFmtId="0" fontId="76" fillId="6" borderId="0" xfId="7" applyFont="1" applyFill="1">
      <alignment vertical="center"/>
    </xf>
    <xf numFmtId="0" fontId="77" fillId="0" borderId="0" xfId="4" applyFont="1">
      <alignment vertical="center"/>
    </xf>
    <xf numFmtId="0" fontId="79" fillId="4" borderId="0" xfId="0" applyFont="1" applyFill="1">
      <alignment vertical="center"/>
    </xf>
    <xf numFmtId="0" fontId="80" fillId="4" borderId="0" xfId="0" applyFont="1" applyFill="1">
      <alignment vertical="center"/>
    </xf>
    <xf numFmtId="0" fontId="78" fillId="4" borderId="0" xfId="0" applyFont="1" applyFill="1" applyAlignment="1">
      <alignment horizontal="center" vertical="center"/>
    </xf>
    <xf numFmtId="179" fontId="78" fillId="4" borderId="0" xfId="0" applyNumberFormat="1" applyFont="1" applyFill="1" applyAlignment="1">
      <alignment horizontal="center" vertical="center"/>
    </xf>
    <xf numFmtId="0" fontId="6" fillId="0" borderId="0" xfId="4" applyFont="1" applyFill="1">
      <alignment vertical="center"/>
    </xf>
    <xf numFmtId="0" fontId="58" fillId="0" borderId="0" xfId="4" applyFont="1" applyFill="1">
      <alignment vertical="center"/>
    </xf>
    <xf numFmtId="0" fontId="81" fillId="4" borderId="0" xfId="4" applyFont="1" applyFill="1">
      <alignment vertical="center"/>
    </xf>
    <xf numFmtId="0" fontId="49" fillId="0" borderId="0" xfId="4" applyFont="1">
      <alignment vertical="center"/>
    </xf>
    <xf numFmtId="0" fontId="82" fillId="4" borderId="0" xfId="0" applyFont="1" applyFill="1">
      <alignment vertical="center"/>
    </xf>
    <xf numFmtId="0" fontId="83" fillId="4" borderId="0" xfId="4" applyFont="1" applyFill="1">
      <alignment vertical="center"/>
    </xf>
    <xf numFmtId="0" fontId="21" fillId="0" borderId="23" xfId="0" applyFont="1" applyBorder="1">
      <alignment vertical="center"/>
    </xf>
    <xf numFmtId="0" fontId="21" fillId="0" borderId="23" xfId="0" applyFont="1" applyBorder="1" applyAlignment="1">
      <alignment horizontal="right" vertical="center"/>
    </xf>
    <xf numFmtId="0" fontId="21" fillId="5" borderId="23" xfId="0" applyFont="1" applyFill="1" applyBorder="1">
      <alignment vertical="center"/>
    </xf>
    <xf numFmtId="0" fontId="0" fillId="0" borderId="23" xfId="0" applyBorder="1">
      <alignment vertical="center"/>
    </xf>
    <xf numFmtId="0" fontId="21" fillId="5" borderId="20" xfId="0" applyFont="1" applyFill="1" applyBorder="1">
      <alignment vertical="center"/>
    </xf>
    <xf numFmtId="0" fontId="21" fillId="5" borderId="24" xfId="0" applyFont="1" applyFill="1" applyBorder="1">
      <alignment vertical="center"/>
    </xf>
    <xf numFmtId="0" fontId="21" fillId="5" borderId="21" xfId="0" applyFont="1" applyFill="1" applyBorder="1">
      <alignment vertical="center"/>
    </xf>
    <xf numFmtId="0" fontId="21" fillId="0" borderId="25" xfId="0" applyFont="1" applyBorder="1">
      <alignment vertical="center"/>
    </xf>
    <xf numFmtId="0" fontId="21" fillId="5" borderId="26" xfId="0" applyFont="1" applyFill="1" applyBorder="1">
      <alignment vertical="center"/>
    </xf>
    <xf numFmtId="0" fontId="21" fillId="5" borderId="27" xfId="0" applyFont="1" applyFill="1" applyBorder="1">
      <alignment vertical="center"/>
    </xf>
    <xf numFmtId="0" fontId="21" fillId="5" borderId="29" xfId="0" applyFont="1" applyFill="1" applyBorder="1">
      <alignment vertical="center"/>
    </xf>
    <xf numFmtId="0" fontId="21" fillId="5" borderId="30" xfId="0" applyFont="1" applyFill="1" applyBorder="1">
      <alignment vertical="center"/>
    </xf>
    <xf numFmtId="0" fontId="21" fillId="5" borderId="0" xfId="0" applyFont="1" applyFill="1" applyBorder="1">
      <alignment vertical="center"/>
    </xf>
    <xf numFmtId="0" fontId="21" fillId="5" borderId="32" xfId="0" applyFont="1" applyFill="1" applyBorder="1">
      <alignment vertical="center"/>
    </xf>
    <xf numFmtId="0" fontId="21" fillId="5" borderId="34" xfId="0" applyFont="1" applyFill="1" applyBorder="1">
      <alignment vertical="center"/>
    </xf>
    <xf numFmtId="0" fontId="21" fillId="5" borderId="35" xfId="0" applyFont="1" applyFill="1" applyBorder="1">
      <alignment vertical="center"/>
    </xf>
    <xf numFmtId="0" fontId="84" fillId="0" borderId="23" xfId="0" applyFont="1" applyBorder="1">
      <alignment vertical="center"/>
    </xf>
    <xf numFmtId="0" fontId="84" fillId="0" borderId="23" xfId="0" applyFont="1" applyBorder="1" applyAlignment="1">
      <alignment horizontal="right" vertical="center"/>
    </xf>
    <xf numFmtId="0" fontId="84" fillId="0" borderId="25" xfId="0" applyFont="1" applyBorder="1">
      <alignment vertical="center"/>
    </xf>
    <xf numFmtId="0" fontId="84" fillId="0" borderId="0" xfId="0" applyFont="1">
      <alignment vertical="center"/>
    </xf>
    <xf numFmtId="0" fontId="84" fillId="0" borderId="23" xfId="0" applyFont="1" applyBorder="1" applyAlignment="1">
      <alignment horizontal="left" vertical="center"/>
    </xf>
    <xf numFmtId="0" fontId="85" fillId="5" borderId="28" xfId="0" applyFont="1" applyFill="1" applyBorder="1">
      <alignment vertical="center"/>
    </xf>
    <xf numFmtId="0" fontId="85" fillId="5" borderId="31" xfId="0" applyFont="1" applyFill="1" applyBorder="1">
      <alignment vertical="center"/>
    </xf>
    <xf numFmtId="0" fontId="85" fillId="5" borderId="33" xfId="0" applyFont="1" applyFill="1" applyBorder="1">
      <alignment vertical="center"/>
    </xf>
    <xf numFmtId="0" fontId="21" fillId="0" borderId="0" xfId="0" applyFont="1" applyBorder="1">
      <alignment vertical="center"/>
    </xf>
    <xf numFmtId="0" fontId="84" fillId="0" borderId="0" xfId="0" applyFont="1" applyBorder="1">
      <alignment vertical="center"/>
    </xf>
    <xf numFmtId="0" fontId="76" fillId="6" borderId="0" xfId="7" applyFont="1" applyFill="1" applyAlignment="1">
      <alignment horizontal="center" vertical="center"/>
    </xf>
    <xf numFmtId="0" fontId="50" fillId="6" borderId="0" xfId="7" applyFont="1" applyFill="1" applyAlignment="1">
      <alignment horizontal="center" vertical="center"/>
    </xf>
    <xf numFmtId="0" fontId="48" fillId="6" borderId="0" xfId="7" applyFont="1" applyFill="1">
      <alignment vertical="center"/>
    </xf>
    <xf numFmtId="0" fontId="37" fillId="6" borderId="36" xfId="7" applyFill="1" applyBorder="1">
      <alignment vertical="center"/>
    </xf>
    <xf numFmtId="0" fontId="37" fillId="6" borderId="36" xfId="7" applyFill="1" applyBorder="1" applyAlignment="1">
      <alignment horizontal="center" vertical="center"/>
    </xf>
    <xf numFmtId="179" fontId="51" fillId="6" borderId="36" xfId="7" applyNumberFormat="1" applyFont="1" applyFill="1" applyBorder="1">
      <alignment vertical="center"/>
    </xf>
    <xf numFmtId="0" fontId="51" fillId="6" borderId="36" xfId="7" applyFont="1" applyFill="1" applyBorder="1" applyAlignment="1">
      <alignment horizontal="center" vertical="center"/>
    </xf>
    <xf numFmtId="0" fontId="50" fillId="6" borderId="36" xfId="7" applyFont="1" applyFill="1" applyBorder="1" applyAlignment="1">
      <alignment horizontal="center" vertical="center"/>
    </xf>
    <xf numFmtId="0" fontId="86" fillId="4" borderId="0" xfId="4" applyFont="1" applyFill="1">
      <alignment vertical="center"/>
    </xf>
    <xf numFmtId="0" fontId="87" fillId="4" borderId="0" xfId="4" applyFont="1" applyFill="1">
      <alignment vertical="center"/>
    </xf>
    <xf numFmtId="0" fontId="87" fillId="4" borderId="0" xfId="4" applyFont="1" applyFill="1" applyAlignment="1">
      <alignment horizontal="left" vertical="center" indent="1"/>
    </xf>
    <xf numFmtId="0" fontId="87" fillId="4" borderId="0" xfId="4" applyFont="1" applyFill="1" applyAlignment="1">
      <alignment horizontal="left" vertical="center" indent="4"/>
    </xf>
    <xf numFmtId="0" fontId="49" fillId="4" borderId="0" xfId="4" applyFont="1" applyFill="1" applyAlignment="1">
      <alignment horizontal="left" vertical="center" indent="5"/>
    </xf>
    <xf numFmtId="0" fontId="49" fillId="4" borderId="0" xfId="4" applyFont="1" applyFill="1" applyAlignment="1">
      <alignment horizontal="left" vertical="top" indent="5"/>
    </xf>
    <xf numFmtId="0" fontId="87" fillId="4" borderId="0" xfId="4" applyFont="1" applyFill="1" applyAlignment="1">
      <alignment horizontal="left" indent="5"/>
    </xf>
    <xf numFmtId="0" fontId="49" fillId="6" borderId="0" xfId="4" applyFont="1" applyFill="1">
      <alignment vertical="center"/>
    </xf>
    <xf numFmtId="0" fontId="5" fillId="6" borderId="8" xfId="4" applyFont="1" applyFill="1" applyBorder="1">
      <alignment vertical="center"/>
    </xf>
    <xf numFmtId="0" fontId="5" fillId="6" borderId="9" xfId="4" applyFont="1" applyFill="1" applyBorder="1">
      <alignment vertical="center"/>
    </xf>
    <xf numFmtId="0" fontId="5" fillId="6" borderId="10" xfId="4" applyFont="1" applyFill="1" applyBorder="1">
      <alignment vertical="center"/>
    </xf>
    <xf numFmtId="0" fontId="5" fillId="6" borderId="2" xfId="4" applyFont="1" applyFill="1" applyBorder="1">
      <alignment vertical="center"/>
    </xf>
    <xf numFmtId="0" fontId="5" fillId="6" borderId="0" xfId="4" applyFont="1" applyFill="1" applyBorder="1">
      <alignment vertical="center"/>
    </xf>
    <xf numFmtId="0" fontId="5" fillId="6" borderId="1" xfId="4" applyFont="1" applyFill="1" applyBorder="1">
      <alignment vertical="center"/>
    </xf>
    <xf numFmtId="0" fontId="5" fillId="6" borderId="4" xfId="4" applyFont="1" applyFill="1" applyBorder="1">
      <alignment vertical="center"/>
    </xf>
    <xf numFmtId="0" fontId="5" fillId="6" borderId="3" xfId="4" applyFont="1" applyFill="1" applyBorder="1">
      <alignment vertical="center"/>
    </xf>
    <xf numFmtId="0" fontId="5" fillId="6" borderId="11" xfId="4" applyFont="1" applyFill="1" applyBorder="1">
      <alignment vertical="center"/>
    </xf>
    <xf numFmtId="0" fontId="21" fillId="6" borderId="0" xfId="0" applyFont="1" applyFill="1">
      <alignment vertical="center"/>
    </xf>
    <xf numFmtId="0" fontId="0" fillId="6" borderId="8" xfId="0" applyFill="1" applyBorder="1">
      <alignment vertical="center"/>
    </xf>
    <xf numFmtId="0" fontId="0" fillId="6" borderId="9" xfId="0" applyFill="1" applyBorder="1">
      <alignment vertical="center"/>
    </xf>
    <xf numFmtId="0" fontId="0" fillId="6" borderId="10" xfId="0" applyFill="1" applyBorder="1">
      <alignment vertical="center"/>
    </xf>
    <xf numFmtId="0" fontId="0" fillId="6" borderId="2" xfId="0" applyFill="1" applyBorder="1">
      <alignment vertical="center"/>
    </xf>
    <xf numFmtId="0" fontId="0" fillId="6" borderId="0" xfId="0" applyFill="1" applyBorder="1">
      <alignment vertical="center"/>
    </xf>
    <xf numFmtId="0" fontId="0" fillId="6" borderId="1" xfId="0" applyFill="1" applyBorder="1">
      <alignment vertical="center"/>
    </xf>
    <xf numFmtId="0" fontId="0" fillId="6" borderId="4" xfId="0" applyFill="1" applyBorder="1">
      <alignment vertical="center"/>
    </xf>
    <xf numFmtId="0" fontId="0" fillId="6" borderId="3" xfId="0" applyFill="1" applyBorder="1">
      <alignment vertical="center"/>
    </xf>
    <xf numFmtId="0" fontId="0" fillId="6" borderId="11" xfId="0" applyFill="1" applyBorder="1">
      <alignment vertical="center"/>
    </xf>
    <xf numFmtId="0" fontId="54" fillId="6" borderId="0" xfId="0" applyFont="1" applyFill="1">
      <alignment vertical="center"/>
    </xf>
    <xf numFmtId="0" fontId="52" fillId="4" borderId="0" xfId="4" applyFont="1" applyFill="1" applyAlignment="1">
      <alignment horizontal="left" vertical="center" indent="2"/>
    </xf>
    <xf numFmtId="0" fontId="5" fillId="6" borderId="0" xfId="4" applyFont="1" applyFill="1">
      <alignment vertical="center"/>
    </xf>
    <xf numFmtId="0" fontId="88" fillId="0" borderId="0" xfId="4" applyFont="1">
      <alignment vertical="center"/>
    </xf>
    <xf numFmtId="0" fontId="8" fillId="6" borderId="0" xfId="4" applyFont="1" applyFill="1">
      <alignment vertical="center"/>
    </xf>
    <xf numFmtId="0" fontId="51" fillId="6" borderId="0" xfId="0" applyFont="1" applyFill="1" applyAlignment="1">
      <alignment horizontal="left" vertical="center" readingOrder="1"/>
    </xf>
  </cellXfs>
  <cellStyles count="9">
    <cellStyle name="桁区切り" xfId="6" builtinId="6"/>
    <cellStyle name="桁区切り 2" xfId="8" xr:uid="{00000000-0005-0000-0000-000001000000}"/>
    <cellStyle name="桁区切り[0]" xfId="1" xr:uid="{00000000-0005-0000-0000-000002000000}"/>
    <cellStyle name="通貨[0]" xfId="2" xr:uid="{00000000-0005-0000-0000-000003000000}"/>
    <cellStyle name="標準" xfId="0" builtinId="0"/>
    <cellStyle name="標準 2" xfId="3" xr:uid="{00000000-0005-0000-0000-000005000000}"/>
    <cellStyle name="標準 3" xfId="4" xr:uid="{00000000-0005-0000-0000-000006000000}"/>
    <cellStyle name="標準 4" xfId="7" xr:uid="{00000000-0005-0000-0000-000007000000}"/>
    <cellStyle name="標準 9" xfId="5" xr:uid="{00000000-0005-0000-0000-000008000000}"/>
  </cellStyles>
  <dxfs count="0"/>
  <tableStyles count="0" defaultTableStyle="TableStyleMedium2" defaultPivotStyle="PivotStyleLight16"/>
  <colors>
    <mruColors>
      <color rgb="FFFFFF80"/>
      <color rgb="FF3366FF"/>
      <color rgb="FF330000"/>
      <color rgb="FFFFC8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3" Type="http://schemas.openxmlformats.org/officeDocument/2006/relationships/image" Target="../media/image53.png"/><Relationship Id="rId2" Type="http://schemas.openxmlformats.org/officeDocument/2006/relationships/image" Target="../media/image52.png"/><Relationship Id="rId1" Type="http://schemas.openxmlformats.org/officeDocument/2006/relationships/image" Target="../media/image5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50.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8" Type="http://schemas.openxmlformats.org/officeDocument/2006/relationships/image" Target="../media/image16.png"/><Relationship Id="rId3" Type="http://schemas.openxmlformats.org/officeDocument/2006/relationships/image" Target="../media/image11.png"/><Relationship Id="rId7" Type="http://schemas.openxmlformats.org/officeDocument/2006/relationships/image" Target="../media/image15.png"/><Relationship Id="rId2" Type="http://schemas.openxmlformats.org/officeDocument/2006/relationships/image" Target="../media/image10.png"/><Relationship Id="rId1" Type="http://schemas.openxmlformats.org/officeDocument/2006/relationships/image" Target="../media/image9.png"/><Relationship Id="rId6" Type="http://schemas.openxmlformats.org/officeDocument/2006/relationships/image" Target="../media/image14.png"/><Relationship Id="rId5" Type="http://schemas.openxmlformats.org/officeDocument/2006/relationships/image" Target="../media/image13.png"/><Relationship Id="rId4" Type="http://schemas.openxmlformats.org/officeDocument/2006/relationships/image" Target="../media/image12.png"/><Relationship Id="rId9" Type="http://schemas.openxmlformats.org/officeDocument/2006/relationships/image" Target="../media/image17.png"/></Relationships>
</file>

<file path=xl/drawings/_rels/drawing4.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29.png"/><Relationship Id="rId3" Type="http://schemas.openxmlformats.org/officeDocument/2006/relationships/image" Target="../media/image20.png"/><Relationship Id="rId7" Type="http://schemas.openxmlformats.org/officeDocument/2006/relationships/image" Target="../media/image23.png"/><Relationship Id="rId12" Type="http://schemas.openxmlformats.org/officeDocument/2006/relationships/image" Target="../media/image28.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4.png"/><Relationship Id="rId11" Type="http://schemas.openxmlformats.org/officeDocument/2006/relationships/image" Target="../media/image27.png"/><Relationship Id="rId5" Type="http://schemas.openxmlformats.org/officeDocument/2006/relationships/image" Target="../media/image22.png"/><Relationship Id="rId10" Type="http://schemas.openxmlformats.org/officeDocument/2006/relationships/image" Target="../media/image26.png"/><Relationship Id="rId4" Type="http://schemas.openxmlformats.org/officeDocument/2006/relationships/image" Target="../media/image21.png"/><Relationship Id="rId9" Type="http://schemas.openxmlformats.org/officeDocument/2006/relationships/image" Target="../media/image25.png"/></Relationships>
</file>

<file path=xl/drawings/_rels/drawing5.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41.png"/><Relationship Id="rId3" Type="http://schemas.openxmlformats.org/officeDocument/2006/relationships/image" Target="../media/image32.png"/><Relationship Id="rId7" Type="http://schemas.openxmlformats.org/officeDocument/2006/relationships/image" Target="../media/image36.png"/><Relationship Id="rId12" Type="http://schemas.openxmlformats.org/officeDocument/2006/relationships/image" Target="../media/image40.png"/><Relationship Id="rId2" Type="http://schemas.openxmlformats.org/officeDocument/2006/relationships/image" Target="../media/image31.png"/><Relationship Id="rId1" Type="http://schemas.openxmlformats.org/officeDocument/2006/relationships/image" Target="../media/image30.png"/><Relationship Id="rId6" Type="http://schemas.openxmlformats.org/officeDocument/2006/relationships/image" Target="../media/image35.png"/><Relationship Id="rId11" Type="http://schemas.openxmlformats.org/officeDocument/2006/relationships/image" Target="../media/image39.png"/><Relationship Id="rId5" Type="http://schemas.openxmlformats.org/officeDocument/2006/relationships/image" Target="../media/image34.png"/><Relationship Id="rId15" Type="http://schemas.openxmlformats.org/officeDocument/2006/relationships/image" Target="../media/image43.png"/><Relationship Id="rId10" Type="http://schemas.openxmlformats.org/officeDocument/2006/relationships/image" Target="../media/image38.png"/><Relationship Id="rId4" Type="http://schemas.openxmlformats.org/officeDocument/2006/relationships/image" Target="../media/image33.png"/><Relationship Id="rId9" Type="http://schemas.openxmlformats.org/officeDocument/2006/relationships/image" Target="../media/image37.png"/><Relationship Id="rId14" Type="http://schemas.openxmlformats.org/officeDocument/2006/relationships/image" Target="../media/image4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6.png"/><Relationship Id="rId7" Type="http://schemas.openxmlformats.org/officeDocument/2006/relationships/image" Target="../media/image24.png"/><Relationship Id="rId2" Type="http://schemas.openxmlformats.org/officeDocument/2006/relationships/image" Target="../media/image45.png"/><Relationship Id="rId1" Type="http://schemas.openxmlformats.org/officeDocument/2006/relationships/image" Target="../media/image44.png"/><Relationship Id="rId6" Type="http://schemas.openxmlformats.org/officeDocument/2006/relationships/image" Target="../media/image49.png"/><Relationship Id="rId5" Type="http://schemas.openxmlformats.org/officeDocument/2006/relationships/image" Target="../media/image48.png"/><Relationship Id="rId4" Type="http://schemas.openxmlformats.org/officeDocument/2006/relationships/image" Target="../media/image47.png"/></Relationships>
</file>

<file path=xl/drawings/_rels/drawing7.xml.rels><?xml version="1.0" encoding="UTF-8" standalone="yes"?>
<Relationships xmlns="http://schemas.openxmlformats.org/package/2006/relationships"><Relationship Id="rId1" Type="http://schemas.openxmlformats.org/officeDocument/2006/relationships/image" Target="../media/image50.png"/></Relationships>
</file>

<file path=xl/drawings/drawing1.xml><?xml version="1.0" encoding="utf-8"?>
<xdr:wsDr xmlns:xdr="http://schemas.openxmlformats.org/drawingml/2006/spreadsheetDrawing" xmlns:a="http://schemas.openxmlformats.org/drawingml/2006/main">
  <xdr:twoCellAnchor>
    <xdr:from>
      <xdr:col>4</xdr:col>
      <xdr:colOff>13335</xdr:colOff>
      <xdr:row>23</xdr:row>
      <xdr:rowOff>152400</xdr:rowOff>
    </xdr:from>
    <xdr:to>
      <xdr:col>5</xdr:col>
      <xdr:colOff>965835</xdr:colOff>
      <xdr:row>40</xdr:row>
      <xdr:rowOff>144780</xdr:rowOff>
    </xdr:to>
    <xdr:grpSp>
      <xdr:nvGrpSpPr>
        <xdr:cNvPr id="5173" name="グループ化 8">
          <a:extLst>
            <a:ext uri="{FF2B5EF4-FFF2-40B4-BE49-F238E27FC236}">
              <a16:creationId xmlns:a16="http://schemas.microsoft.com/office/drawing/2014/main" id="{00000000-0008-0000-0A00-000035140000}"/>
            </a:ext>
          </a:extLst>
        </xdr:cNvPr>
        <xdr:cNvGrpSpPr>
          <a:grpSpLocks/>
        </xdr:cNvGrpSpPr>
      </xdr:nvGrpSpPr>
      <xdr:grpSpPr bwMode="auto">
        <a:xfrm>
          <a:off x="2518410" y="4238625"/>
          <a:ext cx="1466850" cy="2897505"/>
          <a:chOff x="7252519" y="7037166"/>
          <a:chExt cx="1415861" cy="2880808"/>
        </a:xfrm>
      </xdr:grpSpPr>
      <xdr:pic>
        <xdr:nvPicPr>
          <xdr:cNvPr id="5174" name="図 2">
            <a:extLst>
              <a:ext uri="{FF2B5EF4-FFF2-40B4-BE49-F238E27FC236}">
                <a16:creationId xmlns:a16="http://schemas.microsoft.com/office/drawing/2014/main" id="{00000000-0008-0000-0A00-000036140000}"/>
              </a:ext>
            </a:extLst>
          </xdr:cNvPr>
          <xdr:cNvPicPr>
            <a:picLocks noChangeAspect="1" noChangeArrowheads="1"/>
          </xdr:cNvPicPr>
        </xdr:nvPicPr>
        <xdr:blipFill>
          <a:blip xmlns:r="http://schemas.openxmlformats.org/officeDocument/2006/relationships" r:embed="rId1">
            <a:clrChange>
              <a:clrFrom>
                <a:srgbClr val="D4D4D4"/>
              </a:clrFrom>
              <a:clrTo>
                <a:srgbClr val="D4D4D4">
                  <a:alpha val="0"/>
                </a:srgbClr>
              </a:clrTo>
            </a:clrChange>
            <a:extLst>
              <a:ext uri="{28A0092B-C50C-407E-A947-70E740481C1C}">
                <a14:useLocalDpi xmlns:a14="http://schemas.microsoft.com/office/drawing/2010/main" val="0"/>
              </a:ext>
            </a:extLst>
          </a:blip>
          <a:srcRect/>
          <a:stretch>
            <a:fillRect/>
          </a:stretch>
        </xdr:blipFill>
        <xdr:spPr bwMode="auto">
          <a:xfrm>
            <a:off x="7252519" y="7037166"/>
            <a:ext cx="1138831" cy="1535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175" name="図 7">
            <a:extLst>
              <a:ext uri="{FF2B5EF4-FFF2-40B4-BE49-F238E27FC236}">
                <a16:creationId xmlns:a16="http://schemas.microsoft.com/office/drawing/2014/main" id="{00000000-0008-0000-0A00-000037140000}"/>
              </a:ext>
            </a:extLst>
          </xdr:cNvPr>
          <xdr:cNvPicPr>
            <a:picLocks noChangeAspect="1" noChangeArrowheads="1"/>
          </xdr:cNvPicPr>
        </xdr:nvPicPr>
        <xdr:blipFill>
          <a:blip xmlns:r="http://schemas.openxmlformats.org/officeDocument/2006/relationships" r:embed="rId2">
            <a:clrChange>
              <a:clrFrom>
                <a:srgbClr val="0070C0"/>
              </a:clrFrom>
              <a:clrTo>
                <a:srgbClr val="0070C0">
                  <a:alpha val="0"/>
                </a:srgbClr>
              </a:clrTo>
            </a:clrChange>
            <a:extLst>
              <a:ext uri="{28A0092B-C50C-407E-A947-70E740481C1C}">
                <a14:useLocalDpi xmlns:a14="http://schemas.microsoft.com/office/drawing/2010/main" val="0"/>
              </a:ext>
            </a:extLst>
          </a:blip>
          <a:srcRect/>
          <a:stretch>
            <a:fillRect/>
          </a:stretch>
        </xdr:blipFill>
        <xdr:spPr bwMode="auto">
          <a:xfrm>
            <a:off x="8008039" y="7532914"/>
            <a:ext cx="660341" cy="2385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175260</xdr:colOff>
      <xdr:row>31</xdr:row>
      <xdr:rowOff>0</xdr:rowOff>
    </xdr:from>
    <xdr:to>
      <xdr:col>22</xdr:col>
      <xdr:colOff>180975</xdr:colOff>
      <xdr:row>37</xdr:row>
      <xdr:rowOff>0</xdr:rowOff>
    </xdr:to>
    <xdr:grpSp>
      <xdr:nvGrpSpPr>
        <xdr:cNvPr id="2" name="グループ化 27">
          <a:extLst>
            <a:ext uri="{FF2B5EF4-FFF2-40B4-BE49-F238E27FC236}">
              <a16:creationId xmlns:a16="http://schemas.microsoft.com/office/drawing/2014/main" id="{00000000-0008-0000-0E00-000002000000}"/>
            </a:ext>
          </a:extLst>
        </xdr:cNvPr>
        <xdr:cNvGrpSpPr>
          <a:grpSpLocks/>
        </xdr:cNvGrpSpPr>
      </xdr:nvGrpSpPr>
      <xdr:grpSpPr bwMode="auto">
        <a:xfrm>
          <a:off x="2160856" y="6037385"/>
          <a:ext cx="5859927" cy="1318846"/>
          <a:chOff x="767715" y="3330590"/>
          <a:chExt cx="4823766" cy="1148292"/>
        </a:xfrm>
      </xdr:grpSpPr>
      <xdr:pic>
        <xdr:nvPicPr>
          <xdr:cNvPr id="3" name="図 28">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196" t="15836" r="40189" b="8266"/>
          <a:stretch>
            <a:fillRect/>
          </a:stretch>
        </xdr:blipFill>
        <xdr:spPr bwMode="auto">
          <a:xfrm rot="16200000">
            <a:off x="2371304" y="2885127"/>
            <a:ext cx="1016416" cy="20537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図 29">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0028" t="35081" r="37984" b="18073"/>
          <a:stretch>
            <a:fillRect/>
          </a:stretch>
        </xdr:blipFill>
        <xdr:spPr bwMode="auto">
          <a:xfrm>
            <a:off x="4195044" y="3330590"/>
            <a:ext cx="1396437" cy="1148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台形 4">
            <a:extLst>
              <a:ext uri="{FF2B5EF4-FFF2-40B4-BE49-F238E27FC236}">
                <a16:creationId xmlns:a16="http://schemas.microsoft.com/office/drawing/2014/main" id="{00000000-0008-0000-0E00-000005000000}"/>
              </a:ext>
            </a:extLst>
          </xdr:cNvPr>
          <xdr:cNvSpPr/>
        </xdr:nvSpPr>
        <xdr:spPr>
          <a:xfrm rot="10800000">
            <a:off x="2772540" y="3422737"/>
            <a:ext cx="1334705" cy="517440"/>
          </a:xfrm>
          <a:prstGeom prst="trapezoid">
            <a:avLst>
              <a:gd name="adj" fmla="val 42827"/>
            </a:avLst>
          </a:prstGeom>
          <a:solidFill>
            <a:srgbClr val="00B0F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endParaRPr lang="ja-JP" altLang="en-US"/>
          </a:p>
        </xdr:txBody>
      </xdr:sp>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3830336" y="3408559"/>
            <a:ext cx="382135" cy="58123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4301083" y="3444000"/>
            <a:ext cx="44306" cy="836410"/>
          </a:xfrm>
          <a:prstGeom prst="rect">
            <a:avLst/>
          </a:prstGeom>
          <a:solidFill>
            <a:srgbClr val="00B0F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5381030" y="3458177"/>
            <a:ext cx="49844" cy="829322"/>
          </a:xfrm>
          <a:prstGeom prst="rect">
            <a:avLst/>
          </a:prstGeom>
          <a:solidFill>
            <a:srgbClr val="00B0F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9" name="正方形/長方形 8">
            <a:extLst>
              <a:ext uri="{FF2B5EF4-FFF2-40B4-BE49-F238E27FC236}">
                <a16:creationId xmlns:a16="http://schemas.microsoft.com/office/drawing/2014/main" id="{00000000-0008-0000-0E00-000009000000}"/>
              </a:ext>
            </a:extLst>
          </xdr:cNvPr>
          <xdr:cNvSpPr/>
        </xdr:nvSpPr>
        <xdr:spPr>
          <a:xfrm rot="5400000">
            <a:off x="3269210" y="3640427"/>
            <a:ext cx="92147" cy="1074410"/>
          </a:xfrm>
          <a:prstGeom prst="rect">
            <a:avLst/>
          </a:prstGeom>
          <a:solidFill>
            <a:srgbClr val="00B0F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0" name="正方形/長方形 9">
            <a:extLst>
              <a:ext uri="{FF2B5EF4-FFF2-40B4-BE49-F238E27FC236}">
                <a16:creationId xmlns:a16="http://schemas.microsoft.com/office/drawing/2014/main" id="{00000000-0008-0000-0E00-00000A000000}"/>
              </a:ext>
            </a:extLst>
          </xdr:cNvPr>
          <xdr:cNvSpPr/>
        </xdr:nvSpPr>
        <xdr:spPr>
          <a:xfrm rot="5400000">
            <a:off x="2507709" y="3471771"/>
            <a:ext cx="92147" cy="603663"/>
          </a:xfrm>
          <a:prstGeom prst="rect">
            <a:avLst/>
          </a:prstGeom>
          <a:solidFill>
            <a:srgbClr val="00B0F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1" name="楕円 10">
            <a:extLst>
              <a:ext uri="{FF2B5EF4-FFF2-40B4-BE49-F238E27FC236}">
                <a16:creationId xmlns:a16="http://schemas.microsoft.com/office/drawing/2014/main" id="{00000000-0008-0000-0E00-00000B000000}"/>
              </a:ext>
            </a:extLst>
          </xdr:cNvPr>
          <xdr:cNvSpPr/>
        </xdr:nvSpPr>
        <xdr:spPr>
          <a:xfrm>
            <a:off x="4489380" y="3727528"/>
            <a:ext cx="121840" cy="106323"/>
          </a:xfrm>
          <a:prstGeom prst="ellipse">
            <a:avLst/>
          </a:prstGeom>
          <a:solidFill>
            <a:srgbClr val="00B0F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2" name="楕円 11">
            <a:extLst>
              <a:ext uri="{FF2B5EF4-FFF2-40B4-BE49-F238E27FC236}">
                <a16:creationId xmlns:a16="http://schemas.microsoft.com/office/drawing/2014/main" id="{00000000-0008-0000-0E00-00000C000000}"/>
              </a:ext>
            </a:extLst>
          </xdr:cNvPr>
          <xdr:cNvSpPr/>
        </xdr:nvSpPr>
        <xdr:spPr>
          <a:xfrm>
            <a:off x="5104120" y="3720441"/>
            <a:ext cx="127378" cy="113412"/>
          </a:xfrm>
          <a:prstGeom prst="ellipse">
            <a:avLst/>
          </a:prstGeom>
          <a:solidFill>
            <a:srgbClr val="00B0F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3" name="楕円 12">
            <a:extLst>
              <a:ext uri="{FF2B5EF4-FFF2-40B4-BE49-F238E27FC236}">
                <a16:creationId xmlns:a16="http://schemas.microsoft.com/office/drawing/2014/main" id="{00000000-0008-0000-0E00-00000D000000}"/>
              </a:ext>
            </a:extLst>
          </xdr:cNvPr>
          <xdr:cNvSpPr/>
        </xdr:nvSpPr>
        <xdr:spPr>
          <a:xfrm>
            <a:off x="5109658" y="4117381"/>
            <a:ext cx="121840" cy="106323"/>
          </a:xfrm>
          <a:prstGeom prst="ellipse">
            <a:avLst/>
          </a:prstGeom>
          <a:solidFill>
            <a:srgbClr val="00B0F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4" name="楕円 13">
            <a:extLst>
              <a:ext uri="{FF2B5EF4-FFF2-40B4-BE49-F238E27FC236}">
                <a16:creationId xmlns:a16="http://schemas.microsoft.com/office/drawing/2014/main" id="{00000000-0008-0000-0E00-00000E000000}"/>
              </a:ext>
            </a:extLst>
          </xdr:cNvPr>
          <xdr:cNvSpPr/>
        </xdr:nvSpPr>
        <xdr:spPr>
          <a:xfrm>
            <a:off x="4500458" y="4131557"/>
            <a:ext cx="121840" cy="99235"/>
          </a:xfrm>
          <a:prstGeom prst="ellipse">
            <a:avLst/>
          </a:prstGeom>
          <a:solidFill>
            <a:srgbClr val="00B0F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5" name="楕円 14">
            <a:extLst>
              <a:ext uri="{FF2B5EF4-FFF2-40B4-BE49-F238E27FC236}">
                <a16:creationId xmlns:a16="http://schemas.microsoft.com/office/drawing/2014/main" id="{00000000-0008-0000-0E00-00000F000000}"/>
              </a:ext>
            </a:extLst>
          </xdr:cNvPr>
          <xdr:cNvSpPr/>
        </xdr:nvSpPr>
        <xdr:spPr>
          <a:xfrm>
            <a:off x="4816134" y="4131557"/>
            <a:ext cx="88611" cy="77970"/>
          </a:xfrm>
          <a:prstGeom prst="ellipse">
            <a:avLst/>
          </a:prstGeom>
          <a:solidFill>
            <a:srgbClr val="00B0F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2894381" y="3536147"/>
            <a:ext cx="852882" cy="2977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0">
                <a:solidFill>
                  <a:srgbClr val="0070C0"/>
                </a:solidFill>
                <a:latin typeface="ＭＳ Ｐゴシック" panose="020B0600070205080204" pitchFamily="50" charset="-128"/>
                <a:ea typeface="ＭＳ Ｐゴシック" panose="020B0600070205080204" pitchFamily="50" charset="-128"/>
              </a:rPr>
              <a:t>背中</a:t>
            </a:r>
          </a:p>
        </xdr:txBody>
      </xdr:sp>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1914121" y="4159910"/>
            <a:ext cx="531667" cy="212647"/>
          </a:xfrm>
          <a:prstGeom prst="rect">
            <a:avLst/>
          </a:prstGeom>
          <a:solidFill>
            <a:srgbClr val="7030A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defRPr sz="1000"/>
            </a:pPr>
            <a:r>
              <a:rPr lang="ja-JP" altLang="en-US" sz="1100" b="0" i="0" u="none" strike="noStrike" baseline="0">
                <a:solidFill>
                  <a:srgbClr val="800080"/>
                </a:solidFill>
                <a:latin typeface="ＭＳ Ｐゴシック"/>
                <a:ea typeface="ＭＳ Ｐゴシック"/>
              </a:rPr>
              <a:t>アゴ</a:t>
            </a:r>
          </a:p>
        </xdr:txBody>
      </xdr:sp>
      <xdr:cxnSp macro="">
        <xdr:nvCxnSpPr>
          <xdr:cNvPr id="18" name="直線コネクタ 17">
            <a:extLst>
              <a:ext uri="{FF2B5EF4-FFF2-40B4-BE49-F238E27FC236}">
                <a16:creationId xmlns:a16="http://schemas.microsoft.com/office/drawing/2014/main" id="{00000000-0008-0000-0E00-000012000000}"/>
              </a:ext>
            </a:extLst>
          </xdr:cNvPr>
          <xdr:cNvCxnSpPr/>
        </xdr:nvCxnSpPr>
        <xdr:spPr>
          <a:xfrm>
            <a:off x="839712" y="3699177"/>
            <a:ext cx="182760" cy="226823"/>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00000000-0008-0000-0E00-000013000000}"/>
              </a:ext>
            </a:extLst>
          </xdr:cNvPr>
          <xdr:cNvCxnSpPr>
            <a:stCxn id="21" idx="4"/>
          </xdr:cNvCxnSpPr>
        </xdr:nvCxnSpPr>
        <xdr:spPr>
          <a:xfrm>
            <a:off x="1122159" y="4209529"/>
            <a:ext cx="443056" cy="7088"/>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直線コネクタ 19">
            <a:extLst>
              <a:ext uri="{FF2B5EF4-FFF2-40B4-BE49-F238E27FC236}">
                <a16:creationId xmlns:a16="http://schemas.microsoft.com/office/drawing/2014/main" id="{00000000-0008-0000-0E00-000014000000}"/>
              </a:ext>
            </a:extLst>
          </xdr:cNvPr>
          <xdr:cNvCxnSpPr>
            <a:endCxn id="21" idx="2"/>
          </xdr:cNvCxnSpPr>
        </xdr:nvCxnSpPr>
        <xdr:spPr>
          <a:xfrm flipH="1">
            <a:off x="1016934" y="3926000"/>
            <a:ext cx="5538" cy="184294"/>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21" name="楕円 20">
            <a:extLst>
              <a:ext uri="{FF2B5EF4-FFF2-40B4-BE49-F238E27FC236}">
                <a16:creationId xmlns:a16="http://schemas.microsoft.com/office/drawing/2014/main" id="{00000000-0008-0000-0E00-000015000000}"/>
              </a:ext>
            </a:extLst>
          </xdr:cNvPr>
          <xdr:cNvSpPr/>
        </xdr:nvSpPr>
        <xdr:spPr>
          <a:xfrm>
            <a:off x="1016934" y="4011058"/>
            <a:ext cx="210451" cy="19847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22" name="正方形/長方形 21">
            <a:extLst>
              <a:ext uri="{FF2B5EF4-FFF2-40B4-BE49-F238E27FC236}">
                <a16:creationId xmlns:a16="http://schemas.microsoft.com/office/drawing/2014/main" id="{00000000-0008-0000-0E00-000016000000}"/>
              </a:ext>
            </a:extLst>
          </xdr:cNvPr>
          <xdr:cNvSpPr/>
        </xdr:nvSpPr>
        <xdr:spPr>
          <a:xfrm>
            <a:off x="1028010" y="3777147"/>
            <a:ext cx="437517" cy="32605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23" name="正方形/長方形 22">
            <a:extLst>
              <a:ext uri="{FF2B5EF4-FFF2-40B4-BE49-F238E27FC236}">
                <a16:creationId xmlns:a16="http://schemas.microsoft.com/office/drawing/2014/main" id="{00000000-0008-0000-0E00-000017000000}"/>
              </a:ext>
            </a:extLst>
          </xdr:cNvPr>
          <xdr:cNvSpPr/>
        </xdr:nvSpPr>
        <xdr:spPr>
          <a:xfrm>
            <a:off x="1122159" y="3876381"/>
            <a:ext cx="431979" cy="32605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24" name="正方形/長方形 23">
            <a:extLst>
              <a:ext uri="{FF2B5EF4-FFF2-40B4-BE49-F238E27FC236}">
                <a16:creationId xmlns:a16="http://schemas.microsoft.com/office/drawing/2014/main" id="{00000000-0008-0000-0E00-000018000000}"/>
              </a:ext>
            </a:extLst>
          </xdr:cNvPr>
          <xdr:cNvSpPr/>
        </xdr:nvSpPr>
        <xdr:spPr>
          <a:xfrm>
            <a:off x="1133236" y="3883470"/>
            <a:ext cx="437517" cy="32605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039087" y="3954353"/>
            <a:ext cx="182760" cy="226823"/>
          </a:xfrm>
          <a:prstGeom prst="line">
            <a:avLst/>
          </a:prstGeom>
          <a:ln w="1270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26" name="楕円 25">
            <a:extLst>
              <a:ext uri="{FF2B5EF4-FFF2-40B4-BE49-F238E27FC236}">
                <a16:creationId xmlns:a16="http://schemas.microsoft.com/office/drawing/2014/main" id="{00000000-0008-0000-0E00-00001A000000}"/>
              </a:ext>
            </a:extLst>
          </xdr:cNvPr>
          <xdr:cNvSpPr/>
        </xdr:nvSpPr>
        <xdr:spPr>
          <a:xfrm>
            <a:off x="767715" y="3529060"/>
            <a:ext cx="875035" cy="864762"/>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27" name="楕円 26">
            <a:extLst>
              <a:ext uri="{FF2B5EF4-FFF2-40B4-BE49-F238E27FC236}">
                <a16:creationId xmlns:a16="http://schemas.microsoft.com/office/drawing/2014/main" id="{00000000-0008-0000-0E00-00001B000000}"/>
              </a:ext>
            </a:extLst>
          </xdr:cNvPr>
          <xdr:cNvSpPr/>
        </xdr:nvSpPr>
        <xdr:spPr>
          <a:xfrm>
            <a:off x="2905458" y="3904735"/>
            <a:ext cx="116302" cy="1205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28" name="直線コネクタ 27">
            <a:extLst>
              <a:ext uri="{FF2B5EF4-FFF2-40B4-BE49-F238E27FC236}">
                <a16:creationId xmlns:a16="http://schemas.microsoft.com/office/drawing/2014/main" id="{00000000-0008-0000-0E00-00001C000000}"/>
              </a:ext>
            </a:extLst>
          </xdr:cNvPr>
          <xdr:cNvCxnSpPr>
            <a:endCxn id="27" idx="0"/>
          </xdr:cNvCxnSpPr>
        </xdr:nvCxnSpPr>
        <xdr:spPr>
          <a:xfrm>
            <a:off x="1338149" y="3550323"/>
            <a:ext cx="1628229" cy="35441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9" name="直線コネクタ 28">
            <a:extLst>
              <a:ext uri="{FF2B5EF4-FFF2-40B4-BE49-F238E27FC236}">
                <a16:creationId xmlns:a16="http://schemas.microsoft.com/office/drawing/2014/main" id="{00000000-0008-0000-0E00-00001D000000}"/>
              </a:ext>
            </a:extLst>
          </xdr:cNvPr>
          <xdr:cNvCxnSpPr>
            <a:stCxn id="26" idx="4"/>
            <a:endCxn id="27" idx="4"/>
          </xdr:cNvCxnSpPr>
        </xdr:nvCxnSpPr>
        <xdr:spPr>
          <a:xfrm flipV="1">
            <a:off x="1205232" y="4025236"/>
            <a:ext cx="1761146" cy="368588"/>
          </a:xfrm>
          <a:prstGeom prst="line">
            <a:avLst/>
          </a:prstGeom>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13</xdr:col>
      <xdr:colOff>199777</xdr:colOff>
      <xdr:row>9</xdr:row>
      <xdr:rowOff>18885</xdr:rowOff>
    </xdr:from>
    <xdr:to>
      <xdr:col>15</xdr:col>
      <xdr:colOff>92771</xdr:colOff>
      <xdr:row>9</xdr:row>
      <xdr:rowOff>152186</xdr:rowOff>
    </xdr:to>
    <xdr:cxnSp macro="">
      <xdr:nvCxnSpPr>
        <xdr:cNvPr id="30" name="直線矢印コネクタ 29">
          <a:extLst>
            <a:ext uri="{FF2B5EF4-FFF2-40B4-BE49-F238E27FC236}">
              <a16:creationId xmlns:a16="http://schemas.microsoft.com/office/drawing/2014/main" id="{00000000-0008-0000-0E00-00001E000000}"/>
            </a:ext>
          </a:extLst>
        </xdr:cNvPr>
        <xdr:cNvCxnSpPr/>
      </xdr:nvCxnSpPr>
      <xdr:spPr>
        <a:xfrm flipH="1" flipV="1">
          <a:off x="8124577" y="1360005"/>
          <a:ext cx="1112194" cy="133301"/>
        </a:xfrm>
        <a:prstGeom prst="straightConnector1">
          <a:avLst/>
        </a:prstGeom>
        <a:ln w="28575">
          <a:solidFill>
            <a:srgbClr val="0070C0"/>
          </a:solidFill>
          <a:headEnd type="triangle" w="lg" len="lg"/>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72888</xdr:colOff>
      <xdr:row>11</xdr:row>
      <xdr:rowOff>185530</xdr:rowOff>
    </xdr:from>
    <xdr:to>
      <xdr:col>15</xdr:col>
      <xdr:colOff>26505</xdr:colOff>
      <xdr:row>16</xdr:row>
      <xdr:rowOff>245165</xdr:rowOff>
    </xdr:to>
    <xdr:cxnSp macro="">
      <xdr:nvCxnSpPr>
        <xdr:cNvPr id="31" name="直線矢印コネクタ 30">
          <a:extLst>
            <a:ext uri="{FF2B5EF4-FFF2-40B4-BE49-F238E27FC236}">
              <a16:creationId xmlns:a16="http://schemas.microsoft.com/office/drawing/2014/main" id="{00000000-0008-0000-0E00-00001F000000}"/>
            </a:ext>
          </a:extLst>
        </xdr:cNvPr>
        <xdr:cNvCxnSpPr/>
      </xdr:nvCxnSpPr>
      <xdr:spPr>
        <a:xfrm flipH="1">
          <a:off x="6778488" y="1846690"/>
          <a:ext cx="2392017" cy="836875"/>
        </a:xfrm>
        <a:prstGeom prst="straightConnector1">
          <a:avLst/>
        </a:prstGeom>
        <a:ln w="28575">
          <a:solidFill>
            <a:srgbClr val="0070C0"/>
          </a:solidFill>
          <a:headEnd type="triangle" w="lg" len="lg"/>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114300</xdr:colOff>
      <xdr:row>7</xdr:row>
      <xdr:rowOff>0</xdr:rowOff>
    </xdr:from>
    <xdr:to>
      <xdr:col>29</xdr:col>
      <xdr:colOff>238125</xdr:colOff>
      <xdr:row>25</xdr:row>
      <xdr:rowOff>9525</xdr:rowOff>
    </xdr:to>
    <xdr:pic>
      <xdr:nvPicPr>
        <xdr:cNvPr id="33" name="図 11">
          <a:extLst>
            <a:ext uri="{FF2B5EF4-FFF2-40B4-BE49-F238E27FC236}">
              <a16:creationId xmlns:a16="http://schemas.microsoft.com/office/drawing/2014/main" id="{00000000-0008-0000-0E00-000021000000}"/>
            </a:ext>
          </a:extLst>
        </xdr:cNvPr>
        <xdr:cNvPicPr>
          <a:picLocks noChangeAspect="1" noChangeArrowheads="1"/>
        </xdr:cNvPicPr>
      </xdr:nvPicPr>
      <xdr:blipFill rotWithShape="1">
        <a:blip xmlns:r="http://schemas.openxmlformats.org/officeDocument/2006/relationships" r:embed="rId3">
          <a:clrChange>
            <a:clrFrom>
              <a:srgbClr val="0081D4"/>
            </a:clrFrom>
            <a:clrTo>
              <a:srgbClr val="0081D4">
                <a:alpha val="0"/>
              </a:srgbClr>
            </a:clrTo>
          </a:clrChange>
          <a:extLst>
            <a:ext uri="{28A0092B-C50C-407E-A947-70E740481C1C}">
              <a14:useLocalDpi xmlns:a14="http://schemas.microsoft.com/office/drawing/2010/main" val="0"/>
            </a:ext>
          </a:extLst>
        </a:blip>
        <a:srcRect l="18106" t="17487" r="31371" b="18301"/>
        <a:stretch/>
      </xdr:blipFill>
      <xdr:spPr bwMode="auto">
        <a:xfrm>
          <a:off x="5524500" y="1209675"/>
          <a:ext cx="4924425"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83467</xdr:colOff>
      <xdr:row>11</xdr:row>
      <xdr:rowOff>62598</xdr:rowOff>
    </xdr:from>
    <xdr:to>
      <xdr:col>16</xdr:col>
      <xdr:colOff>212886</xdr:colOff>
      <xdr:row>12</xdr:row>
      <xdr:rowOff>48266</xdr:rowOff>
    </xdr:to>
    <xdr:sp macro="" textlink="">
      <xdr:nvSpPr>
        <xdr:cNvPr id="34" name="二等辺三角形 33">
          <a:extLst>
            <a:ext uri="{FF2B5EF4-FFF2-40B4-BE49-F238E27FC236}">
              <a16:creationId xmlns:a16="http://schemas.microsoft.com/office/drawing/2014/main" id="{00000000-0008-0000-0E00-000022000000}"/>
            </a:ext>
          </a:extLst>
        </xdr:cNvPr>
        <xdr:cNvSpPr/>
      </xdr:nvSpPr>
      <xdr:spPr bwMode="auto">
        <a:xfrm rot="5400000">
          <a:off x="5822718" y="2019547"/>
          <a:ext cx="157118" cy="129419"/>
        </a:xfrm>
        <a:prstGeom prst="triangle">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148691</xdr:colOff>
      <xdr:row>10</xdr:row>
      <xdr:rowOff>31953</xdr:rowOff>
    </xdr:from>
    <xdr:to>
      <xdr:col>16</xdr:col>
      <xdr:colOff>176792</xdr:colOff>
      <xdr:row>11</xdr:row>
      <xdr:rowOff>135460</xdr:rowOff>
    </xdr:to>
    <xdr:sp macro="" textlink="">
      <xdr:nvSpPr>
        <xdr:cNvPr id="35" name="楕円 34">
          <a:extLst>
            <a:ext uri="{FF2B5EF4-FFF2-40B4-BE49-F238E27FC236}">
              <a16:creationId xmlns:a16="http://schemas.microsoft.com/office/drawing/2014/main" id="{00000000-0008-0000-0E00-000023000000}"/>
            </a:ext>
          </a:extLst>
        </xdr:cNvPr>
        <xdr:cNvSpPr/>
      </xdr:nvSpPr>
      <xdr:spPr bwMode="auto">
        <a:xfrm>
          <a:off x="5558891" y="1803603"/>
          <a:ext cx="371001" cy="274957"/>
        </a:xfrm>
        <a:prstGeom prst="ellipse">
          <a:avLst/>
        </a:prstGeom>
        <a:solidFill>
          <a:sysClr val="window" lastClr="FFFFFF">
            <a:alpha val="1000"/>
          </a:sys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20</xdr:col>
      <xdr:colOff>299408</xdr:colOff>
      <xdr:row>9</xdr:row>
      <xdr:rowOff>122685</xdr:rowOff>
    </xdr:from>
    <xdr:to>
      <xdr:col>29</xdr:col>
      <xdr:colOff>276225</xdr:colOff>
      <xdr:row>10</xdr:row>
      <xdr:rowOff>37650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bwMode="auto">
        <a:xfrm rot="1200000">
          <a:off x="7424108" y="1722885"/>
          <a:ext cx="3062917" cy="86415"/>
        </a:xfrm>
        <a:prstGeom prst="rect">
          <a:avLst/>
        </a:prstGeom>
        <a:solidFill>
          <a:srgbClr val="0070C0">
            <a:alpha val="6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24</xdr:col>
      <xdr:colOff>161602</xdr:colOff>
      <xdr:row>6</xdr:row>
      <xdr:rowOff>24765</xdr:rowOff>
    </xdr:from>
    <xdr:to>
      <xdr:col>24</xdr:col>
      <xdr:colOff>221997</xdr:colOff>
      <xdr:row>8</xdr:row>
      <xdr:rowOff>168441</xdr:rowOff>
    </xdr:to>
    <xdr:cxnSp macro="">
      <xdr:nvCxnSpPr>
        <xdr:cNvPr id="37" name="直線矢印コネクタ 36">
          <a:extLst>
            <a:ext uri="{FF2B5EF4-FFF2-40B4-BE49-F238E27FC236}">
              <a16:creationId xmlns:a16="http://schemas.microsoft.com/office/drawing/2014/main" id="{00000000-0008-0000-0E00-000025000000}"/>
            </a:ext>
          </a:extLst>
        </xdr:cNvPr>
        <xdr:cNvCxnSpPr/>
      </xdr:nvCxnSpPr>
      <xdr:spPr bwMode="auto">
        <a:xfrm flipV="1">
          <a:off x="8657902" y="1062990"/>
          <a:ext cx="60395" cy="534201"/>
        </a:xfrm>
        <a:prstGeom prst="straightConnector1">
          <a:avLst/>
        </a:prstGeom>
        <a:ln w="28575">
          <a:solidFill>
            <a:srgbClr val="0070C0"/>
          </a:solidFill>
          <a:headEnd type="triangle" w="lg" len="lg"/>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210669</xdr:colOff>
      <xdr:row>8</xdr:row>
      <xdr:rowOff>121306</xdr:rowOff>
    </xdr:from>
    <xdr:to>
      <xdr:col>21</xdr:col>
      <xdr:colOff>258486</xdr:colOff>
      <xdr:row>9</xdr:row>
      <xdr:rowOff>67694</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bwMode="auto">
        <a:xfrm rot="20280000">
          <a:off x="5620869" y="1550056"/>
          <a:ext cx="2105217" cy="117838"/>
        </a:xfrm>
        <a:prstGeom prst="rect">
          <a:avLst/>
        </a:prstGeom>
        <a:solidFill>
          <a:srgbClr val="0070C0">
            <a:alpha val="6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23</xdr:col>
      <xdr:colOff>159385</xdr:colOff>
      <xdr:row>14</xdr:row>
      <xdr:rowOff>58882</xdr:rowOff>
    </xdr:from>
    <xdr:to>
      <xdr:col>29</xdr:col>
      <xdr:colOff>207202</xdr:colOff>
      <xdr:row>14</xdr:row>
      <xdr:rowOff>168865</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bwMode="auto">
        <a:xfrm rot="20280000">
          <a:off x="8312785" y="2516332"/>
          <a:ext cx="2105217" cy="109983"/>
        </a:xfrm>
        <a:prstGeom prst="rect">
          <a:avLst/>
        </a:prstGeom>
        <a:solidFill>
          <a:srgbClr val="0070C0">
            <a:alpha val="6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184785</xdr:colOff>
      <xdr:row>13</xdr:row>
      <xdr:rowOff>96781</xdr:rowOff>
    </xdr:from>
    <xdr:to>
      <xdr:col>24</xdr:col>
      <xdr:colOff>161602</xdr:colOff>
      <xdr:row>14</xdr:row>
      <xdr:rowOff>11746</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bwMode="auto">
        <a:xfrm rot="1200000">
          <a:off x="5594985" y="2382781"/>
          <a:ext cx="3062917" cy="86415"/>
        </a:xfrm>
        <a:prstGeom prst="rect">
          <a:avLst/>
        </a:prstGeom>
        <a:solidFill>
          <a:srgbClr val="0070C0">
            <a:alpha val="6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129540</xdr:colOff>
      <xdr:row>49</xdr:row>
      <xdr:rowOff>30480</xdr:rowOff>
    </xdr:from>
    <xdr:to>
      <xdr:col>18</xdr:col>
      <xdr:colOff>190500</xdr:colOff>
      <xdr:row>50</xdr:row>
      <xdr:rowOff>121920</xdr:rowOff>
    </xdr:to>
    <xdr:grpSp>
      <xdr:nvGrpSpPr>
        <xdr:cNvPr id="42" name="グループ化 40096">
          <a:extLst>
            <a:ext uri="{FF2B5EF4-FFF2-40B4-BE49-F238E27FC236}">
              <a16:creationId xmlns:a16="http://schemas.microsoft.com/office/drawing/2014/main" id="{00000000-0008-0000-0E00-00002A000000}"/>
            </a:ext>
          </a:extLst>
        </xdr:cNvPr>
        <xdr:cNvGrpSpPr>
          <a:grpSpLocks/>
        </xdr:cNvGrpSpPr>
      </xdr:nvGrpSpPr>
      <xdr:grpSpPr bwMode="auto">
        <a:xfrm>
          <a:off x="1426405" y="10024403"/>
          <a:ext cx="5226441" cy="311248"/>
          <a:chOff x="1185754" y="9892350"/>
          <a:chExt cx="4675878" cy="300334"/>
        </a:xfrm>
      </xdr:grpSpPr>
      <xdr:sp macro="" textlink="">
        <xdr:nvSpPr>
          <xdr:cNvPr id="43" name="正方形/長方形 42">
            <a:extLst>
              <a:ext uri="{FF2B5EF4-FFF2-40B4-BE49-F238E27FC236}">
                <a16:creationId xmlns:a16="http://schemas.microsoft.com/office/drawing/2014/main" id="{00000000-0008-0000-0E00-00002B000000}"/>
              </a:ext>
            </a:extLst>
          </xdr:cNvPr>
          <xdr:cNvSpPr/>
        </xdr:nvSpPr>
        <xdr:spPr>
          <a:xfrm>
            <a:off x="1185754" y="9892350"/>
            <a:ext cx="4675878" cy="300334"/>
          </a:xfrm>
          <a:prstGeom prst="rect">
            <a:avLst/>
          </a:prstGeom>
          <a:solidFill>
            <a:sysClr val="window" lastClr="FFFFFF"/>
          </a:solidFill>
          <a:ln w="15875" cap="flat" cmpd="sng" algn="ctr">
            <a:solidFill>
              <a:sysClr val="windowText" lastClr="000000"/>
            </a:solidFill>
            <a:prstDash val="solid"/>
            <a:miter lim="200000"/>
          </a:ln>
        </xdr:spPr>
        <xdr:txBody>
          <a:bodyPr rtlCol="0" anchor="ctr"/>
          <a:lstStyle/>
          <a:p>
            <a:pPr algn="l"/>
            <a:endParaRPr kumimoji="1" lang="ja-JP" altLang="en-US" sz="1100"/>
          </a:p>
        </xdr:txBody>
      </xdr:sp>
      <xdr:grpSp>
        <xdr:nvGrpSpPr>
          <xdr:cNvPr id="44" name="グループ化 8">
            <a:extLst>
              <a:ext uri="{FF2B5EF4-FFF2-40B4-BE49-F238E27FC236}">
                <a16:creationId xmlns:a16="http://schemas.microsoft.com/office/drawing/2014/main" id="{00000000-0008-0000-0E00-00002C000000}"/>
              </a:ext>
            </a:extLst>
          </xdr:cNvPr>
          <xdr:cNvGrpSpPr>
            <a:grpSpLocks/>
          </xdr:cNvGrpSpPr>
        </xdr:nvGrpSpPr>
        <xdr:grpSpPr bwMode="auto">
          <a:xfrm>
            <a:off x="1235303" y="10017529"/>
            <a:ext cx="1541349" cy="47903"/>
            <a:chOff x="1233473" y="9914248"/>
            <a:chExt cx="1530322" cy="47903"/>
          </a:xfrm>
        </xdr:grpSpPr>
        <xdr:grpSp>
          <xdr:nvGrpSpPr>
            <xdr:cNvPr id="59" name="グループ化 7">
              <a:extLst>
                <a:ext uri="{FF2B5EF4-FFF2-40B4-BE49-F238E27FC236}">
                  <a16:creationId xmlns:a16="http://schemas.microsoft.com/office/drawing/2014/main" id="{00000000-0008-0000-0E00-00003B000000}"/>
                </a:ext>
              </a:extLst>
            </xdr:cNvPr>
            <xdr:cNvGrpSpPr>
              <a:grpSpLocks/>
            </xdr:cNvGrpSpPr>
          </xdr:nvGrpSpPr>
          <xdr:grpSpPr bwMode="auto">
            <a:xfrm>
              <a:off x="1233473" y="9914248"/>
              <a:ext cx="805439" cy="47903"/>
              <a:chOff x="1233473" y="9914248"/>
              <a:chExt cx="805439" cy="47903"/>
            </a:xfrm>
          </xdr:grpSpPr>
          <xdr:sp macro="" textlink="">
            <xdr:nvSpPr>
              <xdr:cNvPr id="63" name="四角形: 角を丸くする 62">
                <a:extLst>
                  <a:ext uri="{FF2B5EF4-FFF2-40B4-BE49-F238E27FC236}">
                    <a16:creationId xmlns:a16="http://schemas.microsoft.com/office/drawing/2014/main" id="{00000000-0008-0000-0E00-00003F000000}"/>
                  </a:ext>
                </a:extLst>
              </xdr:cNvPr>
              <xdr:cNvSpPr/>
            </xdr:nvSpPr>
            <xdr:spPr>
              <a:xfrm rot="1608121">
                <a:off x="1230092" y="9912283"/>
                <a:ext cx="450498" cy="46205"/>
              </a:xfrm>
              <a:prstGeom prst="roundRect">
                <a:avLst>
                  <a:gd name="adj" fmla="val 50000"/>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sp macro="" textlink="">
            <xdr:nvSpPr>
              <xdr:cNvPr id="64" name="四角形: 角を丸くする 63">
                <a:extLst>
                  <a:ext uri="{FF2B5EF4-FFF2-40B4-BE49-F238E27FC236}">
                    <a16:creationId xmlns:a16="http://schemas.microsoft.com/office/drawing/2014/main" id="{00000000-0008-0000-0E00-000040000000}"/>
                  </a:ext>
                </a:extLst>
              </xdr:cNvPr>
              <xdr:cNvSpPr/>
            </xdr:nvSpPr>
            <xdr:spPr>
              <a:xfrm rot="19991879" flipH="1">
                <a:off x="1588964" y="9912283"/>
                <a:ext cx="450498" cy="46205"/>
              </a:xfrm>
              <a:prstGeom prst="roundRect">
                <a:avLst>
                  <a:gd name="adj" fmla="val 50000"/>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grpSp>
          <xdr:nvGrpSpPr>
            <xdr:cNvPr id="60" name="グループ化 54">
              <a:extLst>
                <a:ext uri="{FF2B5EF4-FFF2-40B4-BE49-F238E27FC236}">
                  <a16:creationId xmlns:a16="http://schemas.microsoft.com/office/drawing/2014/main" id="{00000000-0008-0000-0E00-00003C000000}"/>
                </a:ext>
              </a:extLst>
            </xdr:cNvPr>
            <xdr:cNvGrpSpPr>
              <a:grpSpLocks/>
            </xdr:cNvGrpSpPr>
          </xdr:nvGrpSpPr>
          <xdr:grpSpPr bwMode="auto">
            <a:xfrm>
              <a:off x="1958356" y="9914248"/>
              <a:ext cx="805439" cy="47903"/>
              <a:chOff x="1233473" y="9914248"/>
              <a:chExt cx="805439" cy="47903"/>
            </a:xfrm>
          </xdr:grpSpPr>
          <xdr:sp macro="" textlink="">
            <xdr:nvSpPr>
              <xdr:cNvPr id="61" name="四角形: 角を丸くする 60">
                <a:extLst>
                  <a:ext uri="{FF2B5EF4-FFF2-40B4-BE49-F238E27FC236}">
                    <a16:creationId xmlns:a16="http://schemas.microsoft.com/office/drawing/2014/main" id="{00000000-0008-0000-0E00-00003D000000}"/>
                  </a:ext>
                </a:extLst>
              </xdr:cNvPr>
              <xdr:cNvSpPr/>
            </xdr:nvSpPr>
            <xdr:spPr>
              <a:xfrm rot="1608121">
                <a:off x="1230588" y="9912283"/>
                <a:ext cx="450498" cy="46205"/>
              </a:xfrm>
              <a:prstGeom prst="roundRect">
                <a:avLst>
                  <a:gd name="adj" fmla="val 50000"/>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sp macro="" textlink="">
            <xdr:nvSpPr>
              <xdr:cNvPr id="62" name="四角形: 角を丸くする 61">
                <a:extLst>
                  <a:ext uri="{FF2B5EF4-FFF2-40B4-BE49-F238E27FC236}">
                    <a16:creationId xmlns:a16="http://schemas.microsoft.com/office/drawing/2014/main" id="{00000000-0008-0000-0E00-00003E000000}"/>
                  </a:ext>
                </a:extLst>
              </xdr:cNvPr>
              <xdr:cNvSpPr/>
            </xdr:nvSpPr>
            <xdr:spPr>
              <a:xfrm rot="19991879" flipH="1">
                <a:off x="1589460" y="9912283"/>
                <a:ext cx="450498" cy="46205"/>
              </a:xfrm>
              <a:prstGeom prst="roundRect">
                <a:avLst>
                  <a:gd name="adj" fmla="val 50000"/>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grpSp>
      <xdr:grpSp>
        <xdr:nvGrpSpPr>
          <xdr:cNvPr id="45" name="グループ化 58">
            <a:extLst>
              <a:ext uri="{FF2B5EF4-FFF2-40B4-BE49-F238E27FC236}">
                <a16:creationId xmlns:a16="http://schemas.microsoft.com/office/drawing/2014/main" id="{00000000-0008-0000-0E00-00002D000000}"/>
              </a:ext>
            </a:extLst>
          </xdr:cNvPr>
          <xdr:cNvGrpSpPr>
            <a:grpSpLocks/>
          </xdr:cNvGrpSpPr>
        </xdr:nvGrpSpPr>
        <xdr:grpSpPr bwMode="auto">
          <a:xfrm>
            <a:off x="2689524" y="10015345"/>
            <a:ext cx="1541348" cy="47903"/>
            <a:chOff x="1233473" y="9914248"/>
            <a:chExt cx="1530322" cy="47903"/>
          </a:xfrm>
        </xdr:grpSpPr>
        <xdr:grpSp>
          <xdr:nvGrpSpPr>
            <xdr:cNvPr id="53" name="グループ化 59">
              <a:extLst>
                <a:ext uri="{FF2B5EF4-FFF2-40B4-BE49-F238E27FC236}">
                  <a16:creationId xmlns:a16="http://schemas.microsoft.com/office/drawing/2014/main" id="{00000000-0008-0000-0E00-000035000000}"/>
                </a:ext>
              </a:extLst>
            </xdr:cNvPr>
            <xdr:cNvGrpSpPr>
              <a:grpSpLocks/>
            </xdr:cNvGrpSpPr>
          </xdr:nvGrpSpPr>
          <xdr:grpSpPr bwMode="auto">
            <a:xfrm>
              <a:off x="1233473" y="9914248"/>
              <a:ext cx="805439" cy="47903"/>
              <a:chOff x="1233473" y="9914248"/>
              <a:chExt cx="805439" cy="47903"/>
            </a:xfrm>
          </xdr:grpSpPr>
          <xdr:sp macro="" textlink="">
            <xdr:nvSpPr>
              <xdr:cNvPr id="57" name="四角形: 角を丸くする 56">
                <a:extLst>
                  <a:ext uri="{FF2B5EF4-FFF2-40B4-BE49-F238E27FC236}">
                    <a16:creationId xmlns:a16="http://schemas.microsoft.com/office/drawing/2014/main" id="{00000000-0008-0000-0E00-000039000000}"/>
                  </a:ext>
                </a:extLst>
              </xdr:cNvPr>
              <xdr:cNvSpPr/>
            </xdr:nvSpPr>
            <xdr:spPr>
              <a:xfrm rot="1608121">
                <a:off x="1237032" y="9914467"/>
                <a:ext cx="442863" cy="46205"/>
              </a:xfrm>
              <a:prstGeom prst="roundRect">
                <a:avLst>
                  <a:gd name="adj" fmla="val 50000"/>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sp macro="" textlink="">
            <xdr:nvSpPr>
              <xdr:cNvPr id="58" name="四角形: 角を丸くする 57">
                <a:extLst>
                  <a:ext uri="{FF2B5EF4-FFF2-40B4-BE49-F238E27FC236}">
                    <a16:creationId xmlns:a16="http://schemas.microsoft.com/office/drawing/2014/main" id="{00000000-0008-0000-0E00-00003A000000}"/>
                  </a:ext>
                </a:extLst>
              </xdr:cNvPr>
              <xdr:cNvSpPr/>
            </xdr:nvSpPr>
            <xdr:spPr>
              <a:xfrm rot="19991879" flipH="1">
                <a:off x="1595904" y="9914467"/>
                <a:ext cx="442863" cy="46205"/>
              </a:xfrm>
              <a:prstGeom prst="roundRect">
                <a:avLst>
                  <a:gd name="adj" fmla="val 50000"/>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grpSp>
          <xdr:nvGrpSpPr>
            <xdr:cNvPr id="54" name="グループ化 60">
              <a:extLst>
                <a:ext uri="{FF2B5EF4-FFF2-40B4-BE49-F238E27FC236}">
                  <a16:creationId xmlns:a16="http://schemas.microsoft.com/office/drawing/2014/main" id="{00000000-0008-0000-0E00-000036000000}"/>
                </a:ext>
              </a:extLst>
            </xdr:cNvPr>
            <xdr:cNvGrpSpPr>
              <a:grpSpLocks/>
            </xdr:cNvGrpSpPr>
          </xdr:nvGrpSpPr>
          <xdr:grpSpPr bwMode="auto">
            <a:xfrm>
              <a:off x="1958356" y="9914248"/>
              <a:ext cx="805439" cy="47903"/>
              <a:chOff x="1233473" y="9914248"/>
              <a:chExt cx="805439" cy="47903"/>
            </a:xfrm>
          </xdr:grpSpPr>
          <xdr:sp macro="" textlink="">
            <xdr:nvSpPr>
              <xdr:cNvPr id="55" name="四角形: 角を丸くする 54">
                <a:extLst>
                  <a:ext uri="{FF2B5EF4-FFF2-40B4-BE49-F238E27FC236}">
                    <a16:creationId xmlns:a16="http://schemas.microsoft.com/office/drawing/2014/main" id="{00000000-0008-0000-0E00-000037000000}"/>
                  </a:ext>
                </a:extLst>
              </xdr:cNvPr>
              <xdr:cNvSpPr/>
            </xdr:nvSpPr>
            <xdr:spPr>
              <a:xfrm rot="1608121">
                <a:off x="1237528" y="9914467"/>
                <a:ext cx="442863" cy="46205"/>
              </a:xfrm>
              <a:prstGeom prst="roundRect">
                <a:avLst>
                  <a:gd name="adj" fmla="val 50000"/>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sp macro="" textlink="">
            <xdr:nvSpPr>
              <xdr:cNvPr id="56" name="四角形: 角を丸くする 55">
                <a:extLst>
                  <a:ext uri="{FF2B5EF4-FFF2-40B4-BE49-F238E27FC236}">
                    <a16:creationId xmlns:a16="http://schemas.microsoft.com/office/drawing/2014/main" id="{00000000-0008-0000-0E00-000038000000}"/>
                  </a:ext>
                </a:extLst>
              </xdr:cNvPr>
              <xdr:cNvSpPr/>
            </xdr:nvSpPr>
            <xdr:spPr>
              <a:xfrm rot="19991879" flipH="1">
                <a:off x="1596400" y="9914467"/>
                <a:ext cx="442863" cy="46205"/>
              </a:xfrm>
              <a:prstGeom prst="roundRect">
                <a:avLst>
                  <a:gd name="adj" fmla="val 50000"/>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grpSp>
      <xdr:grpSp>
        <xdr:nvGrpSpPr>
          <xdr:cNvPr id="46" name="グループ化 65">
            <a:extLst>
              <a:ext uri="{FF2B5EF4-FFF2-40B4-BE49-F238E27FC236}">
                <a16:creationId xmlns:a16="http://schemas.microsoft.com/office/drawing/2014/main" id="{00000000-0008-0000-0E00-00002E000000}"/>
              </a:ext>
            </a:extLst>
          </xdr:cNvPr>
          <xdr:cNvGrpSpPr>
            <a:grpSpLocks/>
          </xdr:cNvGrpSpPr>
        </xdr:nvGrpSpPr>
        <xdr:grpSpPr bwMode="auto">
          <a:xfrm>
            <a:off x="4152499" y="10019712"/>
            <a:ext cx="1541349" cy="47903"/>
            <a:chOff x="1233473" y="9914248"/>
            <a:chExt cx="1530322" cy="47903"/>
          </a:xfrm>
        </xdr:grpSpPr>
        <xdr:grpSp>
          <xdr:nvGrpSpPr>
            <xdr:cNvPr id="47" name="グループ化 66">
              <a:extLst>
                <a:ext uri="{FF2B5EF4-FFF2-40B4-BE49-F238E27FC236}">
                  <a16:creationId xmlns:a16="http://schemas.microsoft.com/office/drawing/2014/main" id="{00000000-0008-0000-0E00-00002F000000}"/>
                </a:ext>
              </a:extLst>
            </xdr:cNvPr>
            <xdr:cNvGrpSpPr>
              <a:grpSpLocks/>
            </xdr:cNvGrpSpPr>
          </xdr:nvGrpSpPr>
          <xdr:grpSpPr bwMode="auto">
            <a:xfrm>
              <a:off x="1233473" y="9914248"/>
              <a:ext cx="805439" cy="47903"/>
              <a:chOff x="1233473" y="9914248"/>
              <a:chExt cx="805439" cy="47903"/>
            </a:xfrm>
          </xdr:grpSpPr>
          <xdr:sp macro="" textlink="">
            <xdr:nvSpPr>
              <xdr:cNvPr id="51" name="四角形: 角を丸くする 50">
                <a:extLst>
                  <a:ext uri="{FF2B5EF4-FFF2-40B4-BE49-F238E27FC236}">
                    <a16:creationId xmlns:a16="http://schemas.microsoft.com/office/drawing/2014/main" id="{00000000-0008-0000-0E00-000033000000}"/>
                  </a:ext>
                </a:extLst>
              </xdr:cNvPr>
              <xdr:cNvSpPr/>
            </xdr:nvSpPr>
            <xdr:spPr>
              <a:xfrm rot="1608121">
                <a:off x="1235283" y="9917801"/>
                <a:ext cx="442863" cy="46205"/>
              </a:xfrm>
              <a:prstGeom prst="roundRect">
                <a:avLst>
                  <a:gd name="adj" fmla="val 50000"/>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sp macro="" textlink="">
            <xdr:nvSpPr>
              <xdr:cNvPr id="52" name="四角形: 角を丸くする 51">
                <a:extLst>
                  <a:ext uri="{FF2B5EF4-FFF2-40B4-BE49-F238E27FC236}">
                    <a16:creationId xmlns:a16="http://schemas.microsoft.com/office/drawing/2014/main" id="{00000000-0008-0000-0E00-000034000000}"/>
                  </a:ext>
                </a:extLst>
              </xdr:cNvPr>
              <xdr:cNvSpPr/>
            </xdr:nvSpPr>
            <xdr:spPr>
              <a:xfrm rot="19991879" flipH="1">
                <a:off x="1594154" y="9917801"/>
                <a:ext cx="442863" cy="46205"/>
              </a:xfrm>
              <a:prstGeom prst="roundRect">
                <a:avLst>
                  <a:gd name="adj" fmla="val 50000"/>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grpSp>
          <xdr:nvGrpSpPr>
            <xdr:cNvPr id="48" name="グループ化 67">
              <a:extLst>
                <a:ext uri="{FF2B5EF4-FFF2-40B4-BE49-F238E27FC236}">
                  <a16:creationId xmlns:a16="http://schemas.microsoft.com/office/drawing/2014/main" id="{00000000-0008-0000-0E00-000030000000}"/>
                </a:ext>
              </a:extLst>
            </xdr:cNvPr>
            <xdr:cNvGrpSpPr>
              <a:grpSpLocks/>
            </xdr:cNvGrpSpPr>
          </xdr:nvGrpSpPr>
          <xdr:grpSpPr bwMode="auto">
            <a:xfrm>
              <a:off x="1958356" y="9914248"/>
              <a:ext cx="805439" cy="47903"/>
              <a:chOff x="1233473" y="9914248"/>
              <a:chExt cx="805439" cy="47903"/>
            </a:xfrm>
          </xdr:grpSpPr>
          <xdr:sp macro="" textlink="">
            <xdr:nvSpPr>
              <xdr:cNvPr id="49" name="四角形: 角を丸くする 48">
                <a:extLst>
                  <a:ext uri="{FF2B5EF4-FFF2-40B4-BE49-F238E27FC236}">
                    <a16:creationId xmlns:a16="http://schemas.microsoft.com/office/drawing/2014/main" id="{00000000-0008-0000-0E00-000031000000}"/>
                  </a:ext>
                </a:extLst>
              </xdr:cNvPr>
              <xdr:cNvSpPr/>
            </xdr:nvSpPr>
            <xdr:spPr>
              <a:xfrm rot="1608121">
                <a:off x="1235779" y="9917801"/>
                <a:ext cx="442863" cy="46205"/>
              </a:xfrm>
              <a:prstGeom prst="roundRect">
                <a:avLst>
                  <a:gd name="adj" fmla="val 50000"/>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sp macro="" textlink="">
            <xdr:nvSpPr>
              <xdr:cNvPr id="50" name="四角形: 角を丸くする 49">
                <a:extLst>
                  <a:ext uri="{FF2B5EF4-FFF2-40B4-BE49-F238E27FC236}">
                    <a16:creationId xmlns:a16="http://schemas.microsoft.com/office/drawing/2014/main" id="{00000000-0008-0000-0E00-000032000000}"/>
                  </a:ext>
                </a:extLst>
              </xdr:cNvPr>
              <xdr:cNvSpPr/>
            </xdr:nvSpPr>
            <xdr:spPr>
              <a:xfrm rot="19991879" flipH="1">
                <a:off x="1594650" y="9917801"/>
                <a:ext cx="442863" cy="46205"/>
              </a:xfrm>
              <a:prstGeom prst="roundRect">
                <a:avLst>
                  <a:gd name="adj" fmla="val 50000"/>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grpSp>
      </xdr:grpSp>
    </xdr:grpSp>
    <xdr:clientData/>
  </xdr:twoCellAnchor>
  <xdr:twoCellAnchor>
    <xdr:from>
      <xdr:col>3</xdr:col>
      <xdr:colOff>152400</xdr:colOff>
      <xdr:row>42</xdr:row>
      <xdr:rowOff>45720</xdr:rowOff>
    </xdr:from>
    <xdr:to>
      <xdr:col>10</xdr:col>
      <xdr:colOff>91440</xdr:colOff>
      <xdr:row>46</xdr:row>
      <xdr:rowOff>175260</xdr:rowOff>
    </xdr:to>
    <xdr:grpSp>
      <xdr:nvGrpSpPr>
        <xdr:cNvPr id="65" name="グループ化 40098">
          <a:extLst>
            <a:ext uri="{FF2B5EF4-FFF2-40B4-BE49-F238E27FC236}">
              <a16:creationId xmlns:a16="http://schemas.microsoft.com/office/drawing/2014/main" id="{00000000-0008-0000-0E00-000041000000}"/>
            </a:ext>
          </a:extLst>
        </xdr:cNvPr>
        <xdr:cNvGrpSpPr>
          <a:grpSpLocks/>
        </xdr:cNvGrpSpPr>
      </xdr:nvGrpSpPr>
      <xdr:grpSpPr bwMode="auto">
        <a:xfrm>
          <a:off x="1449265" y="8500989"/>
          <a:ext cx="2349598" cy="1008771"/>
          <a:chOff x="1311981" y="8914327"/>
          <a:chExt cx="2053832" cy="950889"/>
        </a:xfrm>
      </xdr:grpSpPr>
      <xdr:sp macro="" textlink="">
        <xdr:nvSpPr>
          <xdr:cNvPr id="66" name="正方形/長方形 65">
            <a:extLst>
              <a:ext uri="{FF2B5EF4-FFF2-40B4-BE49-F238E27FC236}">
                <a16:creationId xmlns:a16="http://schemas.microsoft.com/office/drawing/2014/main" id="{00000000-0008-0000-0E00-000042000000}"/>
              </a:ext>
            </a:extLst>
          </xdr:cNvPr>
          <xdr:cNvSpPr/>
        </xdr:nvSpPr>
        <xdr:spPr>
          <a:xfrm>
            <a:off x="1311981" y="8914327"/>
            <a:ext cx="2053832" cy="950889"/>
          </a:xfrm>
          <a:prstGeom prst="rect">
            <a:avLst/>
          </a:prstGeom>
          <a:solidFill>
            <a:sysClr val="window" lastClr="FFFFFF"/>
          </a:solidFill>
          <a:ln w="15875" cap="flat" cmpd="sng" algn="ctr">
            <a:solidFill>
              <a:sysClr val="windowText" lastClr="000000"/>
            </a:solidFill>
            <a:prstDash val="solid"/>
            <a:miter lim="200000"/>
          </a:ln>
        </xdr:spPr>
        <xdr:txBody>
          <a:bodyPr rtlCol="0" anchor="ctr"/>
          <a:lstStyle/>
          <a:p>
            <a:pPr algn="l"/>
            <a:endParaRPr kumimoji="1" lang="ja-JP" altLang="en-US" sz="1100"/>
          </a:p>
        </xdr:txBody>
      </xdr:sp>
      <xdr:sp macro="" textlink="">
        <xdr:nvSpPr>
          <xdr:cNvPr id="67" name="四角形: 角を丸くする 66">
            <a:extLst>
              <a:ext uri="{FF2B5EF4-FFF2-40B4-BE49-F238E27FC236}">
                <a16:creationId xmlns:a16="http://schemas.microsoft.com/office/drawing/2014/main" id="{00000000-0008-0000-0E00-000043000000}"/>
              </a:ext>
            </a:extLst>
          </xdr:cNvPr>
          <xdr:cNvSpPr/>
        </xdr:nvSpPr>
        <xdr:spPr>
          <a:xfrm rot="3881016">
            <a:off x="1097125" y="9370922"/>
            <a:ext cx="928068" cy="45305"/>
          </a:xfrm>
          <a:prstGeom prst="roundRect">
            <a:avLst>
              <a:gd name="adj" fmla="val 50000"/>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sp macro="" textlink="">
        <xdr:nvSpPr>
          <xdr:cNvPr id="68" name="四角形: 角を丸くする 67">
            <a:extLst>
              <a:ext uri="{FF2B5EF4-FFF2-40B4-BE49-F238E27FC236}">
                <a16:creationId xmlns:a16="http://schemas.microsoft.com/office/drawing/2014/main" id="{00000000-0008-0000-0E00-000044000000}"/>
              </a:ext>
            </a:extLst>
          </xdr:cNvPr>
          <xdr:cNvSpPr/>
        </xdr:nvSpPr>
        <xdr:spPr>
          <a:xfrm rot="3881016">
            <a:off x="1859761" y="9370922"/>
            <a:ext cx="928068" cy="45305"/>
          </a:xfrm>
          <a:prstGeom prst="roundRect">
            <a:avLst>
              <a:gd name="adj" fmla="val 50000"/>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sp macro="" textlink="">
        <xdr:nvSpPr>
          <xdr:cNvPr id="69" name="四角形: 角を丸くする 68">
            <a:extLst>
              <a:ext uri="{FF2B5EF4-FFF2-40B4-BE49-F238E27FC236}">
                <a16:creationId xmlns:a16="http://schemas.microsoft.com/office/drawing/2014/main" id="{00000000-0008-0000-0E00-000045000000}"/>
              </a:ext>
            </a:extLst>
          </xdr:cNvPr>
          <xdr:cNvSpPr/>
        </xdr:nvSpPr>
        <xdr:spPr>
          <a:xfrm rot="17718984" flipH="1">
            <a:off x="1478443" y="9374698"/>
            <a:ext cx="928068" cy="37754"/>
          </a:xfrm>
          <a:prstGeom prst="roundRect">
            <a:avLst>
              <a:gd name="adj" fmla="val 50000"/>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sp macro="" textlink="">
        <xdr:nvSpPr>
          <xdr:cNvPr id="70" name="四角形: 角を丸くする 69">
            <a:extLst>
              <a:ext uri="{FF2B5EF4-FFF2-40B4-BE49-F238E27FC236}">
                <a16:creationId xmlns:a16="http://schemas.microsoft.com/office/drawing/2014/main" id="{00000000-0008-0000-0E00-000046000000}"/>
              </a:ext>
            </a:extLst>
          </xdr:cNvPr>
          <xdr:cNvSpPr/>
        </xdr:nvSpPr>
        <xdr:spPr>
          <a:xfrm rot="17718984" flipH="1">
            <a:off x="2252434" y="9370894"/>
            <a:ext cx="920461" cy="37754"/>
          </a:xfrm>
          <a:prstGeom prst="roundRect">
            <a:avLst>
              <a:gd name="adj" fmla="val 50000"/>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sp macro="" textlink="">
        <xdr:nvSpPr>
          <xdr:cNvPr id="71" name="四角形: 角を丸くする 70">
            <a:extLst>
              <a:ext uri="{FF2B5EF4-FFF2-40B4-BE49-F238E27FC236}">
                <a16:creationId xmlns:a16="http://schemas.microsoft.com/office/drawing/2014/main" id="{00000000-0008-0000-0E00-000047000000}"/>
              </a:ext>
            </a:extLst>
          </xdr:cNvPr>
          <xdr:cNvSpPr/>
        </xdr:nvSpPr>
        <xdr:spPr>
          <a:xfrm rot="3881016">
            <a:off x="2641303" y="9359512"/>
            <a:ext cx="920461" cy="45305"/>
          </a:xfrm>
          <a:prstGeom prst="roundRect">
            <a:avLst>
              <a:gd name="adj" fmla="val 50000"/>
            </a:avLst>
          </a:prstGeom>
          <a:solidFill>
            <a:schemeClr val="tx1"/>
          </a:solidFill>
          <a:ln w="15875" cap="flat" cmpd="sng" algn="ctr">
            <a:noFill/>
            <a:prstDash val="solid"/>
            <a:miter lim="200000"/>
          </a:ln>
        </xdr:spPr>
        <xdr:txBody>
          <a:bodyPr rtlCol="0" anchor="ctr"/>
          <a:lstStyle/>
          <a:p>
            <a:pPr algn="l"/>
            <a:endParaRPr kumimoji="1" lang="ja-JP" altLang="en-US" sz="1100"/>
          </a:p>
        </xdr:txBody>
      </xdr:sp>
      <xdr:sp macro="" textlink="">
        <xdr:nvSpPr>
          <xdr:cNvPr id="72" name="楕円 71">
            <a:extLst>
              <a:ext uri="{FF2B5EF4-FFF2-40B4-BE49-F238E27FC236}">
                <a16:creationId xmlns:a16="http://schemas.microsoft.com/office/drawing/2014/main" id="{00000000-0008-0000-0E00-000048000000}"/>
              </a:ext>
            </a:extLst>
          </xdr:cNvPr>
          <xdr:cNvSpPr/>
        </xdr:nvSpPr>
        <xdr:spPr>
          <a:xfrm>
            <a:off x="2701338" y="9188183"/>
            <a:ext cx="528560" cy="425998"/>
          </a:xfrm>
          <a:prstGeom prst="ellipse">
            <a:avLst/>
          </a:prstGeom>
          <a:solidFill>
            <a:sysClr val="window" lastClr="FFFFFF"/>
          </a:solidFill>
          <a:ln w="15875" cap="flat" cmpd="sng" algn="ctr">
            <a:solidFill>
              <a:sysClr val="windowText" lastClr="000000"/>
            </a:solidFill>
            <a:prstDash val="solid"/>
            <a:miter lim="200000"/>
          </a:ln>
        </xdr:spPr>
        <xdr:txBody>
          <a:bodyPr rtlCol="0" anchor="ctr"/>
          <a:lstStyle/>
          <a:p>
            <a:pPr algn="l"/>
            <a:endParaRPr kumimoji="1" lang="ja-JP" altLang="en-US" sz="1100"/>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211575</xdr:colOff>
      <xdr:row>1</xdr:row>
      <xdr:rowOff>67387</xdr:rowOff>
    </xdr:from>
    <xdr:to>
      <xdr:col>6</xdr:col>
      <xdr:colOff>191697</xdr:colOff>
      <xdr:row>5</xdr:row>
      <xdr:rowOff>31376</xdr:rowOff>
    </xdr:to>
    <xdr:sp macro="" textlink="">
      <xdr:nvSpPr>
        <xdr:cNvPr id="2" name="吹き出し: 四角形 1">
          <a:extLst>
            <a:ext uri="{FF2B5EF4-FFF2-40B4-BE49-F238E27FC236}">
              <a16:creationId xmlns:a16="http://schemas.microsoft.com/office/drawing/2014/main" id="{00000000-0008-0000-0F00-000002000000}"/>
            </a:ext>
          </a:extLst>
        </xdr:cNvPr>
        <xdr:cNvSpPr/>
      </xdr:nvSpPr>
      <xdr:spPr>
        <a:xfrm>
          <a:off x="4951663" y="235475"/>
          <a:ext cx="1997181" cy="636342"/>
        </a:xfrm>
        <a:prstGeom prst="wedgeRectCallout">
          <a:avLst>
            <a:gd name="adj1" fmla="val -92768"/>
            <a:gd name="adj2" fmla="val 32779"/>
          </a:avLst>
        </a:prstGeom>
        <a:solidFill>
          <a:sysClr val="window" lastClr="FFFFFF">
            <a:alpha val="10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70C0"/>
              </a:solidFill>
            </a:rPr>
            <a:t>どんな書き方でも</a:t>
          </a:r>
          <a:endParaRPr kumimoji="1" lang="en-US" altLang="ja-JP" sz="1100">
            <a:solidFill>
              <a:srgbClr val="0070C0"/>
            </a:solidFill>
          </a:endParaRPr>
        </a:p>
        <a:p>
          <a:pPr algn="ctr"/>
          <a:r>
            <a:rPr kumimoji="1" lang="ja-JP" altLang="en-US" sz="1100">
              <a:solidFill>
                <a:srgbClr val="0070C0"/>
              </a:solidFill>
            </a:rPr>
            <a:t>受注先と共有できれば</a:t>
          </a:r>
          <a:r>
            <a:rPr kumimoji="1" lang="en-US" altLang="ja-JP" sz="1100">
              <a:solidFill>
                <a:srgbClr val="0070C0"/>
              </a:solidFill>
            </a:rPr>
            <a:t>Ok</a:t>
          </a:r>
          <a:endParaRPr kumimoji="1" lang="ja-JP" altLang="en-US" sz="1100">
            <a:solidFill>
              <a:srgbClr val="0070C0"/>
            </a:solidFill>
          </a:endParaRPr>
        </a:p>
      </xdr:txBody>
    </xdr:sp>
    <xdr:clientData/>
  </xdr:twoCellAnchor>
  <xdr:twoCellAnchor>
    <xdr:from>
      <xdr:col>0</xdr:col>
      <xdr:colOff>1434121</xdr:colOff>
      <xdr:row>4</xdr:row>
      <xdr:rowOff>0</xdr:rowOff>
    </xdr:from>
    <xdr:to>
      <xdr:col>2</xdr:col>
      <xdr:colOff>1129552</xdr:colOff>
      <xdr:row>6</xdr:row>
      <xdr:rowOff>0</xdr:rowOff>
    </xdr:to>
    <xdr:sp macro="" textlink="">
      <xdr:nvSpPr>
        <xdr:cNvPr id="3" name="四角形: 角を丸くする 2">
          <a:extLst>
            <a:ext uri="{FF2B5EF4-FFF2-40B4-BE49-F238E27FC236}">
              <a16:creationId xmlns:a16="http://schemas.microsoft.com/office/drawing/2014/main" id="{00000000-0008-0000-0F00-000003000000}"/>
            </a:ext>
          </a:extLst>
        </xdr:cNvPr>
        <xdr:cNvSpPr/>
      </xdr:nvSpPr>
      <xdr:spPr>
        <a:xfrm>
          <a:off x="611161" y="670560"/>
          <a:ext cx="1219431" cy="335280"/>
        </a:xfrm>
        <a:prstGeom prst="roundRect">
          <a:avLst/>
        </a:prstGeom>
        <a:solidFill>
          <a:sysClr val="window" lastClr="FFFFFF">
            <a:alpha val="1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23664</xdr:colOff>
      <xdr:row>19</xdr:row>
      <xdr:rowOff>108858</xdr:rowOff>
    </xdr:from>
    <xdr:to>
      <xdr:col>1</xdr:col>
      <xdr:colOff>263622</xdr:colOff>
      <xdr:row>28</xdr:row>
      <xdr:rowOff>10886</xdr:rowOff>
    </xdr:to>
    <xdr:sp macro="" textlink="">
      <xdr:nvSpPr>
        <xdr:cNvPr id="4" name="吹き出し: 四角形 3">
          <a:extLst>
            <a:ext uri="{FF2B5EF4-FFF2-40B4-BE49-F238E27FC236}">
              <a16:creationId xmlns:a16="http://schemas.microsoft.com/office/drawing/2014/main" id="{00000000-0008-0000-0F00-000004000000}"/>
            </a:ext>
          </a:extLst>
        </xdr:cNvPr>
        <xdr:cNvSpPr/>
      </xdr:nvSpPr>
      <xdr:spPr>
        <a:xfrm>
          <a:off x="23664" y="3294018"/>
          <a:ext cx="849558" cy="1410788"/>
        </a:xfrm>
        <a:prstGeom prst="wedgeRectCallout">
          <a:avLst>
            <a:gd name="adj1" fmla="val 37714"/>
            <a:gd name="adj2" fmla="val -229259"/>
          </a:avLst>
        </a:prstGeom>
        <a:solidFill>
          <a:sysClr val="window" lastClr="FFFFFF">
            <a:alpha val="10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70C0"/>
              </a:solidFill>
            </a:rPr>
            <a:t>材料の手配から</a:t>
          </a:r>
          <a:endParaRPr kumimoji="1" lang="en-US" altLang="ja-JP" sz="1100">
            <a:solidFill>
              <a:srgbClr val="0070C0"/>
            </a:solidFill>
          </a:endParaRPr>
        </a:p>
        <a:p>
          <a:pPr algn="ctr"/>
          <a:r>
            <a:rPr kumimoji="1" lang="ja-JP" altLang="en-US" sz="1100">
              <a:solidFill>
                <a:srgbClr val="0070C0"/>
              </a:solidFill>
            </a:rPr>
            <a:t>頼みたい場合</a:t>
          </a:r>
        </a:p>
      </xdr:txBody>
    </xdr:sp>
    <xdr:clientData/>
  </xdr:twoCellAnchor>
  <xdr:twoCellAnchor>
    <xdr:from>
      <xdr:col>2</xdr:col>
      <xdr:colOff>477551</xdr:colOff>
      <xdr:row>19</xdr:row>
      <xdr:rowOff>125895</xdr:rowOff>
    </xdr:from>
    <xdr:to>
      <xdr:col>5</xdr:col>
      <xdr:colOff>239484</xdr:colOff>
      <xdr:row>27</xdr:row>
      <xdr:rowOff>43447</xdr:rowOff>
    </xdr:to>
    <xdr:sp macro="" textlink="">
      <xdr:nvSpPr>
        <xdr:cNvPr id="5" name="吹き出し: 四角形 4">
          <a:extLst>
            <a:ext uri="{FF2B5EF4-FFF2-40B4-BE49-F238E27FC236}">
              <a16:creationId xmlns:a16="http://schemas.microsoft.com/office/drawing/2014/main" id="{00000000-0008-0000-0F00-000005000000}"/>
            </a:ext>
          </a:extLst>
        </xdr:cNvPr>
        <xdr:cNvSpPr/>
      </xdr:nvSpPr>
      <xdr:spPr>
        <a:xfrm>
          <a:off x="1696751" y="3311055"/>
          <a:ext cx="1590733" cy="1258672"/>
        </a:xfrm>
        <a:prstGeom prst="wedgeRectCallout">
          <a:avLst>
            <a:gd name="adj1" fmla="val -82556"/>
            <a:gd name="adj2" fmla="val -153477"/>
          </a:avLst>
        </a:prstGeom>
        <a:solidFill>
          <a:sysClr val="window" lastClr="FFFFFF">
            <a:alpha val="10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300"/>
            </a:lnSpc>
          </a:pPr>
          <a:r>
            <a:rPr kumimoji="1" lang="ja-JP" altLang="en-US" sz="1100">
              <a:solidFill>
                <a:srgbClr val="0070C0"/>
              </a:solidFill>
            </a:rPr>
            <a:t>自社で加工する範囲を明示すると確実見積もり依頼</a:t>
          </a:r>
        </a:p>
      </xdr:txBody>
    </xdr:sp>
    <xdr:clientData/>
  </xdr:twoCellAnchor>
  <xdr:twoCellAnchor>
    <xdr:from>
      <xdr:col>6</xdr:col>
      <xdr:colOff>101295</xdr:colOff>
      <xdr:row>12</xdr:row>
      <xdr:rowOff>180212</xdr:rowOff>
    </xdr:from>
    <xdr:to>
      <xdr:col>10</xdr:col>
      <xdr:colOff>353557</xdr:colOff>
      <xdr:row>15</xdr:row>
      <xdr:rowOff>49075</xdr:rowOff>
    </xdr:to>
    <xdr:sp macro="" textlink="">
      <xdr:nvSpPr>
        <xdr:cNvPr id="6" name="吹き出し: 四角形 5">
          <a:extLst>
            <a:ext uri="{FF2B5EF4-FFF2-40B4-BE49-F238E27FC236}">
              <a16:creationId xmlns:a16="http://schemas.microsoft.com/office/drawing/2014/main" id="{00000000-0008-0000-0F00-000006000000}"/>
            </a:ext>
          </a:extLst>
        </xdr:cNvPr>
        <xdr:cNvSpPr/>
      </xdr:nvSpPr>
      <xdr:spPr>
        <a:xfrm>
          <a:off x="3758895" y="2176652"/>
          <a:ext cx="2690662" cy="387023"/>
        </a:xfrm>
        <a:prstGeom prst="wedgeRectCallout">
          <a:avLst>
            <a:gd name="adj1" fmla="val -145818"/>
            <a:gd name="adj2" fmla="val -47147"/>
          </a:avLst>
        </a:prstGeom>
        <a:solidFill>
          <a:sysClr val="window" lastClr="FFFFFF">
            <a:alpha val="10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70C0"/>
              </a:solidFill>
            </a:rPr>
            <a:t>ほかにどんなことを書きうるか？</a:t>
          </a:r>
          <a:endParaRPr kumimoji="1" lang="en-US" altLang="ja-JP" sz="1100">
            <a:solidFill>
              <a:srgbClr val="0070C0"/>
            </a:solidFill>
          </a:endParaRPr>
        </a:p>
      </xdr:txBody>
    </xdr:sp>
    <xdr:clientData/>
  </xdr:twoCellAnchor>
  <xdr:twoCellAnchor>
    <xdr:from>
      <xdr:col>0</xdr:col>
      <xdr:colOff>328937</xdr:colOff>
      <xdr:row>30</xdr:row>
      <xdr:rowOff>28399</xdr:rowOff>
    </xdr:from>
    <xdr:to>
      <xdr:col>1</xdr:col>
      <xdr:colOff>568895</xdr:colOff>
      <xdr:row>33</xdr:row>
      <xdr:rowOff>141042</xdr:rowOff>
    </xdr:to>
    <xdr:sp macro="" textlink="">
      <xdr:nvSpPr>
        <xdr:cNvPr id="7" name="吹き出し: 四角形 6">
          <a:extLst>
            <a:ext uri="{FF2B5EF4-FFF2-40B4-BE49-F238E27FC236}">
              <a16:creationId xmlns:a16="http://schemas.microsoft.com/office/drawing/2014/main" id="{00000000-0008-0000-0F00-000007000000}"/>
            </a:ext>
          </a:extLst>
        </xdr:cNvPr>
        <xdr:cNvSpPr/>
      </xdr:nvSpPr>
      <xdr:spPr>
        <a:xfrm>
          <a:off x="328937" y="5057599"/>
          <a:ext cx="849558" cy="615563"/>
        </a:xfrm>
        <a:prstGeom prst="wedgeRectCallout">
          <a:avLst>
            <a:gd name="adj1" fmla="val -15996"/>
            <a:gd name="adj2" fmla="val -84694"/>
          </a:avLst>
        </a:prstGeom>
        <a:solidFill>
          <a:sysClr val="window" lastClr="FFFFFF">
            <a:alpha val="10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70C0"/>
              </a:solidFill>
            </a:rPr>
            <a:t>バラけさせれば</a:t>
          </a:r>
          <a:endParaRPr kumimoji="1" lang="en-US" altLang="ja-JP" sz="1100">
            <a:solidFill>
              <a:srgbClr val="0070C0"/>
            </a:solidFill>
          </a:endParaRPr>
        </a:p>
        <a:p>
          <a:pPr algn="ctr"/>
          <a:r>
            <a:rPr kumimoji="1" lang="ja-JP" altLang="en-US" sz="1100">
              <a:solidFill>
                <a:srgbClr val="0070C0"/>
              </a:solidFill>
            </a:rPr>
            <a:t>短納期も可能</a:t>
          </a:r>
          <a:endParaRPr kumimoji="1" lang="en-US" altLang="ja-JP" sz="1100">
            <a:solidFill>
              <a:srgbClr val="0070C0"/>
            </a:solidFill>
          </a:endParaRPr>
        </a:p>
      </xdr:txBody>
    </xdr:sp>
    <xdr:clientData/>
  </xdr:twoCellAnchor>
  <xdr:twoCellAnchor>
    <xdr:from>
      <xdr:col>5</xdr:col>
      <xdr:colOff>477814</xdr:colOff>
      <xdr:row>6</xdr:row>
      <xdr:rowOff>54706</xdr:rowOff>
    </xdr:from>
    <xdr:to>
      <xdr:col>10</xdr:col>
      <xdr:colOff>120476</xdr:colOff>
      <xdr:row>11</xdr:row>
      <xdr:rowOff>4250</xdr:rowOff>
    </xdr:to>
    <xdr:sp macro="" textlink="">
      <xdr:nvSpPr>
        <xdr:cNvPr id="8" name="吹き出し: 四角形 7">
          <a:extLst>
            <a:ext uri="{FF2B5EF4-FFF2-40B4-BE49-F238E27FC236}">
              <a16:creationId xmlns:a16="http://schemas.microsoft.com/office/drawing/2014/main" id="{00000000-0008-0000-0F00-000008000000}"/>
            </a:ext>
          </a:extLst>
        </xdr:cNvPr>
        <xdr:cNvSpPr/>
      </xdr:nvSpPr>
      <xdr:spPr>
        <a:xfrm>
          <a:off x="3525814" y="1060546"/>
          <a:ext cx="2690662" cy="787744"/>
        </a:xfrm>
        <a:prstGeom prst="wedgeRectCallout">
          <a:avLst>
            <a:gd name="adj1" fmla="val -225113"/>
            <a:gd name="adj2" fmla="val 40130"/>
          </a:avLst>
        </a:prstGeom>
        <a:solidFill>
          <a:srgbClr val="FF0000">
            <a:alpha val="10000"/>
          </a:srgb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rgbClr val="0070C0"/>
              </a:solidFill>
            </a:rPr>
            <a:t>OneDrive</a:t>
          </a:r>
          <a:r>
            <a:rPr kumimoji="1" lang="ja-JP" altLang="en-US" sz="1100">
              <a:solidFill>
                <a:srgbClr val="0070C0"/>
              </a:solidFill>
            </a:rPr>
            <a:t>にアップロードできるか？</a:t>
          </a:r>
          <a:endParaRPr kumimoji="1" lang="en-US" altLang="ja-JP" sz="1100">
            <a:solidFill>
              <a:srgbClr val="0070C0"/>
            </a:solidFill>
          </a:endParaRPr>
        </a:p>
      </xdr:txBody>
    </xdr:sp>
    <xdr:clientData/>
  </xdr:twoCellAnchor>
  <xdr:twoCellAnchor>
    <xdr:from>
      <xdr:col>8</xdr:col>
      <xdr:colOff>307485</xdr:colOff>
      <xdr:row>18</xdr:row>
      <xdr:rowOff>108494</xdr:rowOff>
    </xdr:from>
    <xdr:to>
      <xdr:col>12</xdr:col>
      <xdr:colOff>559747</xdr:colOff>
      <xdr:row>25</xdr:row>
      <xdr:rowOff>53788</xdr:rowOff>
    </xdr:to>
    <xdr:sp macro="" textlink="">
      <xdr:nvSpPr>
        <xdr:cNvPr id="9" name="吹き出し: 四角形 8">
          <a:extLst>
            <a:ext uri="{FF2B5EF4-FFF2-40B4-BE49-F238E27FC236}">
              <a16:creationId xmlns:a16="http://schemas.microsoft.com/office/drawing/2014/main" id="{00000000-0008-0000-0F00-000009000000}"/>
            </a:ext>
          </a:extLst>
        </xdr:cNvPr>
        <xdr:cNvSpPr/>
      </xdr:nvSpPr>
      <xdr:spPr>
        <a:xfrm>
          <a:off x="7613720" y="3595765"/>
          <a:ext cx="2690662" cy="1137599"/>
        </a:xfrm>
        <a:prstGeom prst="wedgeRectCallout">
          <a:avLst>
            <a:gd name="adj1" fmla="val -226779"/>
            <a:gd name="adj2" fmla="val -120995"/>
          </a:avLst>
        </a:prstGeom>
        <a:solidFill>
          <a:srgbClr val="FF0000">
            <a:alpha val="10000"/>
          </a:srgb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70C0"/>
              </a:solidFill>
            </a:rPr>
            <a:t>この行は高さゼロにしておく？</a:t>
          </a:r>
          <a:endParaRPr kumimoji="1" lang="en-US" altLang="ja-JP" sz="1100">
            <a:solidFill>
              <a:srgbClr val="0070C0"/>
            </a:solidFill>
          </a:endParaRPr>
        </a:p>
        <a:p>
          <a:pPr algn="ctr"/>
          <a:r>
            <a:rPr kumimoji="1" lang="ja-JP" altLang="en-US" sz="1100">
              <a:solidFill>
                <a:srgbClr val="0070C0"/>
              </a:solidFill>
            </a:rPr>
            <a:t>取り込んだものは履歴に転記するので不要なのでは？</a:t>
          </a:r>
          <a:endParaRPr kumimoji="1" lang="en-US" altLang="ja-JP" sz="1100">
            <a:solidFill>
              <a:srgbClr val="0070C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424070</xdr:colOff>
      <xdr:row>2</xdr:row>
      <xdr:rowOff>86139</xdr:rowOff>
    </xdr:from>
    <xdr:to>
      <xdr:col>6</xdr:col>
      <xdr:colOff>516835</xdr:colOff>
      <xdr:row>12</xdr:row>
      <xdr:rowOff>86139</xdr:rowOff>
    </xdr:to>
    <xdr:sp macro="" textlink="">
      <xdr:nvSpPr>
        <xdr:cNvPr id="2" name="吹き出し: 四角形 1">
          <a:extLst>
            <a:ext uri="{FF2B5EF4-FFF2-40B4-BE49-F238E27FC236}">
              <a16:creationId xmlns:a16="http://schemas.microsoft.com/office/drawing/2014/main" id="{00000000-0008-0000-1000-000002000000}"/>
            </a:ext>
          </a:extLst>
        </xdr:cNvPr>
        <xdr:cNvSpPr/>
      </xdr:nvSpPr>
      <xdr:spPr>
        <a:xfrm>
          <a:off x="5174974" y="974035"/>
          <a:ext cx="2531165" cy="1656521"/>
        </a:xfrm>
        <a:prstGeom prst="wedgeRectCallout">
          <a:avLst>
            <a:gd name="adj1" fmla="val -66336"/>
            <a:gd name="adj2" fmla="val -26737"/>
          </a:avLst>
        </a:prstGeom>
        <a:solidFill>
          <a:sysClr val="window" lastClr="FFFFFF">
            <a:alpha val="10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0070C0"/>
              </a:solidFill>
            </a:rPr>
            <a:t>見積依頼から転記。</a:t>
          </a:r>
          <a:endParaRPr kumimoji="1" lang="en-US" altLang="ja-JP" sz="1100">
            <a:solidFill>
              <a:srgbClr val="0070C0"/>
            </a:solidFill>
          </a:endParaRPr>
        </a:p>
        <a:p>
          <a:pPr algn="l"/>
          <a:r>
            <a:rPr kumimoji="1" lang="ja-JP" altLang="en-US" sz="1100">
              <a:solidFill>
                <a:srgbClr val="0070C0"/>
              </a:solidFill>
            </a:rPr>
            <a:t>カネコの仕事は主にこのシートを見ながらになると思われる。</a:t>
          </a:r>
          <a:endParaRPr kumimoji="1" lang="en-US" altLang="ja-JP" sz="1100">
            <a:solidFill>
              <a:srgbClr val="0070C0"/>
            </a:solidFill>
          </a:endParaRPr>
        </a:p>
        <a:p>
          <a:pPr algn="l"/>
          <a:r>
            <a:rPr kumimoji="1" lang="ja-JP" altLang="en-US" sz="1100">
              <a:solidFill>
                <a:srgbClr val="0070C0"/>
              </a:solidFill>
            </a:rPr>
            <a:t>灰色字は見積依頼と同じ項目</a:t>
          </a:r>
          <a:endParaRPr kumimoji="1" lang="en-US" altLang="ja-JP" sz="1100">
            <a:solidFill>
              <a:srgbClr val="0070C0"/>
            </a:solidFill>
          </a:endParaRPr>
        </a:p>
      </xdr:txBody>
    </xdr:sp>
    <xdr:clientData/>
  </xdr:twoCellAnchor>
  <xdr:twoCellAnchor>
    <xdr:from>
      <xdr:col>8</xdr:col>
      <xdr:colOff>125896</xdr:colOff>
      <xdr:row>1</xdr:row>
      <xdr:rowOff>0</xdr:rowOff>
    </xdr:from>
    <xdr:to>
      <xdr:col>9</xdr:col>
      <xdr:colOff>1437862</xdr:colOff>
      <xdr:row>10</xdr:row>
      <xdr:rowOff>13251</xdr:rowOff>
    </xdr:to>
    <xdr:sp macro="" textlink="">
      <xdr:nvSpPr>
        <xdr:cNvPr id="3" name="吹き出し: 四角形 2">
          <a:extLst>
            <a:ext uri="{FF2B5EF4-FFF2-40B4-BE49-F238E27FC236}">
              <a16:creationId xmlns:a16="http://schemas.microsoft.com/office/drawing/2014/main" id="{00000000-0008-0000-1000-000003000000}"/>
            </a:ext>
          </a:extLst>
        </xdr:cNvPr>
        <xdr:cNvSpPr/>
      </xdr:nvSpPr>
      <xdr:spPr>
        <a:xfrm>
          <a:off x="7891670" y="1331843"/>
          <a:ext cx="2325757" cy="1557130"/>
        </a:xfrm>
        <a:prstGeom prst="wedgeRectCallout">
          <a:avLst>
            <a:gd name="adj1" fmla="val 20051"/>
            <a:gd name="adj2" fmla="val -46737"/>
          </a:avLst>
        </a:prstGeom>
        <a:solidFill>
          <a:srgbClr val="FF0000">
            <a:alpha val="10000"/>
          </a:srgb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0070C0"/>
              </a:solidFill>
            </a:rPr>
            <a:t>このシートがなぜ必要なのか？取引履歴ではダメなのか？</a:t>
          </a:r>
          <a:endParaRPr kumimoji="1" lang="en-US" altLang="ja-JP" sz="1100">
            <a:solidFill>
              <a:srgbClr val="0070C0"/>
            </a:solidFill>
          </a:endParaRPr>
        </a:p>
        <a:p>
          <a:pPr algn="l"/>
          <a:endParaRPr kumimoji="1" lang="en-US" altLang="ja-JP" sz="1100">
            <a:solidFill>
              <a:srgbClr val="0070C0"/>
            </a:solidFill>
          </a:endParaRPr>
        </a:p>
        <a:p>
          <a:pPr algn="l"/>
          <a:r>
            <a:rPr kumimoji="1" lang="ja-JP" altLang="en-US" sz="1100">
              <a:solidFill>
                <a:srgbClr val="0070C0"/>
              </a:solidFill>
            </a:rPr>
            <a:t>行列を入れ替えれば作業性が良い点で必要。</a:t>
          </a:r>
          <a:endParaRPr kumimoji="1" lang="en-US" altLang="ja-JP" sz="1100">
            <a:solidFill>
              <a:srgbClr val="0070C0"/>
            </a:solidFill>
          </a:endParaRPr>
        </a:p>
        <a:p>
          <a:pPr algn="l"/>
          <a:r>
            <a:rPr kumimoji="1" lang="ja-JP" altLang="en-US" sz="1100">
              <a:solidFill>
                <a:srgbClr val="0070C0"/>
              </a:solidFill>
            </a:rPr>
            <a:t>しかし、履歴に直接書くこともできる</a:t>
          </a:r>
          <a:endParaRPr kumimoji="1" lang="en-US" altLang="ja-JP" sz="1100">
            <a:solidFill>
              <a:srgbClr val="0070C0"/>
            </a:solidFill>
          </a:endParaRPr>
        </a:p>
        <a:p>
          <a:pPr algn="l"/>
          <a:r>
            <a:rPr kumimoji="1" lang="ja-JP" altLang="en-US" sz="1100">
              <a:solidFill>
                <a:srgbClr val="0070C0"/>
              </a:solidFill>
            </a:rPr>
            <a:t>複雑さを考えると履歴にまとめてしまう方が良い。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62947</xdr:colOff>
      <xdr:row>0</xdr:row>
      <xdr:rowOff>384313</xdr:rowOff>
    </xdr:from>
    <xdr:to>
      <xdr:col>9</xdr:col>
      <xdr:colOff>2471530</xdr:colOff>
      <xdr:row>0</xdr:row>
      <xdr:rowOff>575735</xdr:rowOff>
    </xdr:to>
    <xdr:sp macro="" textlink="">
      <xdr:nvSpPr>
        <xdr:cNvPr id="2" name="左中かっこ 1">
          <a:extLst>
            <a:ext uri="{FF2B5EF4-FFF2-40B4-BE49-F238E27FC236}">
              <a16:creationId xmlns:a16="http://schemas.microsoft.com/office/drawing/2014/main" id="{00000000-0008-0000-1100-000002000000}"/>
            </a:ext>
          </a:extLst>
        </xdr:cNvPr>
        <xdr:cNvSpPr/>
      </xdr:nvSpPr>
      <xdr:spPr>
        <a:xfrm rot="5400000">
          <a:off x="3693748" y="-2240648"/>
          <a:ext cx="0" cy="4816503"/>
        </a:xfrm>
        <a:prstGeom prst="lef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0</xdr:col>
      <xdr:colOff>159024</xdr:colOff>
      <xdr:row>11</xdr:row>
      <xdr:rowOff>92765</xdr:rowOff>
    </xdr:from>
    <xdr:to>
      <xdr:col>3</xdr:col>
      <xdr:colOff>152400</xdr:colOff>
      <xdr:row>19</xdr:row>
      <xdr:rowOff>19878</xdr:rowOff>
    </xdr:to>
    <xdr:sp macro="" textlink="">
      <xdr:nvSpPr>
        <xdr:cNvPr id="3" name="吹き出し: 四角形 2">
          <a:extLst>
            <a:ext uri="{FF2B5EF4-FFF2-40B4-BE49-F238E27FC236}">
              <a16:creationId xmlns:a16="http://schemas.microsoft.com/office/drawing/2014/main" id="{00000000-0008-0000-1100-000003000000}"/>
            </a:ext>
          </a:extLst>
        </xdr:cNvPr>
        <xdr:cNvSpPr/>
      </xdr:nvSpPr>
      <xdr:spPr>
        <a:xfrm>
          <a:off x="159024" y="1936805"/>
          <a:ext cx="1822176" cy="1268233"/>
        </a:xfrm>
        <a:prstGeom prst="wedgeRectCallout">
          <a:avLst>
            <a:gd name="adj1" fmla="val -25426"/>
            <a:gd name="adj2" fmla="val -146845"/>
          </a:avLst>
        </a:prstGeom>
        <a:solidFill>
          <a:sysClr val="window" lastClr="FFFFFF">
            <a:alpha val="10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lvl="0" algn="l"/>
          <a:r>
            <a:rPr kumimoji="1" lang="ja-JP" altLang="en-US" sz="1100">
              <a:solidFill>
                <a:srgbClr val="0070C0"/>
              </a:solidFill>
            </a:rPr>
            <a:t>・発注側も受注側も同じ標記</a:t>
          </a:r>
          <a:endParaRPr kumimoji="1" lang="en-US" altLang="ja-JP" sz="1100">
            <a:solidFill>
              <a:srgbClr val="0070C0"/>
            </a:solidFill>
          </a:endParaRPr>
        </a:p>
        <a:p>
          <a:pPr lvl="0" algn="l"/>
          <a:r>
            <a:rPr kumimoji="1" lang="en-US" altLang="ja-JP" sz="1100">
              <a:solidFill>
                <a:srgbClr val="0070C0"/>
              </a:solidFill>
            </a:rPr>
            <a:t>1</a:t>
          </a:r>
          <a:r>
            <a:rPr kumimoji="1" lang="ja-JP" altLang="en-US" sz="1100">
              <a:solidFill>
                <a:srgbClr val="0070C0"/>
              </a:solidFill>
            </a:rPr>
            <a:t>）打診中（カネコが受け取るまで）</a:t>
          </a:r>
          <a:endParaRPr kumimoji="1" lang="en-US" altLang="ja-JP" sz="1100">
            <a:solidFill>
              <a:srgbClr val="0070C0"/>
            </a:solidFill>
          </a:endParaRPr>
        </a:p>
        <a:p>
          <a:pPr lvl="0" algn="l"/>
          <a:r>
            <a:rPr kumimoji="1" lang="en-US" altLang="ja-JP" sz="1100">
              <a:solidFill>
                <a:srgbClr val="0070C0"/>
              </a:solidFill>
            </a:rPr>
            <a:t>2</a:t>
          </a:r>
          <a:r>
            <a:rPr kumimoji="1" lang="ja-JP" altLang="en-US" sz="1100">
              <a:solidFill>
                <a:srgbClr val="0070C0"/>
              </a:solidFill>
            </a:rPr>
            <a:t>）見積中</a:t>
          </a:r>
          <a:r>
            <a:rPr kumimoji="1" lang="en-US" altLang="ja-JP" sz="1100">
              <a:solidFill>
                <a:srgbClr val="0070C0"/>
              </a:solidFill>
            </a:rPr>
            <a:t>(</a:t>
          </a:r>
          <a:r>
            <a:rPr kumimoji="1" lang="ja-JP" altLang="en-US" sz="1100">
              <a:solidFill>
                <a:srgbClr val="0070C0"/>
              </a:solidFill>
            </a:rPr>
            <a:t>成約するまで）</a:t>
          </a:r>
          <a:endParaRPr kumimoji="1" lang="en-US" altLang="ja-JP" sz="1100">
            <a:solidFill>
              <a:srgbClr val="0070C0"/>
            </a:solidFill>
          </a:endParaRPr>
        </a:p>
        <a:p>
          <a:pPr lvl="0" algn="l"/>
          <a:r>
            <a:rPr kumimoji="1" lang="en-US" altLang="ja-JP" sz="1100">
              <a:solidFill>
                <a:srgbClr val="0070C0"/>
              </a:solidFill>
            </a:rPr>
            <a:t>3</a:t>
          </a:r>
          <a:r>
            <a:rPr kumimoji="1" lang="ja-JP" altLang="en-US" sz="1100">
              <a:solidFill>
                <a:srgbClr val="0070C0"/>
              </a:solidFill>
            </a:rPr>
            <a:t>）加工中（発送されるまで）</a:t>
          </a:r>
          <a:endParaRPr kumimoji="1" lang="en-US" altLang="ja-JP" sz="1100">
            <a:solidFill>
              <a:srgbClr val="0070C0"/>
            </a:solidFill>
          </a:endParaRPr>
        </a:p>
        <a:p>
          <a:pPr lvl="0" algn="l"/>
          <a:r>
            <a:rPr kumimoji="1" lang="en-US" altLang="ja-JP" sz="1100">
              <a:solidFill>
                <a:srgbClr val="0070C0"/>
              </a:solidFill>
            </a:rPr>
            <a:t>4</a:t>
          </a:r>
          <a:r>
            <a:rPr kumimoji="1" lang="ja-JP" altLang="en-US" sz="1100">
              <a:solidFill>
                <a:srgbClr val="0070C0"/>
              </a:solidFill>
            </a:rPr>
            <a:t>）納品済（支払されるまで）</a:t>
          </a:r>
          <a:endParaRPr kumimoji="1" lang="en-US" altLang="ja-JP" sz="1100">
            <a:solidFill>
              <a:srgbClr val="0070C0"/>
            </a:solidFill>
          </a:endParaRPr>
        </a:p>
        <a:p>
          <a:pPr lvl="0" algn="l"/>
          <a:r>
            <a:rPr kumimoji="1" lang="en-US" altLang="ja-JP" sz="1100">
              <a:solidFill>
                <a:srgbClr val="0070C0"/>
              </a:solidFill>
            </a:rPr>
            <a:t>5</a:t>
          </a:r>
          <a:r>
            <a:rPr kumimoji="1" lang="ja-JP" altLang="en-US" sz="1100">
              <a:solidFill>
                <a:srgbClr val="0070C0"/>
              </a:solidFill>
            </a:rPr>
            <a:t>）完了</a:t>
          </a:r>
          <a:endParaRPr kumimoji="1" lang="en-US" altLang="ja-JP" sz="1100">
            <a:solidFill>
              <a:srgbClr val="0070C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62947</xdr:colOff>
      <xdr:row>0</xdr:row>
      <xdr:rowOff>384313</xdr:rowOff>
    </xdr:from>
    <xdr:to>
      <xdr:col>9</xdr:col>
      <xdr:colOff>2471530</xdr:colOff>
      <xdr:row>0</xdr:row>
      <xdr:rowOff>575735</xdr:rowOff>
    </xdr:to>
    <xdr:sp macro="" textlink="">
      <xdr:nvSpPr>
        <xdr:cNvPr id="2" name="左中かっこ 1">
          <a:extLst>
            <a:ext uri="{FF2B5EF4-FFF2-40B4-BE49-F238E27FC236}">
              <a16:creationId xmlns:a16="http://schemas.microsoft.com/office/drawing/2014/main" id="{00000000-0008-0000-1200-000002000000}"/>
            </a:ext>
          </a:extLst>
        </xdr:cNvPr>
        <xdr:cNvSpPr/>
      </xdr:nvSpPr>
      <xdr:spPr>
        <a:xfrm rot="5400000">
          <a:off x="3693748" y="-2240648"/>
          <a:ext cx="0" cy="4816503"/>
        </a:xfrm>
        <a:prstGeom prst="lef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0</xdr:colOff>
      <xdr:row>8</xdr:row>
      <xdr:rowOff>0</xdr:rowOff>
    </xdr:from>
    <xdr:to>
      <xdr:col>13</xdr:col>
      <xdr:colOff>457202</xdr:colOff>
      <xdr:row>15</xdr:row>
      <xdr:rowOff>92766</xdr:rowOff>
    </xdr:to>
    <xdr:sp macro="" textlink="">
      <xdr:nvSpPr>
        <xdr:cNvPr id="3" name="吹き出し: 四角形 2">
          <a:extLst>
            <a:ext uri="{FF2B5EF4-FFF2-40B4-BE49-F238E27FC236}">
              <a16:creationId xmlns:a16="http://schemas.microsoft.com/office/drawing/2014/main" id="{0C631649-C55E-4E56-98AD-B74068E36F85}"/>
            </a:ext>
          </a:extLst>
        </xdr:cNvPr>
        <xdr:cNvSpPr/>
      </xdr:nvSpPr>
      <xdr:spPr>
        <a:xfrm>
          <a:off x="12377530" y="1881809"/>
          <a:ext cx="2286002" cy="1252331"/>
        </a:xfrm>
        <a:prstGeom prst="wedgeRectCallout">
          <a:avLst>
            <a:gd name="adj1" fmla="val -36730"/>
            <a:gd name="adj2" fmla="val -97110"/>
          </a:avLst>
        </a:prstGeom>
        <a:solidFill>
          <a:sysClr val="window" lastClr="FFFFFF">
            <a:alpha val="10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lvl="0" algn="l"/>
          <a:r>
            <a:rPr kumimoji="1" lang="ja-JP" altLang="en-US" sz="1100">
              <a:solidFill>
                <a:srgbClr val="0070C0"/>
              </a:solidFill>
            </a:rPr>
            <a:t>この列は必要。</a:t>
          </a:r>
          <a:endParaRPr kumimoji="1" lang="en-US" altLang="ja-JP" sz="1100">
            <a:solidFill>
              <a:srgbClr val="0070C0"/>
            </a:solidFill>
          </a:endParaRPr>
        </a:p>
        <a:p>
          <a:pPr lvl="0" algn="l"/>
          <a:r>
            <a:rPr kumimoji="1" lang="ja-JP" altLang="en-US" sz="1100">
              <a:solidFill>
                <a:srgbClr val="0070C0"/>
              </a:solidFill>
            </a:rPr>
            <a:t>受注も発注もある会社はこれが無いとシートを</a:t>
          </a:r>
          <a:r>
            <a:rPr kumimoji="1" lang="en-US" altLang="ja-JP" sz="1100">
              <a:solidFill>
                <a:srgbClr val="0070C0"/>
              </a:solidFill>
            </a:rPr>
            <a:t>2</a:t>
          </a:r>
          <a:r>
            <a:rPr kumimoji="1" lang="ja-JP" altLang="en-US" sz="1100">
              <a:solidFill>
                <a:srgbClr val="0070C0"/>
              </a:solidFill>
            </a:rPr>
            <a:t>つ作らなくてはならない</a:t>
          </a:r>
          <a:endParaRPr kumimoji="1" lang="en-US" altLang="ja-JP" sz="1100">
            <a:solidFill>
              <a:srgbClr val="0070C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53340</xdr:colOff>
      <xdr:row>14</xdr:row>
      <xdr:rowOff>7620</xdr:rowOff>
    </xdr:from>
    <xdr:to>
      <xdr:col>7</xdr:col>
      <xdr:colOff>353169</xdr:colOff>
      <xdr:row>16</xdr:row>
      <xdr:rowOff>134179</xdr:rowOff>
    </xdr:to>
    <xdr:sp macro="" textlink="">
      <xdr:nvSpPr>
        <xdr:cNvPr id="2" name="吹き出し: 四角形 1">
          <a:extLst>
            <a:ext uri="{FF2B5EF4-FFF2-40B4-BE49-F238E27FC236}">
              <a16:creationId xmlns:a16="http://schemas.microsoft.com/office/drawing/2014/main" id="{00000000-0008-0000-1400-000002000000}"/>
            </a:ext>
          </a:extLst>
        </xdr:cNvPr>
        <xdr:cNvSpPr/>
      </xdr:nvSpPr>
      <xdr:spPr>
        <a:xfrm>
          <a:off x="1882140" y="2354580"/>
          <a:ext cx="2738229" cy="461839"/>
        </a:xfrm>
        <a:prstGeom prst="wedgeRectCallout">
          <a:avLst>
            <a:gd name="adj1" fmla="val -43691"/>
            <a:gd name="adj2" fmla="val -494998"/>
          </a:avLst>
        </a:prstGeom>
        <a:solidFill>
          <a:sysClr val="window" lastClr="FFFFFF">
            <a:alpha val="10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300"/>
            </a:lnSpc>
          </a:pPr>
          <a:r>
            <a:rPr kumimoji="1" lang="ja-JP" altLang="en-US" sz="1100">
              <a:solidFill>
                <a:srgbClr val="0070C0"/>
              </a:solidFill>
            </a:rPr>
            <a:t>リストから選ぶ</a:t>
          </a:r>
          <a:endParaRPr kumimoji="1" lang="en-US" altLang="ja-JP" sz="1100">
            <a:solidFill>
              <a:srgbClr val="0070C0"/>
            </a:solidFill>
          </a:endParaRPr>
        </a:p>
      </xdr:txBody>
    </xdr:sp>
    <xdr:clientData/>
  </xdr:twoCellAnchor>
  <xdr:twoCellAnchor>
    <xdr:from>
      <xdr:col>11</xdr:col>
      <xdr:colOff>114300</xdr:colOff>
      <xdr:row>13</xdr:row>
      <xdr:rowOff>160020</xdr:rowOff>
    </xdr:from>
    <xdr:to>
      <xdr:col>16</xdr:col>
      <xdr:colOff>25509</xdr:colOff>
      <xdr:row>16</xdr:row>
      <xdr:rowOff>118939</xdr:rowOff>
    </xdr:to>
    <xdr:sp macro="" textlink="">
      <xdr:nvSpPr>
        <xdr:cNvPr id="3" name="吹き出し: 四角形 2">
          <a:extLst>
            <a:ext uri="{FF2B5EF4-FFF2-40B4-BE49-F238E27FC236}">
              <a16:creationId xmlns:a16="http://schemas.microsoft.com/office/drawing/2014/main" id="{00000000-0008-0000-1400-000003000000}"/>
            </a:ext>
          </a:extLst>
        </xdr:cNvPr>
        <xdr:cNvSpPr/>
      </xdr:nvSpPr>
      <xdr:spPr>
        <a:xfrm>
          <a:off x="6819900" y="2339340"/>
          <a:ext cx="2959209" cy="461839"/>
        </a:xfrm>
        <a:prstGeom prst="wedgeRectCallout">
          <a:avLst>
            <a:gd name="adj1" fmla="val -43691"/>
            <a:gd name="adj2" fmla="val -494998"/>
          </a:avLst>
        </a:prstGeom>
        <a:solidFill>
          <a:sysClr val="window" lastClr="FFFFFF">
            <a:alpha val="10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300"/>
            </a:lnSpc>
          </a:pPr>
          <a:r>
            <a:rPr kumimoji="1" lang="ja-JP" altLang="en-US" sz="1100">
              <a:solidFill>
                <a:srgbClr val="0070C0"/>
              </a:solidFill>
            </a:rPr>
            <a:t>大きさなどがある方が良いか？</a:t>
          </a:r>
          <a:endParaRPr kumimoji="1" lang="en-US" altLang="ja-JP" sz="1100">
            <a:solidFill>
              <a:srgbClr val="0070C0"/>
            </a:solidFill>
          </a:endParaRPr>
        </a:p>
      </xdr:txBody>
    </xdr:sp>
    <xdr:clientData/>
  </xdr:twoCellAnchor>
  <xdr:twoCellAnchor>
    <xdr:from>
      <xdr:col>7</xdr:col>
      <xdr:colOff>175260</xdr:colOff>
      <xdr:row>9</xdr:row>
      <xdr:rowOff>152400</xdr:rowOff>
    </xdr:from>
    <xdr:to>
      <xdr:col>11</xdr:col>
      <xdr:colOff>101709</xdr:colOff>
      <xdr:row>12</xdr:row>
      <xdr:rowOff>111319</xdr:rowOff>
    </xdr:to>
    <xdr:sp macro="" textlink="">
      <xdr:nvSpPr>
        <xdr:cNvPr id="4" name="吹き出し: 四角形 3">
          <a:extLst>
            <a:ext uri="{FF2B5EF4-FFF2-40B4-BE49-F238E27FC236}">
              <a16:creationId xmlns:a16="http://schemas.microsoft.com/office/drawing/2014/main" id="{00000000-0008-0000-1400-000004000000}"/>
            </a:ext>
          </a:extLst>
        </xdr:cNvPr>
        <xdr:cNvSpPr/>
      </xdr:nvSpPr>
      <xdr:spPr>
        <a:xfrm>
          <a:off x="4442460" y="1661160"/>
          <a:ext cx="2364849" cy="461839"/>
        </a:xfrm>
        <a:prstGeom prst="wedgeRectCallout">
          <a:avLst>
            <a:gd name="adj1" fmla="val -9"/>
            <a:gd name="adj2" fmla="val -339905"/>
          </a:avLst>
        </a:prstGeom>
        <a:solidFill>
          <a:sysClr val="window" lastClr="FFFFFF">
            <a:alpha val="10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300"/>
            </a:lnSpc>
          </a:pPr>
          <a:r>
            <a:rPr kumimoji="1" lang="ja-JP" altLang="en-US" sz="1100">
              <a:solidFill>
                <a:srgbClr val="0070C0"/>
              </a:solidFill>
            </a:rPr>
            <a:t>いつ加工するのか？</a:t>
          </a:r>
          <a:endParaRPr kumimoji="1" lang="en-US" altLang="ja-JP" sz="1100">
            <a:solidFill>
              <a:srgbClr val="0070C0"/>
            </a:solidFill>
          </a:endParaRPr>
        </a:p>
        <a:p>
          <a:pPr algn="ctr">
            <a:lnSpc>
              <a:spcPts val="1300"/>
            </a:lnSpc>
          </a:pPr>
          <a:r>
            <a:rPr kumimoji="1" lang="ja-JP" altLang="en-US" sz="1100">
              <a:solidFill>
                <a:srgbClr val="0070C0"/>
              </a:solidFill>
            </a:rPr>
            <a:t>週を数字で指定</a:t>
          </a:r>
          <a:endParaRPr kumimoji="1" lang="en-US" altLang="ja-JP" sz="1100">
            <a:solidFill>
              <a:srgbClr val="0070C0"/>
            </a:solidFill>
          </a:endParaRPr>
        </a:p>
      </xdr:txBody>
    </xdr:sp>
    <xdr:clientData/>
  </xdr:twoCellAnchor>
  <xdr:twoCellAnchor>
    <xdr:from>
      <xdr:col>16</xdr:col>
      <xdr:colOff>601980</xdr:colOff>
      <xdr:row>11</xdr:row>
      <xdr:rowOff>30480</xdr:rowOff>
    </xdr:from>
    <xdr:to>
      <xdr:col>16</xdr:col>
      <xdr:colOff>2311509</xdr:colOff>
      <xdr:row>13</xdr:row>
      <xdr:rowOff>157039</xdr:rowOff>
    </xdr:to>
    <xdr:sp macro="" textlink="">
      <xdr:nvSpPr>
        <xdr:cNvPr id="5" name="吹き出し: 四角形 4">
          <a:extLst>
            <a:ext uri="{FF2B5EF4-FFF2-40B4-BE49-F238E27FC236}">
              <a16:creationId xmlns:a16="http://schemas.microsoft.com/office/drawing/2014/main" id="{00000000-0008-0000-1400-000005000000}"/>
            </a:ext>
          </a:extLst>
        </xdr:cNvPr>
        <xdr:cNvSpPr/>
      </xdr:nvSpPr>
      <xdr:spPr>
        <a:xfrm>
          <a:off x="10355580" y="1874520"/>
          <a:ext cx="10269" cy="461839"/>
        </a:xfrm>
        <a:prstGeom prst="wedgeRectCallout">
          <a:avLst>
            <a:gd name="adj1" fmla="val -88265"/>
            <a:gd name="adj2" fmla="val -320106"/>
          </a:avLst>
        </a:prstGeom>
        <a:solidFill>
          <a:sysClr val="window" lastClr="FFFFFF">
            <a:alpha val="10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300"/>
            </a:lnSpc>
          </a:pPr>
          <a:r>
            <a:rPr kumimoji="1" lang="ja-JP" altLang="en-US" sz="1100">
              <a:solidFill>
                <a:srgbClr val="0070C0"/>
              </a:solidFill>
            </a:rPr>
            <a:t>別シートに</a:t>
          </a:r>
          <a:endParaRPr kumimoji="1" lang="en-US" altLang="ja-JP" sz="1100">
            <a:solidFill>
              <a:srgbClr val="0070C0"/>
            </a:solidFill>
          </a:endParaRPr>
        </a:p>
        <a:p>
          <a:pPr algn="ctr">
            <a:lnSpc>
              <a:spcPts val="1300"/>
            </a:lnSpc>
          </a:pPr>
          <a:r>
            <a:rPr kumimoji="1" lang="ja-JP" altLang="en-US" sz="1100">
              <a:solidFill>
                <a:srgbClr val="0070C0"/>
              </a:solidFill>
            </a:rPr>
            <a:t>マトリクスで表示</a:t>
          </a:r>
          <a:endParaRPr kumimoji="1" lang="en-US" altLang="ja-JP" sz="1100">
            <a:solidFill>
              <a:srgbClr val="0070C0"/>
            </a:solidFill>
          </a:endParaRPr>
        </a:p>
      </xdr:txBody>
    </xdr:sp>
    <xdr:clientData/>
  </xdr:twoCellAnchor>
  <xdr:twoCellAnchor>
    <xdr:from>
      <xdr:col>15</xdr:col>
      <xdr:colOff>487680</xdr:colOff>
      <xdr:row>0</xdr:row>
      <xdr:rowOff>68580</xdr:rowOff>
    </xdr:from>
    <xdr:to>
      <xdr:col>17</xdr:col>
      <xdr:colOff>548640</xdr:colOff>
      <xdr:row>3</xdr:row>
      <xdr:rowOff>38100</xdr:rowOff>
    </xdr:to>
    <xdr:sp macro="" textlink="">
      <xdr:nvSpPr>
        <xdr:cNvPr id="6" name="吹き出し: 四角形 5">
          <a:extLst>
            <a:ext uri="{FF2B5EF4-FFF2-40B4-BE49-F238E27FC236}">
              <a16:creationId xmlns:a16="http://schemas.microsoft.com/office/drawing/2014/main" id="{48CF8DE4-7CD9-4268-A1E1-3F953644D30E}"/>
            </a:ext>
          </a:extLst>
        </xdr:cNvPr>
        <xdr:cNvSpPr/>
      </xdr:nvSpPr>
      <xdr:spPr>
        <a:xfrm>
          <a:off x="7018020" y="68580"/>
          <a:ext cx="3185160" cy="708660"/>
        </a:xfrm>
        <a:prstGeom prst="wedgeRectCallout">
          <a:avLst>
            <a:gd name="adj1" fmla="val -93168"/>
            <a:gd name="adj2" fmla="val -4970"/>
          </a:avLst>
        </a:prstGeom>
        <a:solidFill>
          <a:sysClr val="window" lastClr="FFFFFF">
            <a:alpha val="10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300"/>
            </a:lnSpc>
          </a:pPr>
          <a:r>
            <a:rPr kumimoji="1" lang="ja-JP" altLang="en-US" sz="1100">
              <a:solidFill>
                <a:srgbClr val="0070C0"/>
              </a:solidFill>
            </a:rPr>
            <a:t>この項目があるという事はこのシートに見積もり先選定ツールの機能も持たせるのか？</a:t>
          </a:r>
          <a:endParaRPr kumimoji="1" lang="en-US" altLang="ja-JP" sz="1100">
            <a:solidFill>
              <a:srgbClr val="0070C0"/>
            </a:solidFill>
          </a:endParaRPr>
        </a:p>
        <a:p>
          <a:pPr algn="ctr">
            <a:lnSpc>
              <a:spcPts val="1300"/>
            </a:lnSpc>
          </a:pPr>
          <a:r>
            <a:rPr kumimoji="1" lang="ja-JP" altLang="en-US" sz="1100">
              <a:solidFill>
                <a:srgbClr val="0070C0"/>
              </a:solidFill>
            </a:rPr>
            <a:t>見積中シートの方が良くないか？</a:t>
          </a:r>
          <a:endParaRPr kumimoji="1" lang="en-US" altLang="ja-JP" sz="1100">
            <a:solidFill>
              <a:srgbClr val="0070C0"/>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721996</xdr:colOff>
      <xdr:row>3</xdr:row>
      <xdr:rowOff>464820</xdr:rowOff>
    </xdr:from>
    <xdr:to>
      <xdr:col>2</xdr:col>
      <xdr:colOff>588646</xdr:colOff>
      <xdr:row>5</xdr:row>
      <xdr:rowOff>129540</xdr:rowOff>
    </xdr:to>
    <xdr:sp macro="" textlink="">
      <xdr:nvSpPr>
        <xdr:cNvPr id="2" name="吹き出し: 四角形 1">
          <a:extLst>
            <a:ext uri="{FF2B5EF4-FFF2-40B4-BE49-F238E27FC236}">
              <a16:creationId xmlns:a16="http://schemas.microsoft.com/office/drawing/2014/main" id="{00000000-0008-0000-1300-000002000000}"/>
            </a:ext>
          </a:extLst>
        </xdr:cNvPr>
        <xdr:cNvSpPr/>
      </xdr:nvSpPr>
      <xdr:spPr>
        <a:xfrm>
          <a:off x="721996" y="1879963"/>
          <a:ext cx="1379764" cy="600891"/>
        </a:xfrm>
        <a:prstGeom prst="wedgeRectCallout">
          <a:avLst>
            <a:gd name="adj1" fmla="val 33145"/>
            <a:gd name="adj2" fmla="val 104061"/>
          </a:avLst>
        </a:prstGeom>
        <a:solidFill>
          <a:sysClr val="window" lastClr="FFFFFF">
            <a:alpha val="10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300"/>
            </a:lnSpc>
          </a:pPr>
          <a:r>
            <a:rPr kumimoji="1" lang="ja-JP" altLang="en-US" sz="1100">
              <a:solidFill>
                <a:srgbClr val="0070C0"/>
              </a:solidFill>
            </a:rPr>
            <a:t>自動です。触らないで下さい。</a:t>
          </a:r>
        </a:p>
      </xdr:txBody>
    </xdr:sp>
    <xdr:clientData/>
  </xdr:twoCellAnchor>
  <xdr:twoCellAnchor>
    <xdr:from>
      <xdr:col>2</xdr:col>
      <xdr:colOff>828675</xdr:colOff>
      <xdr:row>2</xdr:row>
      <xdr:rowOff>133350</xdr:rowOff>
    </xdr:from>
    <xdr:to>
      <xdr:col>5</xdr:col>
      <xdr:colOff>1228725</xdr:colOff>
      <xdr:row>4</xdr:row>
      <xdr:rowOff>198120</xdr:rowOff>
    </xdr:to>
    <xdr:sp macro="" textlink="">
      <xdr:nvSpPr>
        <xdr:cNvPr id="3" name="吹き出し: 四角形 2">
          <a:extLst>
            <a:ext uri="{FF2B5EF4-FFF2-40B4-BE49-F238E27FC236}">
              <a16:creationId xmlns:a16="http://schemas.microsoft.com/office/drawing/2014/main" id="{00000000-0008-0000-1300-000003000000}"/>
            </a:ext>
          </a:extLst>
        </xdr:cNvPr>
        <xdr:cNvSpPr/>
      </xdr:nvSpPr>
      <xdr:spPr>
        <a:xfrm>
          <a:off x="2505075" y="1095375"/>
          <a:ext cx="2657475" cy="979170"/>
        </a:xfrm>
        <a:prstGeom prst="wedgeRectCallout">
          <a:avLst>
            <a:gd name="adj1" fmla="val -28090"/>
            <a:gd name="adj2" fmla="val 79374"/>
          </a:avLst>
        </a:prstGeom>
        <a:solidFill>
          <a:sysClr val="window" lastClr="FFFFFF">
            <a:alpha val="10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70C0"/>
              </a:solidFill>
            </a:rPr>
            <a:t>大体のパーセントで入力してください。</a:t>
          </a:r>
          <a:endParaRPr kumimoji="1" lang="en-US" altLang="ja-JP" sz="1100">
            <a:solidFill>
              <a:srgbClr val="0070C0"/>
            </a:solidFill>
          </a:endParaRPr>
        </a:p>
        <a:p>
          <a:pPr algn="ctr"/>
          <a:r>
            <a:rPr kumimoji="1" lang="en-US" altLang="ja-JP" sz="1100">
              <a:solidFill>
                <a:srgbClr val="0070C0"/>
              </a:solidFill>
            </a:rPr>
            <a:t>0</a:t>
          </a:r>
          <a:r>
            <a:rPr kumimoji="1" lang="ja-JP" altLang="en-US" sz="1100">
              <a:solidFill>
                <a:srgbClr val="0070C0"/>
              </a:solidFill>
            </a:rPr>
            <a:t>は全く空いていない</a:t>
          </a:r>
          <a:endParaRPr kumimoji="1" lang="en-US" altLang="ja-JP" sz="1100">
            <a:solidFill>
              <a:srgbClr val="0070C0"/>
            </a:solidFill>
          </a:endParaRPr>
        </a:p>
        <a:p>
          <a:pPr algn="ctr">
            <a:lnSpc>
              <a:spcPts val="1400"/>
            </a:lnSpc>
          </a:pPr>
          <a:r>
            <a:rPr kumimoji="1" lang="en-US" altLang="ja-JP" sz="1100">
              <a:solidFill>
                <a:srgbClr val="0070C0"/>
              </a:solidFill>
            </a:rPr>
            <a:t>100</a:t>
          </a:r>
          <a:r>
            <a:rPr kumimoji="1" lang="ja-JP" altLang="en-US" sz="1100">
              <a:solidFill>
                <a:srgbClr val="0070C0"/>
              </a:solidFill>
            </a:rPr>
            <a:t>はガラガラです。</a:t>
          </a:r>
        </a:p>
      </xdr:txBody>
    </xdr:sp>
    <xdr:clientData/>
  </xdr:twoCellAnchor>
  <xdr:twoCellAnchor>
    <xdr:from>
      <xdr:col>8</xdr:col>
      <xdr:colOff>106680</xdr:colOff>
      <xdr:row>4</xdr:row>
      <xdr:rowOff>274320</xdr:rowOff>
    </xdr:from>
    <xdr:to>
      <xdr:col>12</xdr:col>
      <xdr:colOff>45720</xdr:colOff>
      <xdr:row>6</xdr:row>
      <xdr:rowOff>289560</xdr:rowOff>
    </xdr:to>
    <xdr:sp macro="" textlink="">
      <xdr:nvSpPr>
        <xdr:cNvPr id="4" name="吹き出し: 四角形 3">
          <a:extLst>
            <a:ext uri="{FF2B5EF4-FFF2-40B4-BE49-F238E27FC236}">
              <a16:creationId xmlns:a16="http://schemas.microsoft.com/office/drawing/2014/main" id="{00000000-0008-0000-1300-000004000000}"/>
            </a:ext>
          </a:extLst>
        </xdr:cNvPr>
        <xdr:cNvSpPr/>
      </xdr:nvSpPr>
      <xdr:spPr>
        <a:xfrm>
          <a:off x="4983480" y="838200"/>
          <a:ext cx="2377440" cy="335280"/>
        </a:xfrm>
        <a:prstGeom prst="wedgeRectCallout">
          <a:avLst>
            <a:gd name="adj1" fmla="val -108749"/>
            <a:gd name="adj2" fmla="val 66587"/>
          </a:avLst>
        </a:prstGeom>
        <a:solidFill>
          <a:sysClr val="window" lastClr="FFFFFF">
            <a:alpha val="10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70C0"/>
              </a:solidFill>
            </a:rPr>
            <a:t>例えばこの行には</a:t>
          </a:r>
          <a:r>
            <a:rPr kumimoji="1" lang="en-US" altLang="ja-JP" sz="1100">
              <a:solidFill>
                <a:srgbClr val="0070C0"/>
              </a:solidFill>
            </a:rPr>
            <a:t>5/31</a:t>
          </a:r>
          <a:r>
            <a:rPr kumimoji="1" lang="ja-JP" altLang="en-US" sz="1100">
              <a:solidFill>
                <a:srgbClr val="0070C0"/>
              </a:solidFill>
            </a:rPr>
            <a:t>からの</a:t>
          </a:r>
          <a:endParaRPr kumimoji="1" lang="en-US" altLang="ja-JP" sz="1100">
            <a:solidFill>
              <a:srgbClr val="0070C0"/>
            </a:solidFill>
          </a:endParaRPr>
        </a:p>
        <a:p>
          <a:pPr algn="ctr"/>
          <a:r>
            <a:rPr kumimoji="1" lang="en-US" altLang="ja-JP" sz="1100">
              <a:solidFill>
                <a:srgbClr val="0070C0"/>
              </a:solidFill>
            </a:rPr>
            <a:t>1</a:t>
          </a:r>
          <a:r>
            <a:rPr kumimoji="1" lang="ja-JP" altLang="en-US" sz="1100">
              <a:solidFill>
                <a:srgbClr val="0070C0"/>
              </a:solidFill>
            </a:rPr>
            <a:t>週間の見込みを記入</a:t>
          </a:r>
        </a:p>
      </xdr:txBody>
    </xdr:sp>
    <xdr:clientData/>
  </xdr:twoCellAnchor>
  <xdr:twoCellAnchor>
    <xdr:from>
      <xdr:col>8</xdr:col>
      <xdr:colOff>114300</xdr:colOff>
      <xdr:row>6</xdr:row>
      <xdr:rowOff>548640</xdr:rowOff>
    </xdr:from>
    <xdr:to>
      <xdr:col>12</xdr:col>
      <xdr:colOff>53340</xdr:colOff>
      <xdr:row>8</xdr:row>
      <xdr:rowOff>38100</xdr:rowOff>
    </xdr:to>
    <xdr:sp macro="" textlink="">
      <xdr:nvSpPr>
        <xdr:cNvPr id="5" name="吹き出し: 四角形 4">
          <a:extLst>
            <a:ext uri="{FF2B5EF4-FFF2-40B4-BE49-F238E27FC236}">
              <a16:creationId xmlns:a16="http://schemas.microsoft.com/office/drawing/2014/main" id="{00000000-0008-0000-1300-000005000000}"/>
            </a:ext>
          </a:extLst>
        </xdr:cNvPr>
        <xdr:cNvSpPr/>
      </xdr:nvSpPr>
      <xdr:spPr>
        <a:xfrm>
          <a:off x="4991100" y="1173480"/>
          <a:ext cx="2377440" cy="205740"/>
        </a:xfrm>
        <a:prstGeom prst="wedgeRectCallout">
          <a:avLst>
            <a:gd name="adj1" fmla="val -108108"/>
            <a:gd name="adj2" fmla="val 3978"/>
          </a:avLst>
        </a:prstGeom>
        <a:solidFill>
          <a:sysClr val="window" lastClr="FFFFFF">
            <a:alpha val="10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300"/>
            </a:lnSpc>
          </a:pPr>
          <a:r>
            <a:rPr kumimoji="1" lang="ja-JP" altLang="en-US" sz="1100">
              <a:solidFill>
                <a:srgbClr val="0070C0"/>
              </a:solidFill>
            </a:rPr>
            <a:t>このように備考もあると状況が分かりやすいです。</a:t>
          </a:r>
        </a:p>
      </xdr:txBody>
    </xdr:sp>
    <xdr:clientData/>
  </xdr:twoCellAnchor>
  <xdr:twoCellAnchor>
    <xdr:from>
      <xdr:col>4</xdr:col>
      <xdr:colOff>91440</xdr:colOff>
      <xdr:row>10</xdr:row>
      <xdr:rowOff>276225</xdr:rowOff>
    </xdr:from>
    <xdr:to>
      <xdr:col>5</xdr:col>
      <xdr:colOff>2181225</xdr:colOff>
      <xdr:row>12</xdr:row>
      <xdr:rowOff>287655</xdr:rowOff>
    </xdr:to>
    <xdr:sp macro="" textlink="">
      <xdr:nvSpPr>
        <xdr:cNvPr id="6" name="吹き出し: 四角形 5">
          <a:extLst>
            <a:ext uri="{FF2B5EF4-FFF2-40B4-BE49-F238E27FC236}">
              <a16:creationId xmlns:a16="http://schemas.microsoft.com/office/drawing/2014/main" id="{00000000-0008-0000-1300-000006000000}"/>
            </a:ext>
          </a:extLst>
        </xdr:cNvPr>
        <xdr:cNvSpPr/>
      </xdr:nvSpPr>
      <xdr:spPr>
        <a:xfrm>
          <a:off x="3072765" y="5172075"/>
          <a:ext cx="3042285" cy="1087755"/>
        </a:xfrm>
        <a:prstGeom prst="wedgeRectCallout">
          <a:avLst>
            <a:gd name="adj1" fmla="val -32468"/>
            <a:gd name="adj2" fmla="val -113715"/>
          </a:avLst>
        </a:prstGeom>
        <a:solidFill>
          <a:sysClr val="window" lastClr="FFFFFF">
            <a:alpha val="10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70C0"/>
              </a:solidFill>
            </a:rPr>
            <a:t>数字は大体の感覚で良いと思います。</a:t>
          </a:r>
          <a:endParaRPr kumimoji="1" lang="en-US" altLang="ja-JP" sz="1100">
            <a:solidFill>
              <a:srgbClr val="0070C0"/>
            </a:solidFill>
          </a:endParaRPr>
        </a:p>
        <a:p>
          <a:pPr algn="ctr">
            <a:lnSpc>
              <a:spcPts val="1300"/>
            </a:lnSpc>
          </a:pPr>
          <a:r>
            <a:rPr kumimoji="1" lang="ja-JP" altLang="en-US" sz="1100">
              <a:solidFill>
                <a:srgbClr val="0070C0"/>
              </a:solidFill>
            </a:rPr>
            <a:t>空欄の場合は多忙なものとして受け取ります。</a:t>
          </a:r>
        </a:p>
      </xdr:txBody>
    </xdr:sp>
    <xdr:clientData/>
  </xdr:twoCellAnchor>
  <xdr:twoCellAnchor>
    <xdr:from>
      <xdr:col>5</xdr:col>
      <xdr:colOff>1303020</xdr:colOff>
      <xdr:row>1</xdr:row>
      <xdr:rowOff>342899</xdr:rowOff>
    </xdr:from>
    <xdr:to>
      <xdr:col>11</xdr:col>
      <xdr:colOff>10886</xdr:colOff>
      <xdr:row>3</xdr:row>
      <xdr:rowOff>445769</xdr:rowOff>
    </xdr:to>
    <xdr:sp macro="" textlink="">
      <xdr:nvSpPr>
        <xdr:cNvPr id="7" name="吹き出し: 四角形 2">
          <a:extLst>
            <a:ext uri="{FF2B5EF4-FFF2-40B4-BE49-F238E27FC236}">
              <a16:creationId xmlns:a16="http://schemas.microsoft.com/office/drawing/2014/main" id="{00000000-0008-0000-1300-000007000000}"/>
            </a:ext>
          </a:extLst>
        </xdr:cNvPr>
        <xdr:cNvSpPr/>
      </xdr:nvSpPr>
      <xdr:spPr>
        <a:xfrm>
          <a:off x="4829991" y="810985"/>
          <a:ext cx="5195752" cy="1049927"/>
        </a:xfrm>
        <a:prstGeom prst="wedgeRectCallout">
          <a:avLst>
            <a:gd name="adj1" fmla="val -35858"/>
            <a:gd name="adj2" fmla="val 50388"/>
          </a:avLst>
        </a:prstGeom>
        <a:solidFill>
          <a:sysClr val="window" lastClr="FFFFFF">
            <a:alpha val="10000"/>
          </a:sys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rgbClr val="0070C0"/>
              </a:solidFill>
            </a:rPr>
            <a:t>御社専用のこの空き状況記入シートをクラウド上に</a:t>
          </a:r>
          <a:endParaRPr kumimoji="1" lang="en-US" altLang="ja-JP" sz="1800">
            <a:solidFill>
              <a:srgbClr val="0070C0"/>
            </a:solidFill>
          </a:endParaRPr>
        </a:p>
        <a:p>
          <a:pPr algn="ctr"/>
          <a:r>
            <a:rPr kumimoji="1" lang="ja-JP" altLang="en-US" sz="1800">
              <a:solidFill>
                <a:srgbClr val="0070C0"/>
              </a:solidFill>
            </a:rPr>
            <a:t>置いてありますのでそこに記入して下さい。</a:t>
          </a:r>
        </a:p>
      </xdr:txBody>
    </xdr:sp>
    <xdr:clientData/>
  </xdr:twoCellAnchor>
  <xdr:twoCellAnchor editAs="oneCell">
    <xdr:from>
      <xdr:col>10</xdr:col>
      <xdr:colOff>192326</xdr:colOff>
      <xdr:row>8</xdr:row>
      <xdr:rowOff>195943</xdr:rowOff>
    </xdr:from>
    <xdr:to>
      <xdr:col>12</xdr:col>
      <xdr:colOff>497126</xdr:colOff>
      <xdr:row>10</xdr:row>
      <xdr:rowOff>524692</xdr:rowOff>
    </xdr:to>
    <xdr:pic>
      <xdr:nvPicPr>
        <xdr:cNvPr id="8" name="Picture 99">
          <a:extLst>
            <a:ext uri="{FF2B5EF4-FFF2-40B4-BE49-F238E27FC236}">
              <a16:creationId xmlns:a16="http://schemas.microsoft.com/office/drawing/2014/main" id="{91A78F35-BD97-4B83-85CE-19095F2C6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97583" y="4332514"/>
          <a:ext cx="1524000" cy="17221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326571</xdr:colOff>
      <xdr:row>8</xdr:row>
      <xdr:rowOff>360956</xdr:rowOff>
    </xdr:from>
    <xdr:to>
      <xdr:col>10</xdr:col>
      <xdr:colOff>219891</xdr:colOff>
      <xdr:row>10</xdr:row>
      <xdr:rowOff>304800</xdr:rowOff>
    </xdr:to>
    <xdr:sp macro="" textlink="">
      <xdr:nvSpPr>
        <xdr:cNvPr id="9" name="吹き出し: 角を丸めた四角形 5">
          <a:extLst>
            <a:ext uri="{FF2B5EF4-FFF2-40B4-BE49-F238E27FC236}">
              <a16:creationId xmlns:a16="http://schemas.microsoft.com/office/drawing/2014/main" id="{E9347A2A-1751-4746-BE9F-C73A6AC5ADA0}"/>
            </a:ext>
          </a:extLst>
        </xdr:cNvPr>
        <xdr:cNvSpPr>
          <a:spLocks noChangeArrowheads="1"/>
        </xdr:cNvSpPr>
      </xdr:nvSpPr>
      <xdr:spPr bwMode="auto">
        <a:xfrm>
          <a:off x="7293428" y="4497527"/>
          <a:ext cx="2331720" cy="1337216"/>
        </a:xfrm>
        <a:prstGeom prst="wedgeRoundRectCallout">
          <a:avLst>
            <a:gd name="adj1" fmla="val 57283"/>
            <a:gd name="adj2" fmla="val 14190"/>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ts val="1800"/>
            </a:lnSpc>
            <a:spcBef>
              <a:spcPts val="0"/>
            </a:spcBef>
            <a:spcAft>
              <a:spcPts val="0"/>
            </a:spcAft>
            <a:buClrTx/>
            <a:buSzTx/>
            <a:buFontTx/>
            <a:buNone/>
            <a:tabLst/>
            <a:defRPr sz="1000"/>
          </a:pPr>
          <a:r>
            <a:rPr kumimoji="0" lang="en-US" altLang="ja-JP" sz="1600" b="0" i="0" u="none" strike="noStrike" kern="0" cap="none" spc="0" normalizeH="0" baseline="0" noProof="0">
              <a:ln>
                <a:noFill/>
              </a:ln>
              <a:solidFill>
                <a:srgbClr val="000000"/>
              </a:solidFill>
              <a:effectLst/>
              <a:uLnTx/>
              <a:uFillTx/>
              <a:latin typeface="ＭＳ Ｐゴシック"/>
              <a:ea typeface="ＭＳ Ｐゴシック"/>
            </a:rPr>
            <a:t>1/17</a:t>
          </a:r>
          <a:r>
            <a:rPr kumimoji="0" lang="ja-JP" altLang="en-US" sz="1600" b="0" i="0" u="none" strike="noStrike" kern="0" cap="none" spc="0" normalizeH="0" baseline="0" noProof="0">
              <a:ln>
                <a:noFill/>
              </a:ln>
              <a:solidFill>
                <a:srgbClr val="000000"/>
              </a:solidFill>
              <a:effectLst/>
              <a:uLnTx/>
              <a:uFillTx/>
              <a:latin typeface="ＭＳ Ｐゴシック"/>
              <a:ea typeface="ＭＳ Ｐゴシック"/>
            </a:rPr>
            <a:t>の週はどうなるか</a:t>
          </a:r>
          <a:endParaRPr kumimoji="0" lang="en-US" altLang="ja-JP" sz="16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800"/>
            </a:lnSpc>
            <a:spcBef>
              <a:spcPts val="0"/>
            </a:spcBef>
            <a:spcAft>
              <a:spcPts val="0"/>
            </a:spcAft>
            <a:buClrTx/>
            <a:buSzTx/>
            <a:buFontTx/>
            <a:buNone/>
            <a:tabLst/>
            <a:defRPr sz="1000"/>
          </a:pPr>
          <a:r>
            <a:rPr kumimoji="0" lang="ja-JP" altLang="en-US" sz="1600" b="0" i="0" u="none" strike="noStrike" kern="0" cap="none" spc="0" normalizeH="0" baseline="0" noProof="0">
              <a:ln>
                <a:noFill/>
              </a:ln>
              <a:solidFill>
                <a:srgbClr val="000000"/>
              </a:solidFill>
              <a:effectLst/>
              <a:uLnTx/>
              <a:uFillTx/>
              <a:latin typeface="ＭＳ Ｐゴシック"/>
              <a:ea typeface="ＭＳ Ｐゴシック"/>
            </a:rPr>
            <a:t>まだ分からないな。空欄にしておこう。</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381000</xdr:colOff>
      <xdr:row>1</xdr:row>
      <xdr:rowOff>60960</xdr:rowOff>
    </xdr:from>
    <xdr:to>
      <xdr:col>2</xdr:col>
      <xdr:colOff>30480</xdr:colOff>
      <xdr:row>6</xdr:row>
      <xdr:rowOff>17453</xdr:rowOff>
    </xdr:to>
    <xdr:pic>
      <xdr:nvPicPr>
        <xdr:cNvPr id="2" name="Picture 40">
          <a:extLst>
            <a:ext uri="{FF2B5EF4-FFF2-40B4-BE49-F238E27FC236}">
              <a16:creationId xmlns:a16="http://schemas.microsoft.com/office/drawing/2014/main" id="{D85CDA72-128E-4742-9EA6-3C9DAE7D7F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228600"/>
          <a:ext cx="876300" cy="7946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266700</xdr:colOff>
      <xdr:row>2</xdr:row>
      <xdr:rowOff>30479</xdr:rowOff>
    </xdr:from>
    <xdr:to>
      <xdr:col>5</xdr:col>
      <xdr:colOff>769619</xdr:colOff>
      <xdr:row>5</xdr:row>
      <xdr:rowOff>76200</xdr:rowOff>
    </xdr:to>
    <xdr:sp macro="" textlink="">
      <xdr:nvSpPr>
        <xdr:cNvPr id="3" name="吹き出し: 角を丸めた四角形 5">
          <a:extLst>
            <a:ext uri="{FF2B5EF4-FFF2-40B4-BE49-F238E27FC236}">
              <a16:creationId xmlns:a16="http://schemas.microsoft.com/office/drawing/2014/main" id="{69436772-2C37-476E-AF6D-DD98BB3E8D3F}"/>
            </a:ext>
          </a:extLst>
        </xdr:cNvPr>
        <xdr:cNvSpPr>
          <a:spLocks noChangeArrowheads="1"/>
        </xdr:cNvSpPr>
      </xdr:nvSpPr>
      <xdr:spPr bwMode="auto">
        <a:xfrm>
          <a:off x="1493520" y="365759"/>
          <a:ext cx="2956559" cy="548641"/>
        </a:xfrm>
        <a:prstGeom prst="wedgeRoundRectCallout">
          <a:avLst>
            <a:gd name="adj1" fmla="val -55068"/>
            <a:gd name="adj2" fmla="val 7664"/>
            <a:gd name="adj3" fmla="val 16667"/>
          </a:avLst>
        </a:prstGeom>
        <a:solidFill>
          <a:srgbClr val="FFFFFF"/>
        </a:solidFill>
        <a:ln w="1905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400" b="0" i="0" u="none" strike="noStrike" baseline="0">
              <a:solidFill>
                <a:srgbClr val="000000"/>
              </a:solidFill>
              <a:latin typeface="ＭＳ Ｐゴシック"/>
              <a:ea typeface="ＭＳ Ｐゴシック"/>
            </a:rPr>
            <a:t>ご意見を頂ければありがたいです。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653167</xdr:colOff>
      <xdr:row>21</xdr:row>
      <xdr:rowOff>104775</xdr:rowOff>
    </xdr:from>
    <xdr:to>
      <xdr:col>4</xdr:col>
      <xdr:colOff>1133474</xdr:colOff>
      <xdr:row>32</xdr:row>
      <xdr:rowOff>49626</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flipH="1">
          <a:off x="4539367" y="6276975"/>
          <a:ext cx="1775707" cy="1830800"/>
        </a:xfrm>
        <a:prstGeom prst="rect">
          <a:avLst/>
        </a:prstGeom>
      </xdr:spPr>
    </xdr:pic>
    <xdr:clientData/>
  </xdr:twoCellAnchor>
  <xdr:twoCellAnchor>
    <xdr:from>
      <xdr:col>0</xdr:col>
      <xdr:colOff>285750</xdr:colOff>
      <xdr:row>4</xdr:row>
      <xdr:rowOff>19051</xdr:rowOff>
    </xdr:from>
    <xdr:to>
      <xdr:col>3</xdr:col>
      <xdr:colOff>228600</xdr:colOff>
      <xdr:row>14</xdr:row>
      <xdr:rowOff>76201</xdr:rowOff>
    </xdr:to>
    <xdr:sp macro="" textlink="">
      <xdr:nvSpPr>
        <xdr:cNvPr id="6" name="雲形吹き出し 5">
          <a:extLst>
            <a:ext uri="{FF2B5EF4-FFF2-40B4-BE49-F238E27FC236}">
              <a16:creationId xmlns:a16="http://schemas.microsoft.com/office/drawing/2014/main" id="{00000000-0008-0000-0300-000006000000}"/>
            </a:ext>
          </a:extLst>
        </xdr:cNvPr>
        <xdr:cNvSpPr/>
      </xdr:nvSpPr>
      <xdr:spPr>
        <a:xfrm>
          <a:off x="285750" y="3276601"/>
          <a:ext cx="3829050" cy="1771650"/>
        </a:xfrm>
        <a:prstGeom prst="cloudCallout">
          <a:avLst>
            <a:gd name="adj1" fmla="val 35053"/>
            <a:gd name="adj2" fmla="val 56036"/>
          </a:avLst>
        </a:prstGeom>
        <a:solidFill>
          <a:schemeClr val="bg1"/>
        </a:solidFill>
        <a:ln w="15875" cap="flat" cmpd="sng" algn="ctr">
          <a:solidFill>
            <a:sysClr val="windowText" lastClr="000000"/>
          </a:solidFill>
          <a:prstDash val="solid"/>
          <a:miter lim="200000"/>
        </a:ln>
      </xdr:spPr>
      <xdr:txBody>
        <a:bodyPr vertOverflow="clip" horzOverflow="clip" rtlCol="0" anchor="ctr"/>
        <a:lstStyle/>
        <a:p>
          <a:pPr algn="l"/>
          <a:r>
            <a:rPr kumimoji="1" lang="ja-JP" altLang="en-US" sz="1600">
              <a:latin typeface="ＭＳ 明朝" panose="02020609040205080304" pitchFamily="17" charset="-128"/>
              <a:ea typeface="ＭＳ 明朝" panose="02020609040205080304" pitchFamily="17" charset="-128"/>
            </a:rPr>
            <a:t>中国や韓国の台頭で型費は下がり続けている。</a:t>
          </a:r>
          <a:endParaRPr kumimoji="1" lang="en-US" altLang="ja-JP" sz="1600">
            <a:latin typeface="ＭＳ 明朝" panose="02020609040205080304" pitchFamily="17" charset="-128"/>
            <a:ea typeface="ＭＳ 明朝" panose="02020609040205080304" pitchFamily="17" charset="-128"/>
          </a:endParaRPr>
        </a:p>
        <a:p>
          <a:pPr algn="l"/>
          <a:r>
            <a:rPr kumimoji="1" lang="ja-JP" altLang="en-US" sz="1600">
              <a:latin typeface="ＭＳ 明朝" panose="02020609040205080304" pitchFamily="17" charset="-128"/>
              <a:ea typeface="ＭＳ 明朝" panose="02020609040205080304" pitchFamily="17" charset="-128"/>
            </a:rPr>
            <a:t>新しい手を打たなければ。</a:t>
          </a:r>
        </a:p>
      </xdr:txBody>
    </xdr:sp>
    <xdr:clientData/>
  </xdr:twoCellAnchor>
  <xdr:twoCellAnchor>
    <xdr:from>
      <xdr:col>0</xdr:col>
      <xdr:colOff>381000</xdr:colOff>
      <xdr:row>13</xdr:row>
      <xdr:rowOff>9526</xdr:rowOff>
    </xdr:from>
    <xdr:to>
      <xdr:col>2</xdr:col>
      <xdr:colOff>142875</xdr:colOff>
      <xdr:row>21</xdr:row>
      <xdr:rowOff>28575</xdr:rowOff>
    </xdr:to>
    <xdr:sp macro="" textlink="">
      <xdr:nvSpPr>
        <xdr:cNvPr id="7" name="雲形吹き出し 6">
          <a:extLst>
            <a:ext uri="{FF2B5EF4-FFF2-40B4-BE49-F238E27FC236}">
              <a16:creationId xmlns:a16="http://schemas.microsoft.com/office/drawing/2014/main" id="{00000000-0008-0000-0300-000007000000}"/>
            </a:ext>
          </a:extLst>
        </xdr:cNvPr>
        <xdr:cNvSpPr/>
      </xdr:nvSpPr>
      <xdr:spPr>
        <a:xfrm>
          <a:off x="381000" y="4810126"/>
          <a:ext cx="2352675" cy="1390649"/>
        </a:xfrm>
        <a:prstGeom prst="cloudCallout">
          <a:avLst>
            <a:gd name="adj1" fmla="val 45003"/>
            <a:gd name="adj2" fmla="val 79154"/>
          </a:avLst>
        </a:prstGeom>
        <a:solidFill>
          <a:schemeClr val="bg1"/>
        </a:solidFill>
        <a:ln w="15875" cap="flat" cmpd="sng" algn="ctr">
          <a:solidFill>
            <a:sysClr val="windowText" lastClr="000000"/>
          </a:solidFill>
          <a:prstDash val="solid"/>
          <a:miter lim="200000"/>
        </a:ln>
      </xdr:spPr>
      <xdr:txBody>
        <a:bodyPr vertOverflow="clip" horzOverflow="clip" rtlCol="0" anchor="ctr"/>
        <a:lstStyle/>
        <a:p>
          <a:pPr algn="l"/>
          <a:r>
            <a:rPr kumimoji="1" lang="ja-JP" altLang="en-US" sz="1600">
              <a:latin typeface="ＭＳ 明朝" panose="02020609040205080304" pitchFamily="17" charset="-128"/>
              <a:ea typeface="ＭＳ 明朝" panose="02020609040205080304" pitchFamily="17" charset="-128"/>
            </a:rPr>
            <a:t>外注加工って高いよな。</a:t>
          </a:r>
        </a:p>
      </xdr:txBody>
    </xdr:sp>
    <xdr:clientData/>
  </xdr:twoCellAnchor>
  <xdr:twoCellAnchor>
    <xdr:from>
      <xdr:col>3</xdr:col>
      <xdr:colOff>152400</xdr:colOff>
      <xdr:row>4</xdr:row>
      <xdr:rowOff>9526</xdr:rowOff>
    </xdr:from>
    <xdr:to>
      <xdr:col>5</xdr:col>
      <xdr:colOff>314325</xdr:colOff>
      <xdr:row>11</xdr:row>
      <xdr:rowOff>57150</xdr:rowOff>
    </xdr:to>
    <xdr:sp macro="" textlink="">
      <xdr:nvSpPr>
        <xdr:cNvPr id="8" name="雲形吹き出し 7">
          <a:extLst>
            <a:ext uri="{FF2B5EF4-FFF2-40B4-BE49-F238E27FC236}">
              <a16:creationId xmlns:a16="http://schemas.microsoft.com/office/drawing/2014/main" id="{00000000-0008-0000-0300-000008000000}"/>
            </a:ext>
          </a:extLst>
        </xdr:cNvPr>
        <xdr:cNvSpPr/>
      </xdr:nvSpPr>
      <xdr:spPr>
        <a:xfrm>
          <a:off x="4030436" y="186419"/>
          <a:ext cx="2747282" cy="1285874"/>
        </a:xfrm>
        <a:prstGeom prst="cloudCallout">
          <a:avLst>
            <a:gd name="adj1" fmla="val 5875"/>
            <a:gd name="adj2" fmla="val 75979"/>
          </a:avLst>
        </a:prstGeom>
        <a:solidFill>
          <a:schemeClr val="bg1"/>
        </a:solidFill>
        <a:ln w="15875" cap="flat" cmpd="sng" algn="ctr">
          <a:solidFill>
            <a:sysClr val="windowText" lastClr="000000"/>
          </a:solidFill>
          <a:prstDash val="solid"/>
          <a:miter lim="200000"/>
        </a:ln>
      </xdr:spPr>
      <xdr:txBody>
        <a:bodyPr vertOverflow="clip" horzOverflow="clip" rtlCol="0" anchor="ctr"/>
        <a:lstStyle/>
        <a:p>
          <a:pPr algn="l"/>
          <a:r>
            <a:rPr kumimoji="1" lang="ja-JP" altLang="en-US" sz="1200">
              <a:latin typeface="ＭＳ 明朝" panose="02020609040205080304" pitchFamily="17" charset="-128"/>
              <a:ea typeface="ＭＳ 明朝" panose="02020609040205080304" pitchFamily="17" charset="-128"/>
            </a:rPr>
            <a:t>銀行はいつも「外注加工費下げろ」って指摘してくるけど・・。</a:t>
          </a:r>
        </a:p>
      </xdr:txBody>
    </xdr:sp>
    <xdr:clientData/>
  </xdr:twoCellAnchor>
  <xdr:twoCellAnchor>
    <xdr:from>
      <xdr:col>0</xdr:col>
      <xdr:colOff>352425</xdr:colOff>
      <xdr:row>19</xdr:row>
      <xdr:rowOff>123826</xdr:rowOff>
    </xdr:from>
    <xdr:to>
      <xdr:col>2</xdr:col>
      <xdr:colOff>1047750</xdr:colOff>
      <xdr:row>29</xdr:row>
      <xdr:rowOff>95250</xdr:rowOff>
    </xdr:to>
    <xdr:sp macro="" textlink="">
      <xdr:nvSpPr>
        <xdr:cNvPr id="9" name="雲形吹き出し 8">
          <a:extLst>
            <a:ext uri="{FF2B5EF4-FFF2-40B4-BE49-F238E27FC236}">
              <a16:creationId xmlns:a16="http://schemas.microsoft.com/office/drawing/2014/main" id="{00000000-0008-0000-0300-000009000000}"/>
            </a:ext>
          </a:extLst>
        </xdr:cNvPr>
        <xdr:cNvSpPr/>
      </xdr:nvSpPr>
      <xdr:spPr>
        <a:xfrm>
          <a:off x="352425" y="2954112"/>
          <a:ext cx="3280682" cy="1740352"/>
        </a:xfrm>
        <a:prstGeom prst="cloudCallout">
          <a:avLst>
            <a:gd name="adj1" fmla="val 61914"/>
            <a:gd name="adj2" fmla="val 33921"/>
          </a:avLst>
        </a:prstGeom>
        <a:solidFill>
          <a:schemeClr val="bg1"/>
        </a:solidFill>
        <a:ln w="15875" cap="flat" cmpd="sng" algn="ctr">
          <a:solidFill>
            <a:sysClr val="windowText" lastClr="000000"/>
          </a:solidFill>
          <a:prstDash val="solid"/>
          <a:miter lim="200000"/>
        </a:ln>
      </xdr:spPr>
      <xdr:txBody>
        <a:bodyPr vertOverflow="clip" horzOverflow="clip" rtlCol="0" anchor="ctr"/>
        <a:lstStyle/>
        <a:p>
          <a:pPr algn="l"/>
          <a:r>
            <a:rPr kumimoji="1" lang="ja-JP" altLang="en-US" sz="1400">
              <a:latin typeface="ＭＳ 明朝" panose="02020609040205080304" pitchFamily="17" charset="-128"/>
              <a:ea typeface="ＭＳ 明朝" panose="02020609040205080304" pitchFamily="17" charset="-128"/>
            </a:rPr>
            <a:t>短納期でも確実に、しかも安く加工してくれる所の確保が必要だ。</a:t>
          </a:r>
        </a:p>
      </xdr:txBody>
    </xdr:sp>
    <xdr:clientData/>
  </xdr:twoCellAnchor>
  <xdr:twoCellAnchor>
    <xdr:from>
      <xdr:col>1</xdr:col>
      <xdr:colOff>752476</xdr:colOff>
      <xdr:row>14</xdr:row>
      <xdr:rowOff>95251</xdr:rowOff>
    </xdr:from>
    <xdr:to>
      <xdr:col>3</xdr:col>
      <xdr:colOff>1209676</xdr:colOff>
      <xdr:row>22</xdr:row>
      <xdr:rowOff>76200</xdr:rowOff>
    </xdr:to>
    <xdr:sp macro="" textlink="">
      <xdr:nvSpPr>
        <xdr:cNvPr id="10" name="雲形吹き出し 9">
          <a:extLst>
            <a:ext uri="{FF2B5EF4-FFF2-40B4-BE49-F238E27FC236}">
              <a16:creationId xmlns:a16="http://schemas.microsoft.com/office/drawing/2014/main" id="{00000000-0008-0000-0300-00000A000000}"/>
            </a:ext>
          </a:extLst>
        </xdr:cNvPr>
        <xdr:cNvSpPr/>
      </xdr:nvSpPr>
      <xdr:spPr>
        <a:xfrm>
          <a:off x="2047876" y="5067301"/>
          <a:ext cx="3048000" cy="1352549"/>
        </a:xfrm>
        <a:prstGeom prst="cloudCallout">
          <a:avLst>
            <a:gd name="adj1" fmla="val 25315"/>
            <a:gd name="adj2" fmla="val 85492"/>
          </a:avLst>
        </a:prstGeom>
        <a:solidFill>
          <a:schemeClr val="bg1"/>
        </a:solidFill>
        <a:ln w="15875" cap="flat" cmpd="sng" algn="ctr">
          <a:solidFill>
            <a:sysClr val="windowText" lastClr="000000"/>
          </a:solidFill>
          <a:prstDash val="solid"/>
          <a:miter lim="200000"/>
        </a:ln>
      </xdr:spPr>
      <xdr:txBody>
        <a:bodyPr vertOverflow="clip" horzOverflow="clip" rtlCol="0" anchor="ctr"/>
        <a:lstStyle/>
        <a:p>
          <a:pPr algn="l"/>
          <a:r>
            <a:rPr kumimoji="1" lang="ja-JP" altLang="en-US" sz="1400">
              <a:latin typeface="ＭＳ 明朝" panose="02020609040205080304" pitchFamily="17" charset="-128"/>
              <a:ea typeface="ＭＳ 明朝" panose="02020609040205080304" pitchFamily="17" charset="-128"/>
            </a:rPr>
            <a:t>外注先との付き合いも、やたら増やすわけにはいかない</a:t>
          </a:r>
        </a:p>
      </xdr:txBody>
    </xdr:sp>
    <xdr:clientData/>
  </xdr:twoCellAnchor>
  <xdr:twoCellAnchor>
    <xdr:from>
      <xdr:col>3</xdr:col>
      <xdr:colOff>552451</xdr:colOff>
      <xdr:row>11</xdr:row>
      <xdr:rowOff>47626</xdr:rowOff>
    </xdr:from>
    <xdr:to>
      <xdr:col>5</xdr:col>
      <xdr:colOff>1009651</xdr:colOff>
      <xdr:row>19</xdr:row>
      <xdr:rowOff>28575</xdr:rowOff>
    </xdr:to>
    <xdr:sp macro="" textlink="">
      <xdr:nvSpPr>
        <xdr:cNvPr id="11" name="雲形吹き出し 10">
          <a:extLst>
            <a:ext uri="{FF2B5EF4-FFF2-40B4-BE49-F238E27FC236}">
              <a16:creationId xmlns:a16="http://schemas.microsoft.com/office/drawing/2014/main" id="{00000000-0008-0000-0300-00000B000000}"/>
            </a:ext>
          </a:extLst>
        </xdr:cNvPr>
        <xdr:cNvSpPr/>
      </xdr:nvSpPr>
      <xdr:spPr>
        <a:xfrm>
          <a:off x="4438651" y="4505326"/>
          <a:ext cx="3048000" cy="1352549"/>
        </a:xfrm>
        <a:prstGeom prst="cloudCallout">
          <a:avLst>
            <a:gd name="adj1" fmla="val 3753"/>
            <a:gd name="adj2" fmla="val 92534"/>
          </a:avLst>
        </a:prstGeom>
        <a:solidFill>
          <a:schemeClr val="bg1"/>
        </a:solidFill>
        <a:ln w="15875" cap="flat" cmpd="sng" algn="ctr">
          <a:solidFill>
            <a:sysClr val="windowText" lastClr="000000"/>
          </a:solidFill>
          <a:prstDash val="solid"/>
          <a:miter lim="200000"/>
        </a:ln>
      </xdr:spPr>
      <xdr:txBody>
        <a:bodyPr vertOverflow="clip" horzOverflow="clip" rtlCol="0" anchor="ctr"/>
        <a:lstStyle/>
        <a:p>
          <a:pPr algn="l"/>
          <a:r>
            <a:rPr kumimoji="1" lang="ja-JP" altLang="en-US" sz="1400">
              <a:latin typeface="ＭＳ 明朝" panose="02020609040205080304" pitchFamily="17" charset="-128"/>
              <a:ea typeface="ＭＳ 明朝" panose="02020609040205080304" pitchFamily="17" charset="-128"/>
            </a:rPr>
            <a:t>国内で安定的に安く加工してもらえる所を確保したい。</a:t>
          </a:r>
        </a:p>
      </xdr:txBody>
    </xdr:sp>
    <xdr:clientData/>
  </xdr:twoCellAnchor>
  <xdr:twoCellAnchor>
    <xdr:from>
      <xdr:col>1</xdr:col>
      <xdr:colOff>638174</xdr:colOff>
      <xdr:row>33</xdr:row>
      <xdr:rowOff>76200</xdr:rowOff>
    </xdr:from>
    <xdr:to>
      <xdr:col>5</xdr:col>
      <xdr:colOff>1038225</xdr:colOff>
      <xdr:row>38</xdr:row>
      <xdr:rowOff>190500</xdr:rowOff>
    </xdr:to>
    <xdr:sp macro="" textlink="">
      <xdr:nvSpPr>
        <xdr:cNvPr id="15" name="吹き出し: 角を丸めた四角形 5">
          <a:extLst>
            <a:ext uri="{FF2B5EF4-FFF2-40B4-BE49-F238E27FC236}">
              <a16:creationId xmlns:a16="http://schemas.microsoft.com/office/drawing/2014/main" id="{00000000-0008-0000-0300-00000F000000}"/>
            </a:ext>
          </a:extLst>
        </xdr:cNvPr>
        <xdr:cNvSpPr>
          <a:spLocks noChangeArrowheads="1"/>
        </xdr:cNvSpPr>
      </xdr:nvSpPr>
      <xdr:spPr bwMode="auto">
        <a:xfrm>
          <a:off x="1933574" y="8305800"/>
          <a:ext cx="5581651" cy="971550"/>
        </a:xfrm>
        <a:prstGeom prst="wedgeRoundRectCallout">
          <a:avLst>
            <a:gd name="adj1" fmla="val -54266"/>
            <a:gd name="adj2" fmla="val 16966"/>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ctr" rtl="0">
            <a:lnSpc>
              <a:spcPts val="1500"/>
            </a:lnSpc>
            <a:defRPr sz="1000"/>
          </a:pPr>
          <a:r>
            <a:rPr lang="ja-JP" altLang="en-US" sz="2200" b="0" i="0" u="none" strike="noStrike" baseline="0">
              <a:solidFill>
                <a:srgbClr val="000000"/>
              </a:solidFill>
              <a:latin typeface="ＭＳ Ｐゴシック"/>
              <a:ea typeface="ＭＳ Ｐゴシック"/>
            </a:rPr>
            <a:t>これらの問題にひとつの解決案があります</a:t>
          </a:r>
          <a:endParaRPr lang="en-US" altLang="ja-JP" sz="2200" b="0" i="0" u="none" strike="noStrike" baseline="0">
            <a:solidFill>
              <a:srgbClr val="000000"/>
            </a:solidFill>
            <a:latin typeface="ＭＳ Ｐゴシック"/>
            <a:ea typeface="ＭＳ Ｐゴシック"/>
          </a:endParaRPr>
        </a:p>
        <a:p>
          <a:pPr algn="ctr" rtl="0">
            <a:lnSpc>
              <a:spcPts val="1500"/>
            </a:lnSpc>
            <a:defRPr sz="1000"/>
          </a:pPr>
          <a:r>
            <a:rPr lang="ja-JP" altLang="en-US" sz="1400" b="0" i="0" u="none" strike="noStrike" baseline="0">
              <a:solidFill>
                <a:srgbClr val="000000"/>
              </a:solidFill>
              <a:latin typeface="ＭＳ Ｐゴシック"/>
              <a:ea typeface="ＭＳ Ｐゴシック"/>
            </a:rPr>
            <a:t>低価格！　短納期！　高品質！</a:t>
          </a:r>
          <a:endParaRPr lang="en-US" altLang="ja-JP" sz="1400" b="0" i="0" u="none" strike="noStrike" baseline="0">
            <a:solidFill>
              <a:srgbClr val="000000"/>
            </a:solidFill>
            <a:latin typeface="ＭＳ Ｐゴシック"/>
            <a:ea typeface="ＭＳ Ｐゴシック"/>
          </a:endParaRPr>
        </a:p>
      </xdr:txBody>
    </xdr:sp>
    <xdr:clientData/>
  </xdr:twoCellAnchor>
  <xdr:twoCellAnchor>
    <xdr:from>
      <xdr:col>0</xdr:col>
      <xdr:colOff>171450</xdr:colOff>
      <xdr:row>30</xdr:row>
      <xdr:rowOff>102754</xdr:rowOff>
    </xdr:from>
    <xdr:to>
      <xdr:col>1</xdr:col>
      <xdr:colOff>476249</xdr:colOff>
      <xdr:row>38</xdr:row>
      <xdr:rowOff>186132</xdr:rowOff>
    </xdr:to>
    <xdr:pic>
      <xdr:nvPicPr>
        <xdr:cNvPr id="14" name="Picture 40">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1450" y="7818004"/>
          <a:ext cx="1600199" cy="14549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190499</xdr:colOff>
      <xdr:row>38</xdr:row>
      <xdr:rowOff>34464</xdr:rowOff>
    </xdr:from>
    <xdr:to>
      <xdr:col>5</xdr:col>
      <xdr:colOff>304798</xdr:colOff>
      <xdr:row>46</xdr:row>
      <xdr:rowOff>116300</xdr:rowOff>
    </xdr:to>
    <xdr:pic>
      <xdr:nvPicPr>
        <xdr:cNvPr id="16" name="図 15">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flipH="1">
          <a:off x="5372099" y="6035214"/>
          <a:ext cx="1409699" cy="1453436"/>
        </a:xfrm>
        <a:prstGeom prst="rect">
          <a:avLst/>
        </a:prstGeom>
      </xdr:spPr>
    </xdr:pic>
    <xdr:clientData/>
  </xdr:twoCellAnchor>
  <xdr:twoCellAnchor>
    <xdr:from>
      <xdr:col>1</xdr:col>
      <xdr:colOff>66675</xdr:colOff>
      <xdr:row>40</xdr:row>
      <xdr:rowOff>95250</xdr:rowOff>
    </xdr:from>
    <xdr:to>
      <xdr:col>3</xdr:col>
      <xdr:colOff>1266825</xdr:colOff>
      <xdr:row>44</xdr:row>
      <xdr:rowOff>190500</xdr:rowOff>
    </xdr:to>
    <xdr:sp macro="" textlink="">
      <xdr:nvSpPr>
        <xdr:cNvPr id="17" name="吹き出し: 角を丸めた四角形 5">
          <a:extLst>
            <a:ext uri="{FF2B5EF4-FFF2-40B4-BE49-F238E27FC236}">
              <a16:creationId xmlns:a16="http://schemas.microsoft.com/office/drawing/2014/main" id="{00000000-0008-0000-0300-000011000000}"/>
            </a:ext>
          </a:extLst>
        </xdr:cNvPr>
        <xdr:cNvSpPr>
          <a:spLocks noChangeArrowheads="1"/>
        </xdr:cNvSpPr>
      </xdr:nvSpPr>
      <xdr:spPr bwMode="auto">
        <a:xfrm>
          <a:off x="1362075" y="9620250"/>
          <a:ext cx="3790950" cy="971550"/>
        </a:xfrm>
        <a:prstGeom prst="wedgeRoundRectCallout">
          <a:avLst>
            <a:gd name="adj1" fmla="val 57043"/>
            <a:gd name="adj2" fmla="val 9123"/>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ctr" rtl="0">
            <a:lnSpc>
              <a:spcPts val="1500"/>
            </a:lnSpc>
            <a:defRPr sz="1000"/>
          </a:pPr>
          <a:r>
            <a:rPr lang="ja-JP" altLang="en-US" sz="1400" b="0" i="0" u="none" strike="noStrike" baseline="0">
              <a:solidFill>
                <a:srgbClr val="000000"/>
              </a:solidFill>
              <a:latin typeface="ＭＳ Ｐゴシック"/>
              <a:ea typeface="ＭＳ Ｐゴシック"/>
            </a:rPr>
            <a:t>そんなにうまくいくの？業者さんはたくさん</a:t>
          </a:r>
          <a:endParaRPr lang="en-US" altLang="ja-JP" sz="1400" b="0" i="0" u="none" strike="noStrike" baseline="0">
            <a:solidFill>
              <a:srgbClr val="000000"/>
            </a:solidFill>
            <a:latin typeface="ＭＳ Ｐゴシック"/>
            <a:ea typeface="ＭＳ Ｐゴシック"/>
          </a:endParaRPr>
        </a:p>
        <a:p>
          <a:pPr algn="ctr" rtl="0">
            <a:lnSpc>
              <a:spcPts val="1500"/>
            </a:lnSpc>
            <a:defRPr sz="1000"/>
          </a:pPr>
          <a:r>
            <a:rPr lang="ja-JP" altLang="en-US" sz="1400" b="0" i="0" u="none" strike="noStrike" baseline="0">
              <a:solidFill>
                <a:srgbClr val="000000"/>
              </a:solidFill>
              <a:latin typeface="ＭＳ Ｐゴシック"/>
              <a:ea typeface="ＭＳ Ｐゴシック"/>
            </a:rPr>
            <a:t>あるみたいで、色々案内をもらうけど・・。。！</a:t>
          </a:r>
          <a:endParaRPr lang="en-US" altLang="ja-JP" sz="1400" b="0" i="0" u="none" strike="noStrike" baseline="0">
            <a:solidFill>
              <a:srgbClr val="000000"/>
            </a:solidFill>
            <a:latin typeface="ＭＳ Ｐゴシック"/>
            <a:ea typeface="ＭＳ Ｐゴシック"/>
          </a:endParaRPr>
        </a:p>
      </xdr:txBody>
    </xdr:sp>
    <xdr:clientData/>
  </xdr:twoCellAnchor>
  <xdr:twoCellAnchor>
    <xdr:from>
      <xdr:col>1</xdr:col>
      <xdr:colOff>1085850</xdr:colOff>
      <xdr:row>46</xdr:row>
      <xdr:rowOff>28575</xdr:rowOff>
    </xdr:from>
    <xdr:to>
      <xdr:col>3</xdr:col>
      <xdr:colOff>1181100</xdr:colOff>
      <xdr:row>50</xdr:row>
      <xdr:rowOff>123825</xdr:rowOff>
    </xdr:to>
    <xdr:sp macro="" textlink="">
      <xdr:nvSpPr>
        <xdr:cNvPr id="19" name="吹き出し: 角を丸めた四角形 5">
          <a:extLst>
            <a:ext uri="{FF2B5EF4-FFF2-40B4-BE49-F238E27FC236}">
              <a16:creationId xmlns:a16="http://schemas.microsoft.com/office/drawing/2014/main" id="{00000000-0008-0000-0300-000013000000}"/>
            </a:ext>
          </a:extLst>
        </xdr:cNvPr>
        <xdr:cNvSpPr>
          <a:spLocks noChangeArrowheads="1"/>
        </xdr:cNvSpPr>
      </xdr:nvSpPr>
      <xdr:spPr bwMode="auto">
        <a:xfrm>
          <a:off x="2381250" y="10868025"/>
          <a:ext cx="2686050" cy="971550"/>
        </a:xfrm>
        <a:prstGeom prst="wedgeRoundRectCallout">
          <a:avLst>
            <a:gd name="adj1" fmla="val -59037"/>
            <a:gd name="adj2" fmla="val 9123"/>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ctr" rtl="0">
            <a:lnSpc>
              <a:spcPts val="1500"/>
            </a:lnSpc>
            <a:defRPr sz="1000"/>
          </a:pPr>
          <a:r>
            <a:rPr lang="ja-JP" altLang="en-US" sz="1400" b="0" i="0" u="none" strike="noStrike" baseline="0">
              <a:solidFill>
                <a:srgbClr val="000000"/>
              </a:solidFill>
              <a:latin typeface="ＭＳ Ｐゴシック"/>
              <a:ea typeface="ＭＳ Ｐゴシック"/>
            </a:rPr>
            <a:t>私に</a:t>
          </a:r>
          <a:r>
            <a:rPr lang="en-US" altLang="ja-JP" sz="1400" b="0" i="0" u="none" strike="noStrike" baseline="0">
              <a:solidFill>
                <a:srgbClr val="000000"/>
              </a:solidFill>
              <a:latin typeface="ＭＳ Ｐゴシック"/>
              <a:ea typeface="ＭＳ Ｐゴシック"/>
            </a:rPr>
            <a:t>10</a:t>
          </a:r>
          <a:r>
            <a:rPr lang="ja-JP" altLang="en-US" sz="1400" b="0" i="0" u="none" strike="noStrike" baseline="0">
              <a:solidFill>
                <a:srgbClr val="000000"/>
              </a:solidFill>
              <a:latin typeface="ＭＳ Ｐゴシック"/>
              <a:ea typeface="ＭＳ Ｐゴシック"/>
            </a:rPr>
            <a:t>分だけ時間をください。</a:t>
          </a:r>
          <a:endParaRPr lang="en-US" altLang="ja-JP" sz="1400" b="0" i="0" u="none" strike="noStrike" baseline="0">
            <a:solidFill>
              <a:srgbClr val="000000"/>
            </a:solidFill>
            <a:latin typeface="ＭＳ Ｐゴシック"/>
            <a:ea typeface="ＭＳ Ｐゴシック"/>
          </a:endParaRPr>
        </a:p>
        <a:p>
          <a:pPr algn="ctr" rtl="0">
            <a:lnSpc>
              <a:spcPts val="1500"/>
            </a:lnSpc>
            <a:defRPr sz="1000"/>
          </a:pPr>
          <a:r>
            <a:rPr lang="ja-JP" altLang="en-US" sz="1400" b="0" i="0" u="none" strike="noStrike" baseline="0">
              <a:solidFill>
                <a:srgbClr val="000000"/>
              </a:solidFill>
              <a:latin typeface="ＭＳ Ｐゴシック"/>
              <a:ea typeface="ＭＳ Ｐゴシック"/>
            </a:rPr>
            <a:t>判断してもらえると思います。</a:t>
          </a:r>
          <a:endParaRPr lang="en-US" altLang="ja-JP" sz="1400" b="0" i="0" u="none" strike="noStrike" baseline="0">
            <a:solidFill>
              <a:srgbClr val="000000"/>
            </a:solidFill>
            <a:latin typeface="ＭＳ Ｐゴシック"/>
            <a:ea typeface="ＭＳ Ｐゴシック"/>
          </a:endParaRPr>
        </a:p>
      </xdr:txBody>
    </xdr:sp>
    <xdr:clientData/>
  </xdr:twoCellAnchor>
  <xdr:twoCellAnchor editAs="oneCell">
    <xdr:from>
      <xdr:col>1</xdr:col>
      <xdr:colOff>470806</xdr:colOff>
      <xdr:row>50</xdr:row>
      <xdr:rowOff>170090</xdr:rowOff>
    </xdr:from>
    <xdr:to>
      <xdr:col>4</xdr:col>
      <xdr:colOff>1144053</xdr:colOff>
      <xdr:row>56</xdr:row>
      <xdr:rowOff>81644</xdr:rowOff>
    </xdr:to>
    <xdr:pic>
      <xdr:nvPicPr>
        <xdr:cNvPr id="20" name="図 19">
          <a:extLst>
            <a:ext uri="{FF2B5EF4-FFF2-40B4-BE49-F238E27FC236}">
              <a16:creationId xmlns:a16="http://schemas.microsoft.com/office/drawing/2014/main" id="{00000000-0008-0000-0300-000014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40588" b="38521"/>
        <a:stretch/>
      </xdr:blipFill>
      <xdr:spPr>
        <a:xfrm>
          <a:off x="1763485" y="8484054"/>
          <a:ext cx="4551282" cy="972911"/>
        </a:xfrm>
        <a:prstGeom prst="rect">
          <a:avLst/>
        </a:prstGeom>
      </xdr:spPr>
    </xdr:pic>
    <xdr:clientData/>
  </xdr:twoCellAnchor>
  <xdr:twoCellAnchor>
    <xdr:from>
      <xdr:col>1</xdr:col>
      <xdr:colOff>956582</xdr:colOff>
      <xdr:row>52</xdr:row>
      <xdr:rowOff>84365</xdr:rowOff>
    </xdr:from>
    <xdr:to>
      <xdr:col>3</xdr:col>
      <xdr:colOff>670832</xdr:colOff>
      <xdr:row>54</xdr:row>
      <xdr:rowOff>46264</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2249261" y="8752115"/>
          <a:ext cx="2299607" cy="315685"/>
        </a:xfrm>
        <a:prstGeom prst="rect">
          <a:avLst/>
        </a:prstGeom>
        <a:solidFill>
          <a:sysClr val="window" lastClr="FFFFFF"/>
        </a:solidFill>
        <a:ln w="15875" cap="flat" cmpd="sng" algn="ctr">
          <a:noFill/>
          <a:prstDash val="solid"/>
          <a:miter lim="200000"/>
        </a:ln>
      </xdr:spPr>
      <xdr:txBody>
        <a:bodyPr vertOverflow="clip" horzOverflow="clip" rtlCol="0" anchor="t"/>
        <a:lstStyle/>
        <a:p>
          <a:pPr algn="l"/>
          <a:r>
            <a:rPr kumimoji="1" lang="ja-JP" altLang="en-US" sz="1600"/>
            <a:t>●検索キーワード●</a:t>
          </a:r>
        </a:p>
      </xdr:txBody>
    </xdr:sp>
    <xdr:clientData/>
  </xdr:twoCellAnchor>
  <xdr:twoCellAnchor>
    <xdr:from>
      <xdr:col>1</xdr:col>
      <xdr:colOff>390523</xdr:colOff>
      <xdr:row>56</xdr:row>
      <xdr:rowOff>43543</xdr:rowOff>
    </xdr:from>
    <xdr:to>
      <xdr:col>5</xdr:col>
      <xdr:colOff>866774</xdr:colOff>
      <xdr:row>63</xdr:row>
      <xdr:rowOff>129269</xdr:rowOff>
    </xdr:to>
    <xdr:sp macro="" textlink="">
      <xdr:nvSpPr>
        <xdr:cNvPr id="23" name="吹き出し: 角を丸めた四角形 5">
          <a:extLst>
            <a:ext uri="{FF2B5EF4-FFF2-40B4-BE49-F238E27FC236}">
              <a16:creationId xmlns:a16="http://schemas.microsoft.com/office/drawing/2014/main" id="{00000000-0008-0000-0300-000017000000}"/>
            </a:ext>
          </a:extLst>
        </xdr:cNvPr>
        <xdr:cNvSpPr>
          <a:spLocks noChangeArrowheads="1"/>
        </xdr:cNvSpPr>
      </xdr:nvSpPr>
      <xdr:spPr bwMode="auto">
        <a:xfrm>
          <a:off x="1683202" y="9418864"/>
          <a:ext cx="5646965" cy="1609726"/>
        </a:xfrm>
        <a:prstGeom prst="wedgeRoundRectCallout">
          <a:avLst>
            <a:gd name="adj1" fmla="val -59037"/>
            <a:gd name="adj2" fmla="val 9123"/>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500"/>
            </a:lnSpc>
            <a:defRPr sz="1000"/>
          </a:pPr>
          <a:r>
            <a:rPr lang="ja-JP" altLang="en-US" sz="1600" b="0" i="0" u="none" strike="noStrike" baseline="0">
              <a:solidFill>
                <a:srgbClr val="000000"/>
              </a:solidFill>
              <a:latin typeface="ＭＳ Ｐゴシック"/>
              <a:ea typeface="ＭＳ Ｐゴシック"/>
            </a:rPr>
            <a:t>この案内はサービスを受けてほしいという売込みではありません。サービス開始前の市場調査です。</a:t>
          </a:r>
          <a:endParaRPr lang="en-US" altLang="ja-JP" sz="1600" b="0" i="0" u="none" strike="noStrike" baseline="0">
            <a:solidFill>
              <a:srgbClr val="000000"/>
            </a:solidFill>
            <a:latin typeface="ＭＳ Ｐゴシック"/>
            <a:ea typeface="ＭＳ Ｐゴシック"/>
          </a:endParaRPr>
        </a:p>
        <a:p>
          <a:pPr algn="l" rtl="0">
            <a:lnSpc>
              <a:spcPts val="1500"/>
            </a:lnSpc>
            <a:defRPr sz="1000"/>
          </a:pPr>
          <a:r>
            <a:rPr lang="ja-JP" altLang="en-US" sz="1600" b="0" i="0" u="none" strike="noStrike" baseline="0">
              <a:solidFill>
                <a:srgbClr val="000000"/>
              </a:solidFill>
              <a:latin typeface="ＭＳ Ｐゴシック"/>
              <a:ea typeface="ＭＳ Ｐゴシック"/>
            </a:rPr>
            <a:t>アンケート</a:t>
          </a:r>
          <a:r>
            <a:rPr lang="en-US" altLang="ja-JP" sz="1600" b="0" i="0" u="none" strike="noStrike" baseline="0">
              <a:solidFill>
                <a:srgbClr val="000000"/>
              </a:solidFill>
              <a:latin typeface="ＭＳ Ｐゴシック"/>
              <a:ea typeface="ＭＳ Ｐゴシック"/>
            </a:rPr>
            <a:t>(</a:t>
          </a:r>
          <a:r>
            <a:rPr lang="ja-JP" altLang="en-US" sz="1600" b="0" i="0" u="none" strike="noStrike" baseline="0">
              <a:solidFill>
                <a:srgbClr val="000000"/>
              </a:solidFill>
              <a:latin typeface="ＭＳ Ｐゴシック"/>
              <a:ea typeface="ＭＳ Ｐゴシック"/>
            </a:rPr>
            <a:t>社名などは不要です</a:t>
          </a:r>
          <a:r>
            <a:rPr lang="en-US" altLang="ja-JP" sz="1600" b="0" i="0" u="none" strike="noStrike" baseline="0">
              <a:solidFill>
                <a:srgbClr val="000000"/>
              </a:solidFill>
              <a:latin typeface="ＭＳ Ｐゴシック"/>
              <a:ea typeface="ＭＳ Ｐゴシック"/>
            </a:rPr>
            <a:t>)</a:t>
          </a:r>
          <a:r>
            <a:rPr lang="ja-JP" altLang="en-US" sz="1600" b="0" i="0" u="none" strike="noStrike" baseline="0">
              <a:solidFill>
                <a:srgbClr val="000000"/>
              </a:solidFill>
              <a:latin typeface="ＭＳ Ｐゴシック"/>
              <a:ea typeface="ＭＳ Ｐゴシック"/>
            </a:rPr>
            <a:t>にご協力いただければ</a:t>
          </a:r>
          <a:endParaRPr lang="en-US" altLang="ja-JP" sz="1600" b="0" i="0" u="none" strike="noStrike" baseline="0">
            <a:solidFill>
              <a:srgbClr val="000000"/>
            </a:solidFill>
            <a:latin typeface="ＭＳ Ｐゴシック"/>
            <a:ea typeface="ＭＳ Ｐゴシック"/>
          </a:endParaRPr>
        </a:p>
        <a:p>
          <a:pPr algn="l" rtl="0">
            <a:lnSpc>
              <a:spcPts val="1500"/>
            </a:lnSpc>
            <a:defRPr sz="1000"/>
          </a:pPr>
          <a:r>
            <a:rPr lang="ja-JP" altLang="en-US" sz="1600" b="0" i="0" u="none" strike="noStrike" baseline="0">
              <a:solidFill>
                <a:srgbClr val="000000"/>
              </a:solidFill>
              <a:latin typeface="ＭＳ Ｐゴシック"/>
              <a:ea typeface="ＭＳ Ｐゴシック"/>
            </a:rPr>
            <a:t>ささやかですがスライド加工用</a:t>
          </a:r>
          <a:r>
            <a:rPr lang="en-US" altLang="ja-JP" sz="1600" b="0" i="0" u="none" strike="noStrike" baseline="0">
              <a:solidFill>
                <a:srgbClr val="000000"/>
              </a:solidFill>
              <a:latin typeface="ＭＳ Ｐゴシック"/>
              <a:ea typeface="ＭＳ Ｐゴシック"/>
            </a:rPr>
            <a:t>NC</a:t>
          </a:r>
          <a:r>
            <a:rPr lang="ja-JP" altLang="en-US" sz="1600" b="0" i="0" u="none" strike="noStrike" baseline="0">
              <a:solidFill>
                <a:srgbClr val="000000"/>
              </a:solidFill>
              <a:latin typeface="ＭＳ Ｐゴシック"/>
              <a:ea typeface="ＭＳ Ｐゴシック"/>
            </a:rPr>
            <a:t>プログラムを差し上げています。</a:t>
          </a:r>
          <a:endParaRPr lang="en-US" altLang="ja-JP" sz="1600" b="0" i="0" u="none" strike="noStrike" baseline="0">
            <a:solidFill>
              <a:srgbClr val="000000"/>
            </a:solidFill>
            <a:latin typeface="ＭＳ Ｐゴシック"/>
            <a:ea typeface="ＭＳ Ｐゴシック"/>
          </a:endParaRPr>
        </a:p>
      </xdr:txBody>
    </xdr:sp>
    <xdr:clientData/>
  </xdr:twoCellAnchor>
  <xdr:twoCellAnchor>
    <xdr:from>
      <xdr:col>0</xdr:col>
      <xdr:colOff>0</xdr:colOff>
      <xdr:row>44</xdr:row>
      <xdr:rowOff>121804</xdr:rowOff>
    </xdr:from>
    <xdr:to>
      <xdr:col>1</xdr:col>
      <xdr:colOff>66675</xdr:colOff>
      <xdr:row>51</xdr:row>
      <xdr:rowOff>143903</xdr:rowOff>
    </xdr:to>
    <xdr:pic>
      <xdr:nvPicPr>
        <xdr:cNvPr id="24" name="Picture 40">
          <a:extLst>
            <a:ext uri="{FF2B5EF4-FFF2-40B4-BE49-F238E27FC236}">
              <a16:creationId xmlns:a16="http://schemas.microsoft.com/office/drawing/2014/main" id="{00000000-0008-0000-0300-000018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0" y="7151254"/>
          <a:ext cx="1362075" cy="1222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56</xdr:row>
      <xdr:rowOff>136772</xdr:rowOff>
    </xdr:from>
    <xdr:to>
      <xdr:col>1</xdr:col>
      <xdr:colOff>66675</xdr:colOff>
      <xdr:row>62</xdr:row>
      <xdr:rowOff>44571</xdr:rowOff>
    </xdr:to>
    <xdr:pic>
      <xdr:nvPicPr>
        <xdr:cNvPr id="25" name="Picture 40">
          <a:extLst>
            <a:ext uri="{FF2B5EF4-FFF2-40B4-BE49-F238E27FC236}">
              <a16:creationId xmlns:a16="http://schemas.microsoft.com/office/drawing/2014/main" id="{00000000-0008-0000-0300-000019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9512093"/>
          <a:ext cx="1359354" cy="1214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81643</xdr:colOff>
      <xdr:row>64</xdr:row>
      <xdr:rowOff>40822</xdr:rowOff>
    </xdr:from>
    <xdr:to>
      <xdr:col>5</xdr:col>
      <xdr:colOff>1273801</xdr:colOff>
      <xdr:row>65</xdr:row>
      <xdr:rowOff>122464</xdr:rowOff>
    </xdr:to>
    <xdr:sp macro="" textlink="">
      <xdr:nvSpPr>
        <xdr:cNvPr id="26" name="Rectangle 80">
          <a:extLst>
            <a:ext uri="{FF2B5EF4-FFF2-40B4-BE49-F238E27FC236}">
              <a16:creationId xmlns:a16="http://schemas.microsoft.com/office/drawing/2014/main" id="{00000000-0008-0000-0300-00001A000000}"/>
            </a:ext>
          </a:extLst>
        </xdr:cNvPr>
        <xdr:cNvSpPr>
          <a:spLocks noChangeArrowheads="1"/>
        </xdr:cNvSpPr>
      </xdr:nvSpPr>
      <xdr:spPr bwMode="auto">
        <a:xfrm>
          <a:off x="81643" y="11334751"/>
          <a:ext cx="7655551" cy="299356"/>
        </a:xfrm>
        <a:prstGeom prst="rect">
          <a:avLst/>
        </a:prstGeom>
        <a:solidFill>
          <a:srgbClr xmlns:mc="http://schemas.openxmlformats.org/markup-compatibility/2006" xmlns:a14="http://schemas.microsoft.com/office/drawing/2010/main" val="3366FF" mc:Ignorable="a14" a14:legacySpreadsheetColorIndex="48">
            <a:alpha val="25098"/>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1211036</xdr:colOff>
      <xdr:row>64</xdr:row>
      <xdr:rowOff>40822</xdr:rowOff>
    </xdr:from>
    <xdr:to>
      <xdr:col>5</xdr:col>
      <xdr:colOff>1034142</xdr:colOff>
      <xdr:row>65</xdr:row>
      <xdr:rowOff>81643</xdr:rowOff>
    </xdr:to>
    <xdr:sp macro="" textlink="">
      <xdr:nvSpPr>
        <xdr:cNvPr id="27" name="正方形/長方形 26">
          <a:extLst>
            <a:ext uri="{FF2B5EF4-FFF2-40B4-BE49-F238E27FC236}">
              <a16:creationId xmlns:a16="http://schemas.microsoft.com/office/drawing/2014/main" id="{00000000-0008-0000-0300-00001B000000}"/>
            </a:ext>
          </a:extLst>
        </xdr:cNvPr>
        <xdr:cNvSpPr/>
      </xdr:nvSpPr>
      <xdr:spPr>
        <a:xfrm>
          <a:off x="3796393" y="11334751"/>
          <a:ext cx="3701142" cy="258535"/>
        </a:xfrm>
        <a:prstGeom prst="rect">
          <a:avLst/>
        </a:prstGeom>
        <a:noFill/>
        <a:ln w="15875" cap="flat" cmpd="sng" algn="ctr">
          <a:noFill/>
          <a:prstDash val="solid"/>
          <a:miter lim="200000"/>
        </a:ln>
      </xdr:spPr>
      <xdr:txBody>
        <a:bodyPr vertOverflow="clip" horzOverflow="clip" rtlCol="0" anchor="ctr"/>
        <a:lstStyle/>
        <a:p>
          <a:pPr algn="r"/>
          <a:r>
            <a:rPr kumimoji="1" lang="ja-JP" altLang="en-US" sz="2400">
              <a:solidFill>
                <a:schemeClr val="bg1"/>
              </a:solidFill>
              <a:latin typeface="HGP創英角ｺﾞｼｯｸUB" panose="020B0900000000000000" pitchFamily="50" charset="-128"/>
              <a:ea typeface="HGP創英角ｺﾞｼｯｸUB" panose="020B0900000000000000" pitchFamily="50" charset="-128"/>
            </a:rPr>
            <a:t>加工仲介のカネコ</a:t>
          </a:r>
        </a:p>
      </xdr:txBody>
    </xdr:sp>
    <xdr:clientData/>
  </xdr:twoCellAnchor>
  <xdr:twoCellAnchor>
    <xdr:from>
      <xdr:col>0</xdr:col>
      <xdr:colOff>0</xdr:colOff>
      <xdr:row>2</xdr:row>
      <xdr:rowOff>0</xdr:rowOff>
    </xdr:from>
    <xdr:to>
      <xdr:col>5</xdr:col>
      <xdr:colOff>1192158</xdr:colOff>
      <xdr:row>3</xdr:row>
      <xdr:rowOff>122463</xdr:rowOff>
    </xdr:to>
    <xdr:sp macro="" textlink="">
      <xdr:nvSpPr>
        <xdr:cNvPr id="28" name="Rectangle 80">
          <a:extLst>
            <a:ext uri="{FF2B5EF4-FFF2-40B4-BE49-F238E27FC236}">
              <a16:creationId xmlns:a16="http://schemas.microsoft.com/office/drawing/2014/main" id="{00000000-0008-0000-0300-00001C000000}"/>
            </a:ext>
          </a:extLst>
        </xdr:cNvPr>
        <xdr:cNvSpPr>
          <a:spLocks noChangeArrowheads="1"/>
        </xdr:cNvSpPr>
      </xdr:nvSpPr>
      <xdr:spPr bwMode="auto">
        <a:xfrm>
          <a:off x="0" y="0"/>
          <a:ext cx="7655551" cy="299356"/>
        </a:xfrm>
        <a:prstGeom prst="rect">
          <a:avLst/>
        </a:prstGeom>
        <a:solidFill>
          <a:srgbClr xmlns:mc="http://schemas.openxmlformats.org/markup-compatibility/2006" xmlns:a14="http://schemas.microsoft.com/office/drawing/2010/main" val="3366FF" mc:Ignorable="a14" a14:legacySpreadsheetColorIndex="48">
            <a:alpha val="25098"/>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1129393</xdr:colOff>
      <xdr:row>2</xdr:row>
      <xdr:rowOff>0</xdr:rowOff>
    </xdr:from>
    <xdr:to>
      <xdr:col>5</xdr:col>
      <xdr:colOff>952499</xdr:colOff>
      <xdr:row>3</xdr:row>
      <xdr:rowOff>81642</xdr:rowOff>
    </xdr:to>
    <xdr:sp macro="" textlink="">
      <xdr:nvSpPr>
        <xdr:cNvPr id="29" name="正方形/長方形 28">
          <a:extLst>
            <a:ext uri="{FF2B5EF4-FFF2-40B4-BE49-F238E27FC236}">
              <a16:creationId xmlns:a16="http://schemas.microsoft.com/office/drawing/2014/main" id="{00000000-0008-0000-0300-00001D000000}"/>
            </a:ext>
          </a:extLst>
        </xdr:cNvPr>
        <xdr:cNvSpPr/>
      </xdr:nvSpPr>
      <xdr:spPr>
        <a:xfrm>
          <a:off x="3714750" y="0"/>
          <a:ext cx="3701142" cy="258535"/>
        </a:xfrm>
        <a:prstGeom prst="rect">
          <a:avLst/>
        </a:prstGeom>
        <a:noFill/>
        <a:ln w="15875" cap="flat" cmpd="sng" algn="ctr">
          <a:noFill/>
          <a:prstDash val="solid"/>
          <a:miter lim="200000"/>
        </a:ln>
      </xdr:spPr>
      <xdr:txBody>
        <a:bodyPr vertOverflow="clip" horzOverflow="clip" rtlCol="0" anchor="ctr"/>
        <a:lstStyle/>
        <a:p>
          <a:pPr algn="r"/>
          <a:r>
            <a:rPr kumimoji="1" lang="ja-JP" altLang="en-US" sz="2400">
              <a:solidFill>
                <a:schemeClr val="bg1"/>
              </a:solidFill>
              <a:latin typeface="HGP創英角ｺﾞｼｯｸUB" panose="020B0900000000000000" pitchFamily="50" charset="-128"/>
              <a:ea typeface="HGP創英角ｺﾞｼｯｸUB" panose="020B0900000000000000" pitchFamily="50" charset="-128"/>
            </a:rPr>
            <a:t>加工仲介のカネコ</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792480</xdr:colOff>
      <xdr:row>3</xdr:row>
      <xdr:rowOff>0</xdr:rowOff>
    </xdr:from>
    <xdr:to>
      <xdr:col>2</xdr:col>
      <xdr:colOff>746760</xdr:colOff>
      <xdr:row>11</xdr:row>
      <xdr:rowOff>267731</xdr:rowOff>
    </xdr:to>
    <xdr:pic>
      <xdr:nvPicPr>
        <xdr:cNvPr id="2" name="図 1">
          <a:extLst>
            <a:ext uri="{FF2B5EF4-FFF2-40B4-BE49-F238E27FC236}">
              <a16:creationId xmlns:a16="http://schemas.microsoft.com/office/drawing/2014/main" id="{90CCEC44-B2F3-43EE-9DDC-2854B7F9125F}"/>
            </a:ext>
          </a:extLst>
        </xdr:cNvPr>
        <xdr:cNvPicPr>
          <a:picLocks noChangeAspect="1"/>
        </xdr:cNvPicPr>
      </xdr:nvPicPr>
      <xdr:blipFill rotWithShape="1">
        <a:blip xmlns:r="http://schemas.openxmlformats.org/officeDocument/2006/relationships" r:embed="rId1"/>
        <a:srcRect l="50109" t="33814" r="38962" b="19427"/>
        <a:stretch/>
      </xdr:blipFill>
      <xdr:spPr>
        <a:xfrm>
          <a:off x="12805186" y="726141"/>
          <a:ext cx="1496209" cy="3602602"/>
        </a:xfrm>
        <a:prstGeom prst="rect">
          <a:avLst/>
        </a:prstGeom>
      </xdr:spPr>
    </xdr:pic>
    <xdr:clientData/>
  </xdr:twoCellAnchor>
  <xdr:twoCellAnchor editAs="oneCell">
    <xdr:from>
      <xdr:col>0</xdr:col>
      <xdr:colOff>744069</xdr:colOff>
      <xdr:row>11</xdr:row>
      <xdr:rowOff>331695</xdr:rowOff>
    </xdr:from>
    <xdr:to>
      <xdr:col>2</xdr:col>
      <xdr:colOff>739140</xdr:colOff>
      <xdr:row>30</xdr:row>
      <xdr:rowOff>22861</xdr:rowOff>
    </xdr:to>
    <xdr:pic>
      <xdr:nvPicPr>
        <xdr:cNvPr id="3" name="図 2">
          <a:extLst>
            <a:ext uri="{FF2B5EF4-FFF2-40B4-BE49-F238E27FC236}">
              <a16:creationId xmlns:a16="http://schemas.microsoft.com/office/drawing/2014/main" id="{E0C0CA43-EA60-45F8-A8BA-B22FDBAE647B}"/>
            </a:ext>
          </a:extLst>
        </xdr:cNvPr>
        <xdr:cNvPicPr>
          <a:picLocks noChangeAspect="1"/>
        </xdr:cNvPicPr>
      </xdr:nvPicPr>
      <xdr:blipFill rotWithShape="1">
        <a:blip xmlns:r="http://schemas.openxmlformats.org/officeDocument/2006/relationships" r:embed="rId2"/>
        <a:srcRect l="464" t="15424" r="91122" b="11439"/>
        <a:stretch/>
      </xdr:blipFill>
      <xdr:spPr>
        <a:xfrm>
          <a:off x="12753189" y="4370295"/>
          <a:ext cx="1534311" cy="7654066"/>
        </a:xfrm>
        <a:prstGeom prst="rect">
          <a:avLst/>
        </a:prstGeom>
      </xdr:spPr>
    </xdr:pic>
    <xdr:clientData/>
  </xdr:twoCellAnchor>
  <xdr:twoCellAnchor editAs="oneCell">
    <xdr:from>
      <xdr:col>0</xdr:col>
      <xdr:colOff>716402</xdr:colOff>
      <xdr:row>30</xdr:row>
      <xdr:rowOff>131048</xdr:rowOff>
    </xdr:from>
    <xdr:to>
      <xdr:col>2</xdr:col>
      <xdr:colOff>739103</xdr:colOff>
      <xdr:row>35</xdr:row>
      <xdr:rowOff>288572</xdr:rowOff>
    </xdr:to>
    <xdr:pic>
      <xdr:nvPicPr>
        <xdr:cNvPr id="5" name="図 4">
          <a:extLst>
            <a:ext uri="{FF2B5EF4-FFF2-40B4-BE49-F238E27FC236}">
              <a16:creationId xmlns:a16="http://schemas.microsoft.com/office/drawing/2014/main" id="{985E12D4-B2E1-4825-850D-6876E371F689}"/>
            </a:ext>
          </a:extLst>
        </xdr:cNvPr>
        <xdr:cNvPicPr>
          <a:picLocks noChangeAspect="1"/>
        </xdr:cNvPicPr>
      </xdr:nvPicPr>
      <xdr:blipFill rotWithShape="1">
        <a:blip xmlns:r="http://schemas.openxmlformats.org/officeDocument/2006/relationships" r:embed="rId3"/>
        <a:srcRect l="6102" t="47420" r="83605" b="26598"/>
        <a:stretch/>
      </xdr:blipFill>
      <xdr:spPr>
        <a:xfrm>
          <a:off x="12742147" y="12045957"/>
          <a:ext cx="1574411" cy="2235706"/>
        </a:xfrm>
        <a:prstGeom prst="rect">
          <a:avLst/>
        </a:prstGeom>
      </xdr:spPr>
    </xdr:pic>
    <xdr:clientData/>
  </xdr:twoCellAnchor>
  <xdr:twoCellAnchor editAs="oneCell">
    <xdr:from>
      <xdr:col>4</xdr:col>
      <xdr:colOff>732383</xdr:colOff>
      <xdr:row>10</xdr:row>
      <xdr:rowOff>245684</xdr:rowOff>
    </xdr:from>
    <xdr:to>
      <xdr:col>5</xdr:col>
      <xdr:colOff>1202763</xdr:colOff>
      <xdr:row>14</xdr:row>
      <xdr:rowOff>136775</xdr:rowOff>
    </xdr:to>
    <xdr:pic>
      <xdr:nvPicPr>
        <xdr:cNvPr id="6" name="図 5">
          <a:extLst>
            <a:ext uri="{FF2B5EF4-FFF2-40B4-BE49-F238E27FC236}">
              <a16:creationId xmlns:a16="http://schemas.microsoft.com/office/drawing/2014/main" id="{3C1CC52E-C1DE-45E6-8B2C-4D7A17972595}"/>
            </a:ext>
          </a:extLst>
        </xdr:cNvPr>
        <xdr:cNvPicPr>
          <a:picLocks noChangeAspect="1"/>
        </xdr:cNvPicPr>
      </xdr:nvPicPr>
      <xdr:blipFill rotWithShape="1">
        <a:blip xmlns:r="http://schemas.openxmlformats.org/officeDocument/2006/relationships" r:embed="rId4"/>
        <a:srcRect l="9010" t="20824" r="51909" b="18107"/>
        <a:stretch/>
      </xdr:blipFill>
      <xdr:spPr>
        <a:xfrm>
          <a:off x="15819983" y="3847866"/>
          <a:ext cx="1744998" cy="1553636"/>
        </a:xfrm>
        <a:prstGeom prst="rect">
          <a:avLst/>
        </a:prstGeom>
      </xdr:spPr>
    </xdr:pic>
    <xdr:clientData/>
  </xdr:twoCellAnchor>
  <xdr:twoCellAnchor editAs="oneCell">
    <xdr:from>
      <xdr:col>7</xdr:col>
      <xdr:colOff>164374</xdr:colOff>
      <xdr:row>7</xdr:row>
      <xdr:rowOff>72102</xdr:rowOff>
    </xdr:from>
    <xdr:to>
      <xdr:col>8</xdr:col>
      <xdr:colOff>770437</xdr:colOff>
      <xdr:row>22</xdr:row>
      <xdr:rowOff>312345</xdr:rowOff>
    </xdr:to>
    <xdr:pic>
      <xdr:nvPicPr>
        <xdr:cNvPr id="10" name="図 9">
          <a:extLst>
            <a:ext uri="{FF2B5EF4-FFF2-40B4-BE49-F238E27FC236}">
              <a16:creationId xmlns:a16="http://schemas.microsoft.com/office/drawing/2014/main" id="{AD4734BF-7B1D-4A03-B203-572F9E59B669}"/>
            </a:ext>
          </a:extLst>
        </xdr:cNvPr>
        <xdr:cNvPicPr>
          <a:picLocks noChangeAspect="1"/>
        </xdr:cNvPicPr>
      </xdr:nvPicPr>
      <xdr:blipFill rotWithShape="1">
        <a:blip xmlns:r="http://schemas.openxmlformats.org/officeDocument/2006/relationships" r:embed="rId5"/>
        <a:srcRect l="39598" t="21145" r="50106" b="16505"/>
        <a:stretch/>
      </xdr:blipFill>
      <xdr:spPr>
        <a:xfrm>
          <a:off x="19054354" y="2472402"/>
          <a:ext cx="1886223" cy="6488643"/>
        </a:xfrm>
        <a:prstGeom prst="rect">
          <a:avLst/>
        </a:prstGeom>
      </xdr:spPr>
    </xdr:pic>
    <xdr:clientData/>
  </xdr:twoCellAnchor>
  <xdr:twoCellAnchor editAs="oneCell">
    <xdr:from>
      <xdr:col>5</xdr:col>
      <xdr:colOff>156475</xdr:colOff>
      <xdr:row>24</xdr:row>
      <xdr:rowOff>131839</xdr:rowOff>
    </xdr:from>
    <xdr:to>
      <xdr:col>6</xdr:col>
      <xdr:colOff>767869</xdr:colOff>
      <xdr:row>30</xdr:row>
      <xdr:rowOff>183205</xdr:rowOff>
    </xdr:to>
    <xdr:pic>
      <xdr:nvPicPr>
        <xdr:cNvPr id="11" name="図 10">
          <a:extLst>
            <a:ext uri="{FF2B5EF4-FFF2-40B4-BE49-F238E27FC236}">
              <a16:creationId xmlns:a16="http://schemas.microsoft.com/office/drawing/2014/main" id="{98D0489E-16EC-418C-A144-49B6CFECD310}"/>
            </a:ext>
          </a:extLst>
        </xdr:cNvPr>
        <xdr:cNvPicPr>
          <a:picLocks noChangeAspect="1"/>
        </xdr:cNvPicPr>
      </xdr:nvPicPr>
      <xdr:blipFill rotWithShape="1">
        <a:blip xmlns:r="http://schemas.openxmlformats.org/officeDocument/2006/relationships" r:embed="rId3"/>
        <a:srcRect l="6102" t="21544" r="83605" b="53943"/>
        <a:stretch/>
      </xdr:blipFill>
      <xdr:spPr>
        <a:xfrm>
          <a:off x="16518693" y="9552930"/>
          <a:ext cx="1886012" cy="2545184"/>
        </a:xfrm>
        <a:prstGeom prst="rect">
          <a:avLst/>
        </a:prstGeom>
      </xdr:spPr>
    </xdr:pic>
    <xdr:clientData/>
  </xdr:twoCellAnchor>
  <xdr:twoCellAnchor editAs="oneCell">
    <xdr:from>
      <xdr:col>5</xdr:col>
      <xdr:colOff>115434</xdr:colOff>
      <xdr:row>15</xdr:row>
      <xdr:rowOff>332607</xdr:rowOff>
    </xdr:from>
    <xdr:to>
      <xdr:col>6</xdr:col>
      <xdr:colOff>776051</xdr:colOff>
      <xdr:row>18</xdr:row>
      <xdr:rowOff>343493</xdr:rowOff>
    </xdr:to>
    <xdr:pic>
      <xdr:nvPicPr>
        <xdr:cNvPr id="7" name="図 6">
          <a:extLst>
            <a:ext uri="{FF2B5EF4-FFF2-40B4-BE49-F238E27FC236}">
              <a16:creationId xmlns:a16="http://schemas.microsoft.com/office/drawing/2014/main" id="{52797AF5-BC98-4506-AF5C-213FB4A8A3FE}"/>
            </a:ext>
          </a:extLst>
        </xdr:cNvPr>
        <xdr:cNvPicPr>
          <a:picLocks noChangeAspect="1"/>
        </xdr:cNvPicPr>
      </xdr:nvPicPr>
      <xdr:blipFill rotWithShape="1">
        <a:blip xmlns:r="http://schemas.openxmlformats.org/officeDocument/2006/relationships" r:embed="rId6"/>
        <a:srcRect l="14158" t="15989" r="56969" b="50039"/>
        <a:stretch/>
      </xdr:blipFill>
      <xdr:spPr>
        <a:xfrm>
          <a:off x="16477652" y="6012971"/>
          <a:ext cx="1935235" cy="1257795"/>
        </a:xfrm>
        <a:prstGeom prst="rect">
          <a:avLst/>
        </a:prstGeom>
      </xdr:spPr>
    </xdr:pic>
    <xdr:clientData/>
  </xdr:twoCellAnchor>
  <xdr:twoCellAnchor>
    <xdr:from>
      <xdr:col>0</xdr:col>
      <xdr:colOff>664029</xdr:colOff>
      <xdr:row>2</xdr:row>
      <xdr:rowOff>10886</xdr:rowOff>
    </xdr:from>
    <xdr:to>
      <xdr:col>2</xdr:col>
      <xdr:colOff>903514</xdr:colOff>
      <xdr:row>42</xdr:row>
      <xdr:rowOff>171450</xdr:rowOff>
    </xdr:to>
    <xdr:sp macro="" textlink="">
      <xdr:nvSpPr>
        <xdr:cNvPr id="12" name="四角形: 角を丸くする 11">
          <a:extLst>
            <a:ext uri="{FF2B5EF4-FFF2-40B4-BE49-F238E27FC236}">
              <a16:creationId xmlns:a16="http://schemas.microsoft.com/office/drawing/2014/main" id="{AD17B294-3BB4-449C-88B5-DD5308B25CD0}"/>
            </a:ext>
          </a:extLst>
        </xdr:cNvPr>
        <xdr:cNvSpPr/>
      </xdr:nvSpPr>
      <xdr:spPr>
        <a:xfrm>
          <a:off x="664029" y="2525486"/>
          <a:ext cx="1782535" cy="16772164"/>
        </a:xfrm>
        <a:prstGeom prst="roundRect">
          <a:avLst/>
        </a:prstGeom>
        <a:noFill/>
        <a:ln w="38100" cap="flat" cmpd="sng" algn="ctr">
          <a:solidFill>
            <a:srgbClr val="0070C0"/>
          </a:solidFill>
          <a:prstDash val="solid"/>
          <a:miter lim="200000"/>
        </a:ln>
      </xdr:spPr>
      <xdr:txBody>
        <a:bodyPr rtlCol="0" anchor="ctr"/>
        <a:lstStyle/>
        <a:p>
          <a:pPr algn="l"/>
          <a:endParaRPr kumimoji="1" lang="ja-JP" altLang="en-US" sz="1100"/>
        </a:p>
      </xdr:txBody>
    </xdr:sp>
    <xdr:clientData/>
  </xdr:twoCellAnchor>
  <xdr:twoCellAnchor>
    <xdr:from>
      <xdr:col>2</xdr:col>
      <xdr:colOff>419385</xdr:colOff>
      <xdr:row>13</xdr:row>
      <xdr:rowOff>279116</xdr:rowOff>
    </xdr:from>
    <xdr:to>
      <xdr:col>4</xdr:col>
      <xdr:colOff>839911</xdr:colOff>
      <xdr:row>15</xdr:row>
      <xdr:rowOff>154426</xdr:rowOff>
    </xdr:to>
    <xdr:sp macro="" textlink="">
      <xdr:nvSpPr>
        <xdr:cNvPr id="13" name="矢印: 右 12">
          <a:extLst>
            <a:ext uri="{FF2B5EF4-FFF2-40B4-BE49-F238E27FC236}">
              <a16:creationId xmlns:a16="http://schemas.microsoft.com/office/drawing/2014/main" id="{BA4B139B-0D03-4039-A319-3C5DC857092F}"/>
            </a:ext>
          </a:extLst>
        </xdr:cNvPr>
        <xdr:cNvSpPr/>
      </xdr:nvSpPr>
      <xdr:spPr>
        <a:xfrm rot="20433607">
          <a:off x="13996840" y="5128207"/>
          <a:ext cx="1930671" cy="706583"/>
        </a:xfrm>
        <a:prstGeom prst="rightArrow">
          <a:avLst>
            <a:gd name="adj1" fmla="val 50000"/>
            <a:gd name="adj2" fmla="val 136274"/>
          </a:avLst>
        </a:prstGeom>
        <a:gradFill rotWithShape="0">
          <a:gsLst>
            <a:gs pos="0">
              <a:srgbClr val="BBD5F0"/>
            </a:gs>
            <a:gs pos="100000">
              <a:srgbClr val="9CBEE0"/>
            </a:gs>
          </a:gsLst>
          <a:lin ang="5400000" scaled="0"/>
        </a:gradFill>
        <a:ln w="15875" cap="flat" cmpd="sng" algn="ctr">
          <a:solidFill>
            <a:srgbClr val="739CC3"/>
          </a:solidFill>
          <a:prstDash val="solid"/>
          <a:miter lim="200000"/>
        </a:ln>
      </xdr:spPr>
      <xdr:txBody>
        <a:bodyPr rtlCol="0" anchor="ctr"/>
        <a:lstStyle/>
        <a:p>
          <a:pPr algn="l"/>
          <a:endParaRPr kumimoji="1" lang="ja-JP" altLang="en-US" sz="1100"/>
        </a:p>
      </xdr:txBody>
    </xdr:sp>
    <xdr:clientData/>
  </xdr:twoCellAnchor>
  <xdr:twoCellAnchor>
    <xdr:from>
      <xdr:col>2</xdr:col>
      <xdr:colOff>783068</xdr:colOff>
      <xdr:row>27</xdr:row>
      <xdr:rowOff>399649</xdr:rowOff>
    </xdr:from>
    <xdr:to>
      <xdr:col>4</xdr:col>
      <xdr:colOff>1203594</xdr:colOff>
      <xdr:row>29</xdr:row>
      <xdr:rowOff>274959</xdr:rowOff>
    </xdr:to>
    <xdr:sp macro="" textlink="">
      <xdr:nvSpPr>
        <xdr:cNvPr id="15" name="矢印: 右 14">
          <a:extLst>
            <a:ext uri="{FF2B5EF4-FFF2-40B4-BE49-F238E27FC236}">
              <a16:creationId xmlns:a16="http://schemas.microsoft.com/office/drawing/2014/main" id="{FCBFC572-EAEC-4598-97AE-80B0F72B0C78}"/>
            </a:ext>
          </a:extLst>
        </xdr:cNvPr>
        <xdr:cNvSpPr/>
      </xdr:nvSpPr>
      <xdr:spPr>
        <a:xfrm>
          <a:off x="14331428" y="11143849"/>
          <a:ext cx="1921666" cy="713510"/>
        </a:xfrm>
        <a:prstGeom prst="rightArrow">
          <a:avLst>
            <a:gd name="adj1" fmla="val 50000"/>
            <a:gd name="adj2" fmla="val 136274"/>
          </a:avLst>
        </a:prstGeom>
        <a:gradFill rotWithShape="0">
          <a:gsLst>
            <a:gs pos="0">
              <a:srgbClr val="BBD5F0"/>
            </a:gs>
            <a:gs pos="100000">
              <a:srgbClr val="9CBEE0"/>
            </a:gs>
          </a:gsLst>
          <a:lin ang="5400000" scaled="0"/>
        </a:gradFill>
        <a:ln w="15875" cap="flat" cmpd="sng" algn="ctr">
          <a:solidFill>
            <a:srgbClr val="739CC3"/>
          </a:solidFill>
          <a:prstDash val="solid"/>
          <a:miter lim="200000"/>
        </a:ln>
      </xdr:spPr>
      <xdr:txBody>
        <a:bodyPr rtlCol="0" anchor="ctr"/>
        <a:lstStyle/>
        <a:p>
          <a:pPr algn="l"/>
          <a:endParaRPr kumimoji="1" lang="ja-JP" altLang="en-US" sz="1100"/>
        </a:p>
      </xdr:txBody>
    </xdr:sp>
    <xdr:clientData/>
  </xdr:twoCellAnchor>
  <xdr:twoCellAnchor>
    <xdr:from>
      <xdr:col>2</xdr:col>
      <xdr:colOff>950708</xdr:colOff>
      <xdr:row>19</xdr:row>
      <xdr:rowOff>270109</xdr:rowOff>
    </xdr:from>
    <xdr:to>
      <xdr:col>6</xdr:col>
      <xdr:colOff>1165860</xdr:colOff>
      <xdr:row>21</xdr:row>
      <xdr:rowOff>145419</xdr:rowOff>
    </xdr:to>
    <xdr:sp macro="" textlink="">
      <xdr:nvSpPr>
        <xdr:cNvPr id="16" name="矢印: 右 15">
          <a:extLst>
            <a:ext uri="{FF2B5EF4-FFF2-40B4-BE49-F238E27FC236}">
              <a16:creationId xmlns:a16="http://schemas.microsoft.com/office/drawing/2014/main" id="{27111167-9E23-4BB9-B227-B13BA196355A}"/>
            </a:ext>
          </a:extLst>
        </xdr:cNvPr>
        <xdr:cNvSpPr/>
      </xdr:nvSpPr>
      <xdr:spPr>
        <a:xfrm>
          <a:off x="14499068" y="7661509"/>
          <a:ext cx="4276612" cy="713510"/>
        </a:xfrm>
        <a:prstGeom prst="rightArrow">
          <a:avLst>
            <a:gd name="adj1" fmla="val 50000"/>
            <a:gd name="adj2" fmla="val 136274"/>
          </a:avLst>
        </a:prstGeom>
        <a:gradFill rotWithShape="0">
          <a:gsLst>
            <a:gs pos="0">
              <a:srgbClr val="BBD5F0"/>
            </a:gs>
            <a:gs pos="100000">
              <a:srgbClr val="9CBEE0"/>
            </a:gs>
          </a:gsLst>
          <a:lin ang="5400000" scaled="0"/>
        </a:gradFill>
        <a:ln w="15875" cap="flat" cmpd="sng" algn="ctr">
          <a:solidFill>
            <a:srgbClr val="739CC3"/>
          </a:solidFill>
          <a:prstDash val="solid"/>
          <a:miter lim="200000"/>
        </a:ln>
      </xdr:spPr>
      <xdr:txBody>
        <a:bodyPr rtlCol="0" anchor="ctr"/>
        <a:lstStyle/>
        <a:p>
          <a:pPr algn="l"/>
          <a:endParaRPr kumimoji="1" lang="ja-JP" altLang="en-US" sz="1100"/>
        </a:p>
      </xdr:txBody>
    </xdr:sp>
    <xdr:clientData/>
  </xdr:twoCellAnchor>
  <xdr:twoCellAnchor>
    <xdr:from>
      <xdr:col>2</xdr:col>
      <xdr:colOff>959712</xdr:colOff>
      <xdr:row>15</xdr:row>
      <xdr:rowOff>376097</xdr:rowOff>
    </xdr:from>
    <xdr:to>
      <xdr:col>5</xdr:col>
      <xdr:colOff>105620</xdr:colOff>
      <xdr:row>17</xdr:row>
      <xdr:rowOff>251408</xdr:rowOff>
    </xdr:to>
    <xdr:sp macro="" textlink="">
      <xdr:nvSpPr>
        <xdr:cNvPr id="17" name="矢印: 右 16">
          <a:extLst>
            <a:ext uri="{FF2B5EF4-FFF2-40B4-BE49-F238E27FC236}">
              <a16:creationId xmlns:a16="http://schemas.microsoft.com/office/drawing/2014/main" id="{705EACB9-4589-4822-B870-B0733AD78534}"/>
            </a:ext>
          </a:extLst>
        </xdr:cNvPr>
        <xdr:cNvSpPr/>
      </xdr:nvSpPr>
      <xdr:spPr>
        <a:xfrm>
          <a:off x="14537167" y="6056461"/>
          <a:ext cx="1930671" cy="706583"/>
        </a:xfrm>
        <a:prstGeom prst="rightArrow">
          <a:avLst>
            <a:gd name="adj1" fmla="val 50000"/>
            <a:gd name="adj2" fmla="val 136274"/>
          </a:avLst>
        </a:prstGeom>
        <a:gradFill rotWithShape="0">
          <a:gsLst>
            <a:gs pos="0">
              <a:srgbClr val="BBD5F0"/>
            </a:gs>
            <a:gs pos="100000">
              <a:srgbClr val="9CBEE0"/>
            </a:gs>
          </a:gsLst>
          <a:lin ang="5400000" scaled="0"/>
        </a:gradFill>
        <a:ln w="15875" cap="flat" cmpd="sng" algn="ctr">
          <a:solidFill>
            <a:srgbClr val="739CC3"/>
          </a:solidFill>
          <a:prstDash val="solid"/>
          <a:miter lim="200000"/>
        </a:ln>
      </xdr:spPr>
      <xdr:txBody>
        <a:bodyPr rtlCol="0" anchor="ctr"/>
        <a:lstStyle/>
        <a:p>
          <a:pPr algn="l"/>
          <a:endParaRPr kumimoji="1" lang="ja-JP" altLang="en-US" sz="1100"/>
        </a:p>
      </xdr:txBody>
    </xdr:sp>
    <xdr:clientData/>
  </xdr:twoCellAnchor>
  <xdr:twoCellAnchor editAs="oneCell">
    <xdr:from>
      <xdr:col>5</xdr:col>
      <xdr:colOff>463952</xdr:colOff>
      <xdr:row>38</xdr:row>
      <xdr:rowOff>51721</xdr:rowOff>
    </xdr:from>
    <xdr:to>
      <xdr:col>6</xdr:col>
      <xdr:colOff>934332</xdr:colOff>
      <xdr:row>41</xdr:row>
      <xdr:rowOff>358448</xdr:rowOff>
    </xdr:to>
    <xdr:pic>
      <xdr:nvPicPr>
        <xdr:cNvPr id="18" name="図 17">
          <a:extLst>
            <a:ext uri="{FF2B5EF4-FFF2-40B4-BE49-F238E27FC236}">
              <a16:creationId xmlns:a16="http://schemas.microsoft.com/office/drawing/2014/main" id="{43C6DFFB-5EA3-4C6E-9CBF-6BF588CD4C32}"/>
            </a:ext>
          </a:extLst>
        </xdr:cNvPr>
        <xdr:cNvPicPr>
          <a:picLocks noChangeAspect="1"/>
        </xdr:cNvPicPr>
      </xdr:nvPicPr>
      <xdr:blipFill rotWithShape="1">
        <a:blip xmlns:r="http://schemas.openxmlformats.org/officeDocument/2006/relationships" r:embed="rId4"/>
        <a:srcRect l="9010" t="20824" r="51909" b="18107"/>
        <a:stretch/>
      </xdr:blipFill>
      <xdr:spPr>
        <a:xfrm>
          <a:off x="4788302" y="17501521"/>
          <a:ext cx="1746730" cy="1564027"/>
        </a:xfrm>
        <a:prstGeom prst="rect">
          <a:avLst/>
        </a:prstGeom>
      </xdr:spPr>
    </xdr:pic>
    <xdr:clientData/>
  </xdr:twoCellAnchor>
  <xdr:twoCellAnchor editAs="oneCell">
    <xdr:from>
      <xdr:col>0</xdr:col>
      <xdr:colOff>697347</xdr:colOff>
      <xdr:row>35</xdr:row>
      <xdr:rowOff>320794</xdr:rowOff>
    </xdr:from>
    <xdr:to>
      <xdr:col>2</xdr:col>
      <xdr:colOff>848692</xdr:colOff>
      <xdr:row>40</xdr:row>
      <xdr:rowOff>403921</xdr:rowOff>
    </xdr:to>
    <xdr:pic>
      <xdr:nvPicPr>
        <xdr:cNvPr id="14" name="図 13">
          <a:extLst>
            <a:ext uri="{FF2B5EF4-FFF2-40B4-BE49-F238E27FC236}">
              <a16:creationId xmlns:a16="http://schemas.microsoft.com/office/drawing/2014/main" id="{F9628C63-2139-4EC8-84A8-394ECF39494D}"/>
            </a:ext>
          </a:extLst>
        </xdr:cNvPr>
        <xdr:cNvPicPr>
          <a:picLocks noChangeAspect="1"/>
        </xdr:cNvPicPr>
      </xdr:nvPicPr>
      <xdr:blipFill rotWithShape="1">
        <a:blip xmlns:r="http://schemas.openxmlformats.org/officeDocument/2006/relationships" r:embed="rId7"/>
        <a:srcRect l="1894" t="16702" r="66511" b="11504"/>
        <a:stretch/>
      </xdr:blipFill>
      <xdr:spPr>
        <a:xfrm>
          <a:off x="697347" y="14686735"/>
          <a:ext cx="1865845" cy="2156215"/>
        </a:xfrm>
        <a:prstGeom prst="rect">
          <a:avLst/>
        </a:prstGeom>
      </xdr:spPr>
    </xdr:pic>
    <xdr:clientData/>
  </xdr:twoCellAnchor>
  <xdr:twoCellAnchor>
    <xdr:from>
      <xdr:col>4</xdr:col>
      <xdr:colOff>0</xdr:colOff>
      <xdr:row>39</xdr:row>
      <xdr:rowOff>113899</xdr:rowOff>
    </xdr:from>
    <xdr:to>
      <xdr:col>5</xdr:col>
      <xdr:colOff>117744</xdr:colOff>
      <xdr:row>40</xdr:row>
      <xdr:rowOff>408309</xdr:rowOff>
    </xdr:to>
    <xdr:sp macro="" textlink="">
      <xdr:nvSpPr>
        <xdr:cNvPr id="20" name="矢印: 右 19">
          <a:extLst>
            <a:ext uri="{FF2B5EF4-FFF2-40B4-BE49-F238E27FC236}">
              <a16:creationId xmlns:a16="http://schemas.microsoft.com/office/drawing/2014/main" id="{2655B2B4-B849-42B9-90AA-CEA6E7B4D91F}"/>
            </a:ext>
          </a:extLst>
        </xdr:cNvPr>
        <xdr:cNvSpPr/>
      </xdr:nvSpPr>
      <xdr:spPr>
        <a:xfrm>
          <a:off x="3048000" y="17982799"/>
          <a:ext cx="1394094" cy="713510"/>
        </a:xfrm>
        <a:prstGeom prst="rightArrow">
          <a:avLst>
            <a:gd name="adj1" fmla="val 50000"/>
            <a:gd name="adj2" fmla="val 136274"/>
          </a:avLst>
        </a:prstGeom>
        <a:gradFill rotWithShape="0">
          <a:gsLst>
            <a:gs pos="0">
              <a:srgbClr val="BBD5F0"/>
            </a:gs>
            <a:gs pos="100000">
              <a:srgbClr val="9CBEE0"/>
            </a:gs>
          </a:gsLst>
          <a:lin ang="5400000" scaled="0"/>
        </a:gradFill>
        <a:ln w="15875" cap="flat" cmpd="sng" algn="ctr">
          <a:solidFill>
            <a:srgbClr val="739CC3"/>
          </a:solidFill>
          <a:prstDash val="solid"/>
          <a:miter lim="200000"/>
        </a:ln>
      </xdr:spPr>
      <xdr:txBody>
        <a:bodyPr rtlCol="0" anchor="ctr"/>
        <a:lstStyle/>
        <a:p>
          <a:pPr algn="l"/>
          <a:endParaRPr kumimoji="1" lang="ja-JP" altLang="en-US" sz="1100"/>
        </a:p>
      </xdr:txBody>
    </xdr:sp>
    <xdr:clientData/>
  </xdr:twoCellAnchor>
  <xdr:twoCellAnchor>
    <xdr:from>
      <xdr:col>3</xdr:col>
      <xdr:colOff>78218</xdr:colOff>
      <xdr:row>33</xdr:row>
      <xdr:rowOff>18649</xdr:rowOff>
    </xdr:from>
    <xdr:to>
      <xdr:col>6</xdr:col>
      <xdr:colOff>1162050</xdr:colOff>
      <xdr:row>34</xdr:row>
      <xdr:rowOff>313059</xdr:rowOff>
    </xdr:to>
    <xdr:sp macro="" textlink="">
      <xdr:nvSpPr>
        <xdr:cNvPr id="21" name="矢印: 右 20">
          <a:extLst>
            <a:ext uri="{FF2B5EF4-FFF2-40B4-BE49-F238E27FC236}">
              <a16:creationId xmlns:a16="http://schemas.microsoft.com/office/drawing/2014/main" id="{32C80C95-DBC5-4EE5-B511-AE7C9A5021A9}"/>
            </a:ext>
          </a:extLst>
        </xdr:cNvPr>
        <xdr:cNvSpPr/>
      </xdr:nvSpPr>
      <xdr:spPr>
        <a:xfrm>
          <a:off x="2611868" y="15372949"/>
          <a:ext cx="4150882" cy="713510"/>
        </a:xfrm>
        <a:prstGeom prst="rightArrow">
          <a:avLst>
            <a:gd name="adj1" fmla="val 50000"/>
            <a:gd name="adj2" fmla="val 136274"/>
          </a:avLst>
        </a:prstGeom>
        <a:gradFill rotWithShape="0">
          <a:gsLst>
            <a:gs pos="0">
              <a:srgbClr val="BBD5F0"/>
            </a:gs>
            <a:gs pos="100000">
              <a:srgbClr val="9CBEE0"/>
            </a:gs>
          </a:gsLst>
          <a:lin ang="5400000" scaled="0"/>
        </a:gradFill>
        <a:ln w="15875" cap="flat" cmpd="sng" algn="ctr">
          <a:solidFill>
            <a:srgbClr val="739CC3"/>
          </a:solidFill>
          <a:prstDash val="solid"/>
          <a:miter lim="200000"/>
        </a:ln>
      </xdr:spPr>
      <xdr:txBody>
        <a:bodyPr rtlCol="0" anchor="ctr"/>
        <a:lstStyle/>
        <a:p>
          <a:pPr algn="l"/>
          <a:endParaRPr kumimoji="1" lang="ja-JP" altLang="en-US" sz="1100"/>
        </a:p>
      </xdr:txBody>
    </xdr:sp>
    <xdr:clientData/>
  </xdr:twoCellAnchor>
  <xdr:twoCellAnchor>
    <xdr:from>
      <xdr:col>3</xdr:col>
      <xdr:colOff>78218</xdr:colOff>
      <xdr:row>34</xdr:row>
      <xdr:rowOff>171049</xdr:rowOff>
    </xdr:from>
    <xdr:to>
      <xdr:col>9</xdr:col>
      <xdr:colOff>647700</xdr:colOff>
      <xdr:row>36</xdr:row>
      <xdr:rowOff>46359</xdr:rowOff>
    </xdr:to>
    <xdr:sp macro="" textlink="">
      <xdr:nvSpPr>
        <xdr:cNvPr id="19" name="矢印: 右 18">
          <a:extLst>
            <a:ext uri="{FF2B5EF4-FFF2-40B4-BE49-F238E27FC236}">
              <a16:creationId xmlns:a16="http://schemas.microsoft.com/office/drawing/2014/main" id="{B0D1554F-380E-48E0-92D7-D915BD25CF7C}"/>
            </a:ext>
          </a:extLst>
        </xdr:cNvPr>
        <xdr:cNvSpPr/>
      </xdr:nvSpPr>
      <xdr:spPr>
        <a:xfrm>
          <a:off x="2611868" y="15944449"/>
          <a:ext cx="7465582" cy="713510"/>
        </a:xfrm>
        <a:prstGeom prst="rightArrow">
          <a:avLst>
            <a:gd name="adj1" fmla="val 50000"/>
            <a:gd name="adj2" fmla="val 136274"/>
          </a:avLst>
        </a:prstGeom>
        <a:gradFill rotWithShape="0">
          <a:gsLst>
            <a:gs pos="0">
              <a:srgbClr val="BBD5F0"/>
            </a:gs>
            <a:gs pos="100000">
              <a:srgbClr val="9CBEE0"/>
            </a:gs>
          </a:gsLst>
          <a:lin ang="5400000" scaled="0"/>
        </a:gradFill>
        <a:ln w="15875" cap="flat" cmpd="sng" algn="ctr">
          <a:solidFill>
            <a:srgbClr val="739CC3"/>
          </a:solidFill>
          <a:prstDash val="solid"/>
          <a:miter lim="200000"/>
        </a:ln>
      </xdr:spPr>
      <xdr:txBody>
        <a:bodyPr rtlCol="0" anchor="ctr"/>
        <a:lstStyle/>
        <a:p>
          <a:pPr algn="l"/>
          <a:endParaRPr kumimoji="1" lang="ja-JP" altLang="en-US" sz="1100"/>
        </a:p>
      </xdr:txBody>
    </xdr:sp>
    <xdr:clientData/>
  </xdr:twoCellAnchor>
  <xdr:twoCellAnchor>
    <xdr:from>
      <xdr:col>9</xdr:col>
      <xdr:colOff>952500</xdr:colOff>
      <xdr:row>34</xdr:row>
      <xdr:rowOff>95250</xdr:rowOff>
    </xdr:from>
    <xdr:to>
      <xdr:col>10</xdr:col>
      <xdr:colOff>1219200</xdr:colOff>
      <xdr:row>38</xdr:row>
      <xdr:rowOff>209550</xdr:rowOff>
    </xdr:to>
    <xdr:sp macro="" textlink="">
      <xdr:nvSpPr>
        <xdr:cNvPr id="4" name="正方形/長方形 3">
          <a:extLst>
            <a:ext uri="{FF2B5EF4-FFF2-40B4-BE49-F238E27FC236}">
              <a16:creationId xmlns:a16="http://schemas.microsoft.com/office/drawing/2014/main" id="{043A6A68-23DA-4E10-83D9-5BA01701F259}"/>
            </a:ext>
          </a:extLst>
        </xdr:cNvPr>
        <xdr:cNvSpPr/>
      </xdr:nvSpPr>
      <xdr:spPr>
        <a:xfrm>
          <a:off x="10382250" y="15868650"/>
          <a:ext cx="1543050" cy="1790700"/>
        </a:xfrm>
        <a:prstGeom prst="rect">
          <a:avLst/>
        </a:prstGeom>
        <a:gradFill rotWithShape="0">
          <a:gsLst>
            <a:gs pos="0">
              <a:srgbClr val="BBD5F0"/>
            </a:gs>
            <a:gs pos="100000">
              <a:srgbClr val="9CBEE0"/>
            </a:gs>
          </a:gsLst>
          <a:lin ang="5400000" scaled="0"/>
        </a:gradFill>
        <a:ln w="15875" cap="flat" cmpd="sng" algn="ctr">
          <a:solidFill>
            <a:srgbClr val="739CC3"/>
          </a:solidFill>
          <a:prstDash val="solid"/>
          <a:miter lim="200000"/>
        </a:ln>
      </xdr:spPr>
      <xdr:txBody>
        <a:bodyPr rtlCol="0" anchor="ctr"/>
        <a:lstStyle/>
        <a:p>
          <a:pPr algn="l"/>
          <a:endParaRPr kumimoji="1" lang="ja-JP" altLang="en-US" sz="1100"/>
        </a:p>
      </xdr:txBody>
    </xdr:sp>
    <xdr:clientData/>
  </xdr:twoCellAnchor>
  <xdr:twoCellAnchor editAs="oneCell">
    <xdr:from>
      <xdr:col>7</xdr:col>
      <xdr:colOff>51151</xdr:colOff>
      <xdr:row>31</xdr:row>
      <xdr:rowOff>133350</xdr:rowOff>
    </xdr:from>
    <xdr:to>
      <xdr:col>8</xdr:col>
      <xdr:colOff>591523</xdr:colOff>
      <xdr:row>34</xdr:row>
      <xdr:rowOff>266700</xdr:rowOff>
    </xdr:to>
    <xdr:pic>
      <xdr:nvPicPr>
        <xdr:cNvPr id="8" name="図 7">
          <a:extLst>
            <a:ext uri="{FF2B5EF4-FFF2-40B4-BE49-F238E27FC236}">
              <a16:creationId xmlns:a16="http://schemas.microsoft.com/office/drawing/2014/main" id="{6F1D5135-725A-463A-9BDA-551755FDA864}"/>
            </a:ext>
          </a:extLst>
        </xdr:cNvPr>
        <xdr:cNvPicPr>
          <a:picLocks noChangeAspect="1"/>
        </xdr:cNvPicPr>
      </xdr:nvPicPr>
      <xdr:blipFill rotWithShape="1">
        <a:blip xmlns:r="http://schemas.openxmlformats.org/officeDocument/2006/relationships" r:embed="rId8"/>
        <a:srcRect l="3334" t="33523" r="64683" b="22953"/>
        <a:stretch/>
      </xdr:blipFill>
      <xdr:spPr>
        <a:xfrm>
          <a:off x="6928201" y="14649450"/>
          <a:ext cx="1816722" cy="1390650"/>
        </a:xfrm>
        <a:prstGeom prst="rect">
          <a:avLst/>
        </a:prstGeom>
      </xdr:spPr>
    </xdr:pic>
    <xdr:clientData/>
  </xdr:twoCellAnchor>
  <xdr:twoCellAnchor editAs="oneCell">
    <xdr:from>
      <xdr:col>5</xdr:col>
      <xdr:colOff>450272</xdr:colOff>
      <xdr:row>45</xdr:row>
      <xdr:rowOff>51955</xdr:rowOff>
    </xdr:from>
    <xdr:to>
      <xdr:col>7</xdr:col>
      <xdr:colOff>138546</xdr:colOff>
      <xdr:row>47</xdr:row>
      <xdr:rowOff>213786</xdr:rowOff>
    </xdr:to>
    <xdr:pic>
      <xdr:nvPicPr>
        <xdr:cNvPr id="9" name="図 8">
          <a:extLst>
            <a:ext uri="{FF2B5EF4-FFF2-40B4-BE49-F238E27FC236}">
              <a16:creationId xmlns:a16="http://schemas.microsoft.com/office/drawing/2014/main" id="{5CB8D6EE-AD5C-46BB-9F5A-55F51429F924}"/>
            </a:ext>
          </a:extLst>
        </xdr:cNvPr>
        <xdr:cNvPicPr>
          <a:picLocks noChangeAspect="1"/>
        </xdr:cNvPicPr>
      </xdr:nvPicPr>
      <xdr:blipFill rotWithShape="1">
        <a:blip xmlns:r="http://schemas.openxmlformats.org/officeDocument/2006/relationships" r:embed="rId9"/>
        <a:srcRect l="5588" t="22730" r="55108" b="49825"/>
        <a:stretch/>
      </xdr:blipFill>
      <xdr:spPr>
        <a:xfrm>
          <a:off x="5264727" y="18617046"/>
          <a:ext cx="2528455" cy="99310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15</xdr:row>
      <xdr:rowOff>68580</xdr:rowOff>
    </xdr:from>
    <xdr:to>
      <xdr:col>16</xdr:col>
      <xdr:colOff>304800</xdr:colOff>
      <xdr:row>35</xdr:row>
      <xdr:rowOff>152400</xdr:rowOff>
    </xdr:to>
    <xdr:pic>
      <xdr:nvPicPr>
        <xdr:cNvPr id="23582" name="Picture 2089" descr="フリーイラスト 青空と建物の並ぶ街の背景">
          <a:extLst>
            <a:ext uri="{FF2B5EF4-FFF2-40B4-BE49-F238E27FC236}">
              <a16:creationId xmlns:a16="http://schemas.microsoft.com/office/drawing/2014/main" id="{00000000-0008-0000-0500-00001E5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41982"/>
        <a:stretch>
          <a:fillRect/>
        </a:stretch>
      </xdr:blipFill>
      <xdr:spPr bwMode="auto">
        <a:xfrm>
          <a:off x="3009900" y="2583180"/>
          <a:ext cx="7711440" cy="3436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8</xdr:row>
      <xdr:rowOff>0</xdr:rowOff>
    </xdr:from>
    <xdr:to>
      <xdr:col>16</xdr:col>
      <xdr:colOff>304800</xdr:colOff>
      <xdr:row>28</xdr:row>
      <xdr:rowOff>83820</xdr:rowOff>
    </xdr:to>
    <xdr:pic>
      <xdr:nvPicPr>
        <xdr:cNvPr id="23583" name="Picture 2090" descr="firealpaca05">
          <a:extLst>
            <a:ext uri="{FF2B5EF4-FFF2-40B4-BE49-F238E27FC236}">
              <a16:creationId xmlns:a16="http://schemas.microsoft.com/office/drawing/2014/main" id="{00000000-0008-0000-0500-00001F5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779" r="4193" b="850"/>
        <a:stretch>
          <a:fillRect/>
        </a:stretch>
      </xdr:blipFill>
      <xdr:spPr bwMode="auto">
        <a:xfrm>
          <a:off x="3009900" y="1341120"/>
          <a:ext cx="7711440" cy="3436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419100</xdr:colOff>
      <xdr:row>19</xdr:row>
      <xdr:rowOff>83820</xdr:rowOff>
    </xdr:from>
    <xdr:to>
      <xdr:col>7</xdr:col>
      <xdr:colOff>198120</xdr:colOff>
      <xdr:row>29</xdr:row>
      <xdr:rowOff>45720</xdr:rowOff>
    </xdr:to>
    <xdr:pic>
      <xdr:nvPicPr>
        <xdr:cNvPr id="23584" name="Picture 40">
          <a:extLst>
            <a:ext uri="{FF2B5EF4-FFF2-40B4-BE49-F238E27FC236}">
              <a16:creationId xmlns:a16="http://schemas.microsoft.com/office/drawing/2014/main" id="{00000000-0008-0000-0500-0000205C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366931">
          <a:off x="3429000" y="3268980"/>
          <a:ext cx="163068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592567</xdr:colOff>
      <xdr:row>30</xdr:row>
      <xdr:rowOff>154306</xdr:rowOff>
    </xdr:from>
    <xdr:to>
      <xdr:col>16</xdr:col>
      <xdr:colOff>157241</xdr:colOff>
      <xdr:row>34</xdr:row>
      <xdr:rowOff>114298</xdr:rowOff>
    </xdr:to>
    <xdr:sp macro="" textlink="">
      <xdr:nvSpPr>
        <xdr:cNvPr id="9" name="AutoShape 48">
          <a:extLst>
            <a:ext uri="{FF2B5EF4-FFF2-40B4-BE49-F238E27FC236}">
              <a16:creationId xmlns:a16="http://schemas.microsoft.com/office/drawing/2014/main" id="{00000000-0008-0000-0500-000009000000}"/>
            </a:ext>
          </a:extLst>
        </xdr:cNvPr>
        <xdr:cNvSpPr>
          <a:spLocks noChangeArrowheads="1"/>
        </xdr:cNvSpPr>
      </xdr:nvSpPr>
      <xdr:spPr bwMode="auto">
        <a:xfrm>
          <a:off x="9480176" y="5189333"/>
          <a:ext cx="2253190" cy="639942"/>
        </a:xfrm>
        <a:prstGeom prst="roundRect">
          <a:avLst>
            <a:gd name="adj" fmla="val 16667"/>
          </a:avLst>
        </a:prstGeom>
        <a:solidFill>
          <a:srgbClr val="FFFFFF"/>
        </a:solidFill>
        <a:ln w="31750" algn="ctr">
          <a:solidFill>
            <a:srgbClr xmlns:mc="http://schemas.openxmlformats.org/markup-compatibility/2006" xmlns:a14="http://schemas.microsoft.com/office/drawing/2010/main" val="808080" mc:Ignorable="a14" a14:legacySpreadsheetColorIndex="23"/>
          </a:solidFill>
          <a:round/>
          <a:headEnd/>
          <a:tailEnd/>
        </a:ln>
      </xdr:spPr>
      <xdr:txBody>
        <a:bodyPr vertOverflow="clip" wrap="square" lIns="27432" tIns="18288" rIns="27432" bIns="0" anchor="ctr" upright="1"/>
        <a:lstStyle/>
        <a:p>
          <a:pPr algn="ctr" rtl="0">
            <a:lnSpc>
              <a:spcPts val="1400"/>
            </a:lnSpc>
            <a:defRPr sz="1000"/>
          </a:pPr>
          <a:r>
            <a:rPr lang="ja-JP" altLang="en-US" sz="1200" b="0" i="0" u="none" strike="noStrike" baseline="0">
              <a:solidFill>
                <a:srgbClr val="000000"/>
              </a:solidFill>
              <a:latin typeface="ＭＳ Ｐゴシック"/>
              <a:ea typeface="ＭＳ Ｐゴシック"/>
            </a:rPr>
            <a:t>金型屋の社長さん。外注加工について苦労している様子・・。</a:t>
          </a:r>
        </a:p>
      </xdr:txBody>
    </xdr:sp>
    <xdr:clientData/>
  </xdr:twoCellAnchor>
  <xdr:twoCellAnchor>
    <xdr:from>
      <xdr:col>14</xdr:col>
      <xdr:colOff>285863</xdr:colOff>
      <xdr:row>28</xdr:row>
      <xdr:rowOff>97266</xdr:rowOff>
    </xdr:from>
    <xdr:to>
      <xdr:col>16</xdr:col>
      <xdr:colOff>224920</xdr:colOff>
      <xdr:row>30</xdr:row>
      <xdr:rowOff>156094</xdr:rowOff>
    </xdr:to>
    <xdr:sp macro="" textlink="">
      <xdr:nvSpPr>
        <xdr:cNvPr id="10" name="AutoShape 42">
          <a:extLst>
            <a:ext uri="{FF2B5EF4-FFF2-40B4-BE49-F238E27FC236}">
              <a16:creationId xmlns:a16="http://schemas.microsoft.com/office/drawing/2014/main" id="{00000000-0008-0000-0500-00000A000000}"/>
            </a:ext>
          </a:extLst>
        </xdr:cNvPr>
        <xdr:cNvSpPr>
          <a:spLocks noChangeArrowheads="1"/>
        </xdr:cNvSpPr>
      </xdr:nvSpPr>
      <xdr:spPr bwMode="auto">
        <a:xfrm>
          <a:off x="9925163" y="4897866"/>
          <a:ext cx="1303019" cy="394000"/>
        </a:xfrm>
        <a:prstGeom prst="roundRect">
          <a:avLst>
            <a:gd name="adj" fmla="val 16667"/>
          </a:avLst>
        </a:prstGeom>
        <a:solidFill>
          <a:srgbClr val="FFFFFF"/>
        </a:solidFill>
        <a:ln w="31750" algn="ctr">
          <a:solidFill>
            <a:srgbClr xmlns:mc="http://schemas.openxmlformats.org/markup-compatibility/2006" xmlns:a14="http://schemas.microsoft.com/office/drawing/2010/main" val="808080" mc:Ignorable="a14" a14:legacySpreadsheetColorIndex="23"/>
          </a:solidFill>
          <a:round/>
          <a:headEnd/>
          <a:tailEnd/>
        </a:ln>
        <a:effectLst/>
      </xdr:spPr>
      <xdr:txBody>
        <a:bodyPr vertOverflow="clip" wrap="square" lIns="45720" tIns="27432" rIns="45720" bIns="0" anchor="t" upright="1"/>
        <a:lstStyle/>
        <a:p>
          <a:pPr algn="ctr" rtl="0">
            <a:defRPr sz="1000"/>
          </a:pPr>
          <a:r>
            <a:rPr lang="ja-JP" altLang="en-US" sz="1800" b="0" i="0" u="none" strike="noStrike" baseline="0">
              <a:solidFill>
                <a:srgbClr val="000000"/>
              </a:solidFill>
              <a:latin typeface="ＭＳ Ｐゴシック"/>
              <a:ea typeface="ＭＳ Ｐゴシック"/>
            </a:rPr>
            <a:t>ハットリさん</a:t>
          </a:r>
        </a:p>
      </xdr:txBody>
    </xdr:sp>
    <xdr:clientData/>
  </xdr:twoCellAnchor>
  <xdr:twoCellAnchor>
    <xdr:from>
      <xdr:col>4</xdr:col>
      <xdr:colOff>86958</xdr:colOff>
      <xdr:row>31</xdr:row>
      <xdr:rowOff>4145</xdr:rowOff>
    </xdr:from>
    <xdr:to>
      <xdr:col>6</xdr:col>
      <xdr:colOff>186465</xdr:colOff>
      <xdr:row>34</xdr:row>
      <xdr:rowOff>123293</xdr:rowOff>
    </xdr:to>
    <xdr:sp macro="" textlink="">
      <xdr:nvSpPr>
        <xdr:cNvPr id="11" name="AutoShape 47">
          <a:extLst>
            <a:ext uri="{FF2B5EF4-FFF2-40B4-BE49-F238E27FC236}">
              <a16:creationId xmlns:a16="http://schemas.microsoft.com/office/drawing/2014/main" id="{00000000-0008-0000-0500-00000B000000}"/>
            </a:ext>
          </a:extLst>
        </xdr:cNvPr>
        <xdr:cNvSpPr>
          <a:spLocks noChangeArrowheads="1"/>
        </xdr:cNvSpPr>
      </xdr:nvSpPr>
      <xdr:spPr bwMode="auto">
        <a:xfrm>
          <a:off x="2845398" y="5310355"/>
          <a:ext cx="1471107" cy="642210"/>
        </a:xfrm>
        <a:prstGeom prst="roundRect">
          <a:avLst>
            <a:gd name="adj" fmla="val 16667"/>
          </a:avLst>
        </a:prstGeom>
        <a:solidFill>
          <a:srgbClr val="FFFFFF"/>
        </a:solidFill>
        <a:ln w="31750" algn="ctr">
          <a:solidFill>
            <a:srgbClr xmlns:mc="http://schemas.openxmlformats.org/markup-compatibility/2006" xmlns:a14="http://schemas.microsoft.com/office/drawing/2010/main" val="808080" mc:Ignorable="a14" a14:legacySpreadsheetColorIndex="23"/>
          </a:solidFill>
          <a:round/>
          <a:headEnd/>
          <a:tailEnd/>
        </a:ln>
        <a:effectLst/>
      </xdr:spPr>
      <xdr:txBody>
        <a:bodyPr vertOverflow="clip" wrap="square" lIns="45720" tIns="27432" rIns="45720" bIns="0" anchor="ctr" upright="1"/>
        <a:lstStyle/>
        <a:p>
          <a:pPr algn="ctr" rtl="0">
            <a:lnSpc>
              <a:spcPts val="1400"/>
            </a:lnSpc>
            <a:defRPr sz="1000"/>
          </a:pPr>
          <a:r>
            <a:rPr lang="ja-JP" altLang="en-US" sz="1200" b="0" i="0" u="none" strike="noStrike" baseline="0">
              <a:solidFill>
                <a:srgbClr val="000000"/>
              </a:solidFill>
              <a:latin typeface="ＭＳ Ｐゴシック"/>
              <a:ea typeface="ＭＳ Ｐゴシック"/>
            </a:rPr>
            <a:t>部品加工の仲介を</a:t>
          </a:r>
          <a:endParaRPr lang="en-US" altLang="ja-JP" sz="1200" b="0" i="0" u="none" strike="noStrike" baseline="0">
            <a:solidFill>
              <a:srgbClr val="000000"/>
            </a:solidFill>
            <a:latin typeface="ＭＳ Ｐゴシック"/>
            <a:ea typeface="ＭＳ Ｐゴシック"/>
          </a:endParaRPr>
        </a:p>
        <a:p>
          <a:pPr algn="ctr" rtl="0">
            <a:lnSpc>
              <a:spcPts val="1400"/>
            </a:lnSpc>
            <a:defRPr sz="1000"/>
          </a:pPr>
          <a:r>
            <a:rPr lang="ja-JP" altLang="en-US" sz="1200" b="0" i="0" u="none" strike="noStrike" baseline="0">
              <a:solidFill>
                <a:srgbClr val="000000"/>
              </a:solidFill>
              <a:latin typeface="ＭＳ Ｐゴシック"/>
              <a:ea typeface="ＭＳ Ｐゴシック"/>
            </a:rPr>
            <a:t>している</a:t>
          </a:r>
        </a:p>
      </xdr:txBody>
    </xdr:sp>
    <xdr:clientData/>
  </xdr:twoCellAnchor>
  <xdr:twoCellAnchor>
    <xdr:from>
      <xdr:col>4</xdr:col>
      <xdr:colOff>47850</xdr:colOff>
      <xdr:row>29</xdr:row>
      <xdr:rowOff>4931</xdr:rowOff>
    </xdr:from>
    <xdr:to>
      <xdr:col>5</xdr:col>
      <xdr:colOff>384855</xdr:colOff>
      <xdr:row>31</xdr:row>
      <xdr:rowOff>9327</xdr:rowOff>
    </xdr:to>
    <xdr:sp macro="" textlink="">
      <xdr:nvSpPr>
        <xdr:cNvPr id="12" name="AutoShape 41">
          <a:extLst>
            <a:ext uri="{FF2B5EF4-FFF2-40B4-BE49-F238E27FC236}">
              <a16:creationId xmlns:a16="http://schemas.microsoft.com/office/drawing/2014/main" id="{00000000-0008-0000-0500-00000C000000}"/>
            </a:ext>
          </a:extLst>
        </xdr:cNvPr>
        <xdr:cNvSpPr>
          <a:spLocks noChangeArrowheads="1"/>
        </xdr:cNvSpPr>
      </xdr:nvSpPr>
      <xdr:spPr bwMode="auto">
        <a:xfrm>
          <a:off x="2798670" y="4968240"/>
          <a:ext cx="1053630" cy="355918"/>
        </a:xfrm>
        <a:prstGeom prst="roundRect">
          <a:avLst>
            <a:gd name="adj" fmla="val 16667"/>
          </a:avLst>
        </a:prstGeom>
        <a:solidFill>
          <a:srgbClr val="FFFFFF"/>
        </a:solidFill>
        <a:ln w="31750" algn="ctr">
          <a:solidFill>
            <a:srgbClr xmlns:mc="http://schemas.openxmlformats.org/markup-compatibility/2006" xmlns:a14="http://schemas.microsoft.com/office/drawing/2010/main" val="808080" mc:Ignorable="a14" a14:legacySpreadsheetColorIndex="23"/>
          </a:solidFill>
          <a:round/>
          <a:headEnd/>
          <a:tailEnd/>
        </a:ln>
        <a:effectLst/>
      </xdr:spPr>
      <xdr:txBody>
        <a:bodyPr vertOverflow="clip" wrap="square" lIns="45720" tIns="27432" rIns="45720" bIns="0" anchor="t" upright="1"/>
        <a:lstStyle/>
        <a:p>
          <a:pPr algn="ctr" rtl="0">
            <a:defRPr sz="1000"/>
          </a:pPr>
          <a:r>
            <a:rPr lang="ja-JP" altLang="en-US" sz="1800" b="0" i="0" u="none" strike="noStrike" baseline="0">
              <a:solidFill>
                <a:srgbClr val="000000"/>
              </a:solidFill>
              <a:latin typeface="ＭＳ Ｐゴシック"/>
              <a:ea typeface="ＭＳ Ｐゴシック"/>
            </a:rPr>
            <a:t>カネコ</a:t>
          </a:r>
        </a:p>
      </xdr:txBody>
    </xdr:sp>
    <xdr:clientData/>
  </xdr:twoCellAnchor>
  <xdr:twoCellAnchor>
    <xdr:from>
      <xdr:col>8</xdr:col>
      <xdr:colOff>355115</xdr:colOff>
      <xdr:row>20</xdr:row>
      <xdr:rowOff>134470</xdr:rowOff>
    </xdr:from>
    <xdr:to>
      <xdr:col>11</xdr:col>
      <xdr:colOff>410397</xdr:colOff>
      <xdr:row>23</xdr:row>
      <xdr:rowOff>156883</xdr:rowOff>
    </xdr:to>
    <xdr:sp macro="" textlink="">
      <xdr:nvSpPr>
        <xdr:cNvPr id="13" name="吹き出し: 角を丸めた四角形 5">
          <a:extLst>
            <a:ext uri="{FF2B5EF4-FFF2-40B4-BE49-F238E27FC236}">
              <a16:creationId xmlns:a16="http://schemas.microsoft.com/office/drawing/2014/main" id="{00000000-0008-0000-0500-00000D000000}"/>
            </a:ext>
          </a:extLst>
        </xdr:cNvPr>
        <xdr:cNvSpPr>
          <a:spLocks noChangeArrowheads="1"/>
        </xdr:cNvSpPr>
      </xdr:nvSpPr>
      <xdr:spPr bwMode="auto">
        <a:xfrm>
          <a:off x="6439909" y="3496235"/>
          <a:ext cx="2105959" cy="526677"/>
        </a:xfrm>
        <a:prstGeom prst="wedgeRoundRectCallout">
          <a:avLst>
            <a:gd name="adj1" fmla="val 52510"/>
            <a:gd name="adj2" fmla="val 90388"/>
            <a:gd name="adj3" fmla="val 16667"/>
          </a:avLst>
        </a:prstGeom>
        <a:solidFill>
          <a:srgbClr val="80FF80"/>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45720" tIns="27432" rIns="0" bIns="27432" anchor="ctr" upright="1"/>
        <a:lstStyle/>
        <a:p>
          <a:pPr algn="ctr" rtl="0">
            <a:lnSpc>
              <a:spcPts val="1900"/>
            </a:lnSpc>
            <a:defRPr sz="1000"/>
          </a:pPr>
          <a:r>
            <a:rPr lang="ja-JP" altLang="en-US" sz="1600" b="0" i="0" u="none" strike="noStrike" baseline="0">
              <a:solidFill>
                <a:srgbClr val="000000"/>
              </a:solidFill>
              <a:latin typeface="ＭＳ Ｐゴシック"/>
              <a:ea typeface="ＭＳ Ｐゴシック"/>
            </a:rPr>
            <a:t>え？どういうこと？</a:t>
          </a:r>
        </a:p>
      </xdr:txBody>
    </xdr:sp>
    <xdr:clientData/>
  </xdr:twoCellAnchor>
  <xdr:twoCellAnchor>
    <xdr:from>
      <xdr:col>7</xdr:col>
      <xdr:colOff>116158</xdr:colOff>
      <xdr:row>30</xdr:row>
      <xdr:rowOff>2805</xdr:rowOff>
    </xdr:from>
    <xdr:to>
      <xdr:col>12</xdr:col>
      <xdr:colOff>394938</xdr:colOff>
      <xdr:row>33</xdr:row>
      <xdr:rowOff>162623</xdr:rowOff>
    </xdr:to>
    <xdr:sp macro="" textlink="">
      <xdr:nvSpPr>
        <xdr:cNvPr id="14" name="吹き出し: 角を丸めた四角形 5">
          <a:extLst>
            <a:ext uri="{FF2B5EF4-FFF2-40B4-BE49-F238E27FC236}">
              <a16:creationId xmlns:a16="http://schemas.microsoft.com/office/drawing/2014/main" id="{00000000-0008-0000-0500-00000E000000}"/>
            </a:ext>
          </a:extLst>
        </xdr:cNvPr>
        <xdr:cNvSpPr>
          <a:spLocks noChangeArrowheads="1"/>
        </xdr:cNvSpPr>
      </xdr:nvSpPr>
      <xdr:spPr bwMode="auto">
        <a:xfrm>
          <a:off x="5517530" y="5229939"/>
          <a:ext cx="3705457" cy="682532"/>
        </a:xfrm>
        <a:prstGeom prst="wedgeRoundRectCallout">
          <a:avLst>
            <a:gd name="adj1" fmla="val -56784"/>
            <a:gd name="adj2" fmla="val -40534"/>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外注加工でお困りごと、ありませんか？</a:t>
          </a:r>
        </a:p>
      </xdr:txBody>
    </xdr:sp>
    <xdr:clientData/>
  </xdr:twoCellAnchor>
  <xdr:twoCellAnchor>
    <xdr:from>
      <xdr:col>4</xdr:col>
      <xdr:colOff>594360</xdr:colOff>
      <xdr:row>9</xdr:row>
      <xdr:rowOff>152400</xdr:rowOff>
    </xdr:from>
    <xdr:to>
      <xdr:col>14</xdr:col>
      <xdr:colOff>548640</xdr:colOff>
      <xdr:row>16</xdr:row>
      <xdr:rowOff>152400</xdr:rowOff>
    </xdr:to>
    <xdr:grpSp>
      <xdr:nvGrpSpPr>
        <xdr:cNvPr id="23592" name="Group 2105">
          <a:extLst>
            <a:ext uri="{FF2B5EF4-FFF2-40B4-BE49-F238E27FC236}">
              <a16:creationId xmlns:a16="http://schemas.microsoft.com/office/drawing/2014/main" id="{00000000-0008-0000-0500-0000285C0000}"/>
            </a:ext>
          </a:extLst>
        </xdr:cNvPr>
        <xdr:cNvGrpSpPr>
          <a:grpSpLocks/>
        </xdr:cNvGrpSpPr>
      </xdr:nvGrpSpPr>
      <xdr:grpSpPr bwMode="auto">
        <a:xfrm>
          <a:off x="3954087" y="1970809"/>
          <a:ext cx="6881553" cy="1212273"/>
          <a:chOff x="144" y="103"/>
          <a:chExt cx="715" cy="126"/>
        </a:xfrm>
      </xdr:grpSpPr>
      <xdr:sp macro="" textlink="">
        <xdr:nvSpPr>
          <xdr:cNvPr id="16" name="吹き出し: 角を丸めた四角形 5">
            <a:extLst>
              <a:ext uri="{FF2B5EF4-FFF2-40B4-BE49-F238E27FC236}">
                <a16:creationId xmlns:a16="http://schemas.microsoft.com/office/drawing/2014/main" id="{00000000-0008-0000-0500-000010000000}"/>
              </a:ext>
            </a:extLst>
          </xdr:cNvPr>
          <xdr:cNvSpPr>
            <a:spLocks noChangeArrowheads="1"/>
          </xdr:cNvSpPr>
        </xdr:nvSpPr>
        <xdr:spPr bwMode="auto">
          <a:xfrm>
            <a:off x="144" y="103"/>
            <a:ext cx="715" cy="126"/>
          </a:xfrm>
          <a:prstGeom prst="wedgeRoundRectCallout">
            <a:avLst>
              <a:gd name="adj1" fmla="val -38060"/>
              <a:gd name="adj2" fmla="val 69375"/>
              <a:gd name="adj3" fmla="val 16667"/>
            </a:avLst>
          </a:prstGeom>
          <a:solidFill>
            <a:srgbClr val="FFFFFF"/>
          </a:solidFill>
          <a:ln w="38100" algn="ctr">
            <a:solidFill>
              <a:srgbClr xmlns:mc="http://schemas.openxmlformats.org/markup-compatibility/2006" xmlns:a14="http://schemas.microsoft.com/office/drawing/2010/main" val="808080" mc:Ignorable="a14" a14:legacySpreadsheetColorIndex="23"/>
            </a:solidFill>
            <a:miter lim="800000"/>
            <a:headEnd/>
            <a:tailEnd/>
          </a:ln>
        </xdr:spPr>
        <xdr:txBody>
          <a:bodyPr vertOverflow="clip" wrap="square" lIns="18288" tIns="0" rIns="0" bIns="0" anchor="ctr" upright="1"/>
          <a:lstStyle/>
          <a:p>
            <a:endParaRPr lang="ja-JP"/>
          </a:p>
        </xdr:txBody>
      </xdr:sp>
      <xdr:sp macro="" textlink="">
        <xdr:nvSpPr>
          <xdr:cNvPr id="17" name="Rectangle 44">
            <a:extLst>
              <a:ext uri="{FF2B5EF4-FFF2-40B4-BE49-F238E27FC236}">
                <a16:creationId xmlns:a16="http://schemas.microsoft.com/office/drawing/2014/main" id="{00000000-0008-0000-0500-000011000000}"/>
              </a:ext>
            </a:extLst>
          </xdr:cNvPr>
          <xdr:cNvSpPr>
            <a:spLocks noChangeArrowheads="1"/>
          </xdr:cNvSpPr>
        </xdr:nvSpPr>
        <xdr:spPr bwMode="auto">
          <a:xfrm>
            <a:off x="195" y="183"/>
            <a:ext cx="623" cy="29"/>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45720" tIns="27432" rIns="0" bIns="0" anchor="t" upright="1"/>
          <a:lstStyle/>
          <a:p>
            <a:pPr algn="l" rtl="0">
              <a:defRPr sz="1000"/>
            </a:pPr>
            <a:r>
              <a:rPr lang="ja-JP" altLang="en-US" sz="1600" b="0" i="0" u="none" strike="noStrike" baseline="0">
                <a:solidFill>
                  <a:srgbClr val="000080"/>
                </a:solidFill>
                <a:latin typeface="ＭＳ Ｐゴシック"/>
                <a:ea typeface="ＭＳ Ｐゴシック"/>
              </a:rPr>
              <a:t>これまでになく低価格・短納期。出すだけでなく請けられる！</a:t>
            </a:r>
          </a:p>
        </xdr:txBody>
      </xdr:sp>
      <xdr:pic>
        <xdr:nvPicPr>
          <xdr:cNvPr id="23618" name="Picture 45">
            <a:extLst>
              <a:ext uri="{FF2B5EF4-FFF2-40B4-BE49-F238E27FC236}">
                <a16:creationId xmlns:a16="http://schemas.microsoft.com/office/drawing/2014/main" id="{00000000-0008-0000-0500-0000425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2" y="124"/>
            <a:ext cx="628" cy="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6</xdr:col>
      <xdr:colOff>499480</xdr:colOff>
      <xdr:row>40</xdr:row>
      <xdr:rowOff>151006</xdr:rowOff>
    </xdr:from>
    <xdr:to>
      <xdr:col>12</xdr:col>
      <xdr:colOff>267163</xdr:colOff>
      <xdr:row>47</xdr:row>
      <xdr:rowOff>90057</xdr:rowOff>
    </xdr:to>
    <xdr:sp macro="" textlink="">
      <xdr:nvSpPr>
        <xdr:cNvPr id="19" name="吹き出し: 角を丸めた四角形 5">
          <a:extLst>
            <a:ext uri="{FF2B5EF4-FFF2-40B4-BE49-F238E27FC236}">
              <a16:creationId xmlns:a16="http://schemas.microsoft.com/office/drawing/2014/main" id="{00000000-0008-0000-0500-000013000000}"/>
            </a:ext>
          </a:extLst>
        </xdr:cNvPr>
        <xdr:cNvSpPr>
          <a:spLocks noChangeArrowheads="1"/>
        </xdr:cNvSpPr>
      </xdr:nvSpPr>
      <xdr:spPr bwMode="auto">
        <a:xfrm>
          <a:off x="5215517" y="7120518"/>
          <a:ext cx="3879695" cy="1158716"/>
        </a:xfrm>
        <a:prstGeom prst="wedgeRoundRectCallout">
          <a:avLst>
            <a:gd name="adj1" fmla="val 61344"/>
            <a:gd name="adj2" fmla="val 35795"/>
            <a:gd name="adj3" fmla="val 16667"/>
          </a:avLst>
        </a:prstGeom>
        <a:solidFill>
          <a:srgbClr val="80FF80"/>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45720" tIns="27432" rIns="0" bIns="27432" anchor="ctr" upright="1"/>
        <a:lstStyle/>
        <a:p>
          <a:pPr algn="ctr" rtl="0">
            <a:lnSpc>
              <a:spcPts val="1900"/>
            </a:lnSpc>
            <a:defRPr sz="1000"/>
          </a:pPr>
          <a:r>
            <a:rPr lang="ja-JP" altLang="en-US" sz="1600" b="0" i="0" u="none" strike="noStrike" baseline="0">
              <a:solidFill>
                <a:srgbClr val="000000"/>
              </a:solidFill>
              <a:latin typeface="ＭＳ Ｐゴシック"/>
              <a:ea typeface="ＭＳ Ｐゴシック"/>
            </a:rPr>
            <a:t>いや！ありますよ！いろいろあるけど、</a:t>
          </a:r>
          <a:endParaRPr lang="en-US" altLang="ja-JP" sz="1600" b="0" i="0" u="none" strike="noStrike" baseline="0">
            <a:solidFill>
              <a:srgbClr val="000000"/>
            </a:solidFill>
            <a:latin typeface="ＭＳ Ｐゴシック"/>
            <a:ea typeface="ＭＳ Ｐゴシック"/>
          </a:endParaRPr>
        </a:p>
        <a:p>
          <a:pPr algn="ctr" rtl="0">
            <a:lnSpc>
              <a:spcPts val="1800"/>
            </a:lnSpc>
            <a:defRPr sz="1000"/>
          </a:pPr>
          <a:r>
            <a:rPr lang="ja-JP" altLang="en-US" sz="1600" b="0" i="0" u="none" strike="noStrike" baseline="0">
              <a:solidFill>
                <a:srgbClr val="000000"/>
              </a:solidFill>
              <a:latin typeface="ＭＳ Ｐゴシック"/>
              <a:ea typeface="ＭＳ Ｐゴシック"/>
            </a:rPr>
            <a:t>いくつか挙げると・・・・</a:t>
          </a:r>
        </a:p>
      </xdr:txBody>
    </xdr:sp>
    <xdr:clientData/>
  </xdr:twoCellAnchor>
  <xdr:twoCellAnchor>
    <xdr:from>
      <xdr:col>8</xdr:col>
      <xdr:colOff>167640</xdr:colOff>
      <xdr:row>54</xdr:row>
      <xdr:rowOff>116093</xdr:rowOff>
    </xdr:from>
    <xdr:to>
      <xdr:col>12</xdr:col>
      <xdr:colOff>141030</xdr:colOff>
      <xdr:row>62</xdr:row>
      <xdr:rowOff>31387</xdr:rowOff>
    </xdr:to>
    <xdr:sp macro="" textlink="">
      <xdr:nvSpPr>
        <xdr:cNvPr id="20" name="吹き出し: 角を丸めた四角形 42">
          <a:extLst>
            <a:ext uri="{FF2B5EF4-FFF2-40B4-BE49-F238E27FC236}">
              <a16:creationId xmlns:a16="http://schemas.microsoft.com/office/drawing/2014/main" id="{00000000-0008-0000-0500-000014000000}"/>
            </a:ext>
          </a:extLst>
        </xdr:cNvPr>
        <xdr:cNvSpPr/>
      </xdr:nvSpPr>
      <xdr:spPr bwMode="auto">
        <a:xfrm>
          <a:off x="5676900" y="9374393"/>
          <a:ext cx="2708965" cy="1286894"/>
        </a:xfrm>
        <a:prstGeom prst="wedgeRoundRectCallout">
          <a:avLst>
            <a:gd name="adj1" fmla="val 45147"/>
            <a:gd name="adj2" fmla="val 60355"/>
            <a:gd name="adj3" fmla="val 16667"/>
          </a:avLst>
        </a:prstGeom>
        <a:solidFill>
          <a:srgbClr val="80FF80"/>
        </a:solidFill>
        <a:ln w="2857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lnSpc>
              <a:spcPts val="1600"/>
            </a:lnSpc>
          </a:pPr>
          <a:r>
            <a:rPr kumimoji="1" lang="ja-JP" altLang="en-US" sz="1400">
              <a:latin typeface="ＭＳ ゴシック" panose="020B0609070205080204" pitchFamily="49" charset="-128"/>
              <a:ea typeface="ＭＳ ゴシック" panose="020B0609070205080204" pitchFamily="49" charset="-128"/>
            </a:rPr>
            <a:t>外注加工費が</a:t>
          </a:r>
          <a:r>
            <a:rPr kumimoji="1" lang="ja-JP" altLang="en-US" sz="1400">
              <a:latin typeface="HGP創英角ｺﾞｼｯｸUB" panose="020B0900000000000000" pitchFamily="50" charset="-128"/>
              <a:ea typeface="HGP創英角ｺﾞｼｯｸUB" panose="020B0900000000000000" pitchFamily="50" charset="-128"/>
            </a:rPr>
            <a:t>高い</a:t>
          </a:r>
          <a:r>
            <a:rPr kumimoji="1" lang="ja-JP" altLang="en-US" sz="1400">
              <a:latin typeface="ＭＳ ゴシック" panose="020B0609070205080204" pitchFamily="49" charset="-128"/>
              <a:ea typeface="ＭＳ ゴシック" panose="020B0609070205080204" pitchFamily="49" charset="-128"/>
            </a:rPr>
            <a:t>。仲介業者の</a:t>
          </a:r>
          <a:endParaRPr kumimoji="1" lang="en-US" altLang="ja-JP" sz="1400">
            <a:latin typeface="ＭＳ ゴシック" panose="020B0609070205080204" pitchFamily="49" charset="-128"/>
            <a:ea typeface="ＭＳ ゴシック" panose="020B0609070205080204" pitchFamily="49" charset="-128"/>
          </a:endParaRPr>
        </a:p>
        <a:p>
          <a:pPr algn="l">
            <a:lnSpc>
              <a:spcPts val="1600"/>
            </a:lnSpc>
          </a:pPr>
          <a:r>
            <a:rPr kumimoji="1" lang="ja-JP" altLang="en-US" sz="1400">
              <a:latin typeface="HGP創英角ｺﾞｼｯｸUB" panose="020B0900000000000000" pitchFamily="50" charset="-128"/>
              <a:ea typeface="HGP創英角ｺﾞｼｯｸUB" panose="020B0900000000000000" pitchFamily="50" charset="-128"/>
            </a:rPr>
            <a:t>マージンも高い</a:t>
          </a:r>
          <a:r>
            <a:rPr kumimoji="1" lang="ja-JP" altLang="en-US" sz="1400">
              <a:latin typeface="ＭＳ ゴシック" panose="020B0609070205080204" pitchFamily="49" charset="-128"/>
              <a:ea typeface="ＭＳ ゴシック" panose="020B0609070205080204" pitchFamily="49" charset="-128"/>
            </a:rPr>
            <a:t>んじゃないかな？</a:t>
          </a:r>
        </a:p>
      </xdr:txBody>
    </xdr:sp>
    <xdr:clientData/>
  </xdr:twoCellAnchor>
  <xdr:twoCellAnchor>
    <xdr:from>
      <xdr:col>12</xdr:col>
      <xdr:colOff>324074</xdr:colOff>
      <xdr:row>54</xdr:row>
      <xdr:rowOff>127298</xdr:rowOff>
    </xdr:from>
    <xdr:to>
      <xdr:col>16</xdr:col>
      <xdr:colOff>282238</xdr:colOff>
      <xdr:row>62</xdr:row>
      <xdr:rowOff>42592</xdr:rowOff>
    </xdr:to>
    <xdr:sp macro="" textlink="">
      <xdr:nvSpPr>
        <xdr:cNvPr id="21" name="吹き出し: 角を丸めた四角形 43">
          <a:extLst>
            <a:ext uri="{FF2B5EF4-FFF2-40B4-BE49-F238E27FC236}">
              <a16:creationId xmlns:a16="http://schemas.microsoft.com/office/drawing/2014/main" id="{00000000-0008-0000-0500-000015000000}"/>
            </a:ext>
          </a:extLst>
        </xdr:cNvPr>
        <xdr:cNvSpPr/>
      </xdr:nvSpPr>
      <xdr:spPr bwMode="auto">
        <a:xfrm>
          <a:off x="8584154" y="9385598"/>
          <a:ext cx="2708965" cy="1286894"/>
        </a:xfrm>
        <a:prstGeom prst="wedgeRoundRectCallout">
          <a:avLst>
            <a:gd name="adj1" fmla="val -3414"/>
            <a:gd name="adj2" fmla="val 62975"/>
            <a:gd name="adj3" fmla="val 16667"/>
          </a:avLst>
        </a:prstGeom>
        <a:solidFill>
          <a:srgbClr val="80FF80"/>
        </a:solidFill>
        <a:ln w="2857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lnSpc>
              <a:spcPts val="1600"/>
            </a:lnSpc>
          </a:pPr>
          <a:r>
            <a:rPr kumimoji="1" lang="ja-JP" altLang="en-US" sz="1400">
              <a:latin typeface="ＭＳ ゴシック" panose="020B0609070205080204" pitchFamily="49" charset="-128"/>
              <a:ea typeface="ＭＳ ゴシック" panose="020B0609070205080204" pitchFamily="49" charset="-128"/>
            </a:rPr>
            <a:t>特に</a:t>
          </a:r>
          <a:r>
            <a:rPr kumimoji="1" lang="ja-JP" altLang="en-US" sz="1400">
              <a:latin typeface="HGP創英角ｺﾞｼｯｸUB" panose="020B0900000000000000" pitchFamily="50" charset="-128"/>
              <a:ea typeface="HGP創英角ｺﾞｼｯｸUB" panose="020B0900000000000000" pitchFamily="50" charset="-128"/>
            </a:rPr>
            <a:t>短納期だと</a:t>
          </a:r>
          <a:r>
            <a:rPr kumimoji="1" lang="ja-JP" altLang="en-US" sz="1400">
              <a:latin typeface="ＭＳ ゴシック" panose="020B0609070205080204" pitchFamily="49" charset="-128"/>
              <a:ea typeface="ＭＳ ゴシック" panose="020B0609070205080204" pitchFamily="49" charset="-128"/>
            </a:rPr>
            <a:t>手配も金額も両方大変！</a:t>
          </a:r>
        </a:p>
      </xdr:txBody>
    </xdr:sp>
    <xdr:clientData/>
  </xdr:twoCellAnchor>
  <xdr:twoCellAnchor>
    <xdr:from>
      <xdr:col>4</xdr:col>
      <xdr:colOff>49193</xdr:colOff>
      <xdr:row>54</xdr:row>
      <xdr:rowOff>156880</xdr:rowOff>
    </xdr:from>
    <xdr:to>
      <xdr:col>8</xdr:col>
      <xdr:colOff>14957</xdr:colOff>
      <xdr:row>62</xdr:row>
      <xdr:rowOff>72174</xdr:rowOff>
    </xdr:to>
    <xdr:sp macro="" textlink="">
      <xdr:nvSpPr>
        <xdr:cNvPr id="22" name="吹き出し: 角を丸めた四角形 44">
          <a:extLst>
            <a:ext uri="{FF2B5EF4-FFF2-40B4-BE49-F238E27FC236}">
              <a16:creationId xmlns:a16="http://schemas.microsoft.com/office/drawing/2014/main" id="{00000000-0008-0000-0500-000016000000}"/>
            </a:ext>
          </a:extLst>
        </xdr:cNvPr>
        <xdr:cNvSpPr/>
      </xdr:nvSpPr>
      <xdr:spPr bwMode="auto">
        <a:xfrm>
          <a:off x="2800013" y="9415180"/>
          <a:ext cx="2708964" cy="1286894"/>
        </a:xfrm>
        <a:prstGeom prst="wedgeRoundRectCallout">
          <a:avLst>
            <a:gd name="adj1" fmla="val 43582"/>
            <a:gd name="adj2" fmla="val 58968"/>
            <a:gd name="adj3" fmla="val 16667"/>
          </a:avLst>
        </a:prstGeom>
        <a:solidFill>
          <a:srgbClr val="80FF80"/>
        </a:solidFill>
        <a:ln w="2857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lnSpc>
              <a:spcPts val="1500"/>
            </a:lnSpc>
          </a:pPr>
          <a:r>
            <a:rPr kumimoji="1" lang="ja-JP" altLang="en-US" sz="1400">
              <a:latin typeface="ＭＳ ゴシック" panose="020B0609070205080204" pitchFamily="49" charset="-128"/>
              <a:ea typeface="ＭＳ ゴシック" panose="020B0609070205080204" pitchFamily="49" charset="-128"/>
            </a:rPr>
            <a:t>忙しい時には外注に頼まなくてはいけないがヒマな時に</a:t>
          </a:r>
          <a:r>
            <a:rPr kumimoji="1" lang="ja-JP" altLang="en-US" sz="1400">
              <a:latin typeface="HGP創英角ｺﾞｼｯｸUB" panose="020B0900000000000000" pitchFamily="50" charset="-128"/>
              <a:ea typeface="HGP創英角ｺﾞｼｯｸUB" panose="020B0900000000000000" pitchFamily="50" charset="-128"/>
            </a:rPr>
            <a:t>仕事が廻ってくるわけではない</a:t>
          </a:r>
          <a:r>
            <a:rPr kumimoji="1" lang="ja-JP" altLang="en-US" sz="1400">
              <a:latin typeface="ＭＳ ゴシック" panose="020B0609070205080204" pitchFamily="49" charset="-128"/>
              <a:ea typeface="ＭＳ ゴシック" panose="020B0609070205080204" pitchFamily="49" charset="-128"/>
            </a:rPr>
            <a:t>よね。</a:t>
          </a:r>
        </a:p>
      </xdr:txBody>
    </xdr:sp>
    <xdr:clientData/>
  </xdr:twoCellAnchor>
  <xdr:twoCellAnchor>
    <xdr:from>
      <xdr:col>5</xdr:col>
      <xdr:colOff>614589</xdr:colOff>
      <xdr:row>62</xdr:row>
      <xdr:rowOff>132486</xdr:rowOff>
    </xdr:from>
    <xdr:to>
      <xdr:col>6</xdr:col>
      <xdr:colOff>484109</xdr:colOff>
      <xdr:row>69</xdr:row>
      <xdr:rowOff>10213</xdr:rowOff>
    </xdr:to>
    <xdr:sp macro="" textlink="">
      <xdr:nvSpPr>
        <xdr:cNvPr id="27" name="矢印: 下 12">
          <a:extLst>
            <a:ext uri="{FF2B5EF4-FFF2-40B4-BE49-F238E27FC236}">
              <a16:creationId xmlns:a16="http://schemas.microsoft.com/office/drawing/2014/main" id="{00000000-0008-0000-0500-00001B000000}"/>
            </a:ext>
          </a:extLst>
        </xdr:cNvPr>
        <xdr:cNvSpPr/>
      </xdr:nvSpPr>
      <xdr:spPr bwMode="auto">
        <a:xfrm rot="20872475">
          <a:off x="4717287" y="10561577"/>
          <a:ext cx="537882" cy="1054344"/>
        </a:xfrm>
        <a:prstGeom prst="downArrow">
          <a:avLst>
            <a:gd name="adj1" fmla="val 40979"/>
            <a:gd name="adj2" fmla="val 137702"/>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editAs="oneCell">
    <xdr:from>
      <xdr:col>13</xdr:col>
      <xdr:colOff>160020</xdr:colOff>
      <xdr:row>41</xdr:row>
      <xdr:rowOff>121920</xdr:rowOff>
    </xdr:from>
    <xdr:to>
      <xdr:col>15</xdr:col>
      <xdr:colOff>60960</xdr:colOff>
      <xdr:row>49</xdr:row>
      <xdr:rowOff>68579</xdr:rowOff>
    </xdr:to>
    <xdr:pic>
      <xdr:nvPicPr>
        <xdr:cNvPr id="23599" name="Picture 2096">
          <a:extLst>
            <a:ext uri="{FF2B5EF4-FFF2-40B4-BE49-F238E27FC236}">
              <a16:creationId xmlns:a16="http://schemas.microsoft.com/office/drawing/2014/main" id="{00000000-0008-0000-0500-00002F5C0000}"/>
            </a:ext>
          </a:extLst>
        </xdr:cNvPr>
        <xdr:cNvPicPr>
          <a:picLocks noChangeAspect="1" noChangeArrowheads="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724900" y="6995160"/>
          <a:ext cx="1135380" cy="1287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412266</xdr:colOff>
      <xdr:row>72</xdr:row>
      <xdr:rowOff>37203</xdr:rowOff>
    </xdr:from>
    <xdr:to>
      <xdr:col>9</xdr:col>
      <xdr:colOff>156392</xdr:colOff>
      <xdr:row>81</xdr:row>
      <xdr:rowOff>100871</xdr:rowOff>
    </xdr:to>
    <xdr:sp macro="" textlink="">
      <xdr:nvSpPr>
        <xdr:cNvPr id="30" name="吹き出し: 角を丸めた四角形 5">
          <a:extLst>
            <a:ext uri="{FF2B5EF4-FFF2-40B4-BE49-F238E27FC236}">
              <a16:creationId xmlns:a16="http://schemas.microsoft.com/office/drawing/2014/main" id="{00000000-0008-0000-0500-00001E000000}"/>
            </a:ext>
          </a:extLst>
        </xdr:cNvPr>
        <xdr:cNvSpPr>
          <a:spLocks noChangeArrowheads="1"/>
        </xdr:cNvSpPr>
      </xdr:nvSpPr>
      <xdr:spPr bwMode="auto">
        <a:xfrm>
          <a:off x="3201186" y="12389223"/>
          <a:ext cx="3150309" cy="1599079"/>
        </a:xfrm>
        <a:prstGeom prst="wedgeRoundRectCallout">
          <a:avLst>
            <a:gd name="adj1" fmla="val 3632"/>
            <a:gd name="adj2" fmla="val 65510"/>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500"/>
            </a:lnSpc>
            <a:defRPr sz="1000"/>
          </a:pPr>
          <a:r>
            <a:rPr lang="ja-JP" altLang="en-US" sz="1400" b="0" i="0" u="none" strike="noStrike" baseline="0">
              <a:solidFill>
                <a:srgbClr val="000000"/>
              </a:solidFill>
              <a:latin typeface="ＭＳ Ｐゴシック"/>
              <a:ea typeface="ＭＳ Ｐゴシック"/>
            </a:rPr>
            <a:t>手が空いた時、仕事をご紹介できます。</a:t>
          </a:r>
          <a:endParaRPr lang="en-US" altLang="ja-JP" sz="1400" b="0" i="0" u="none" strike="noStrike" baseline="0">
            <a:solidFill>
              <a:srgbClr val="000000"/>
            </a:solidFill>
            <a:latin typeface="ＭＳ Ｐゴシック"/>
            <a:ea typeface="ＭＳ Ｐゴシック"/>
          </a:endParaRPr>
        </a:p>
        <a:p>
          <a:pPr algn="l" rtl="0">
            <a:lnSpc>
              <a:spcPts val="1500"/>
            </a:lnSpc>
            <a:defRPr sz="1000"/>
          </a:pPr>
          <a:r>
            <a:rPr lang="ja-JP" altLang="en-US" sz="1200" b="0" i="0" u="none" strike="noStrike" baseline="0">
              <a:solidFill>
                <a:srgbClr val="000000"/>
              </a:solidFill>
              <a:latin typeface="ＭＳ Ｐゴシック"/>
              <a:ea typeface="ＭＳ Ｐゴシック"/>
            </a:rPr>
            <a:t>・仕事を出してくれた会社様には優先的に。</a:t>
          </a:r>
          <a:endParaRPr lang="en-US" altLang="ja-JP" sz="1200" b="0" i="0" u="none" strike="noStrike" baseline="0">
            <a:solidFill>
              <a:srgbClr val="000000"/>
            </a:solidFill>
            <a:latin typeface="ＭＳ Ｐゴシック"/>
            <a:ea typeface="ＭＳ Ｐゴシック"/>
          </a:endParaRPr>
        </a:p>
        <a:p>
          <a:pPr algn="l" rtl="0">
            <a:lnSpc>
              <a:spcPts val="1300"/>
            </a:lnSpc>
            <a:defRPr sz="1000"/>
          </a:pPr>
          <a:r>
            <a:rPr lang="ja-JP" altLang="en-US" sz="1200" b="0" i="0" u="none" strike="noStrike" baseline="0">
              <a:solidFill>
                <a:srgbClr val="000000"/>
              </a:solidFill>
              <a:latin typeface="ＭＳ Ｐゴシック"/>
              <a:ea typeface="ＭＳ Ｐゴシック"/>
            </a:rPr>
            <a:t>・金型会社間で仕事を相互にやりくり。</a:t>
          </a:r>
          <a:endParaRPr lang="en-US" altLang="ja-JP" sz="1200" b="0" i="0" u="none" strike="noStrike" baseline="0">
            <a:solidFill>
              <a:srgbClr val="000000"/>
            </a:solidFill>
            <a:latin typeface="ＭＳ Ｐゴシック"/>
            <a:ea typeface="ＭＳ Ｐゴシック"/>
          </a:endParaRPr>
        </a:p>
      </xdr:txBody>
    </xdr:sp>
    <xdr:clientData/>
  </xdr:twoCellAnchor>
  <xdr:twoCellAnchor>
    <xdr:from>
      <xdr:col>4</xdr:col>
      <xdr:colOff>465716</xdr:colOff>
      <xdr:row>79</xdr:row>
      <xdr:rowOff>19722</xdr:rowOff>
    </xdr:from>
    <xdr:to>
      <xdr:col>6</xdr:col>
      <xdr:colOff>661595</xdr:colOff>
      <xdr:row>87</xdr:row>
      <xdr:rowOff>50202</xdr:rowOff>
    </xdr:to>
    <xdr:pic>
      <xdr:nvPicPr>
        <xdr:cNvPr id="23601" name="Picture 40">
          <a:extLst>
            <a:ext uri="{FF2B5EF4-FFF2-40B4-BE49-F238E27FC236}">
              <a16:creationId xmlns:a16="http://schemas.microsoft.com/office/drawing/2014/main" id="{00000000-0008-0000-0500-0000315C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816275" y="13298693"/>
          <a:ext cx="1562996" cy="1375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531497</xdr:colOff>
      <xdr:row>71</xdr:row>
      <xdr:rowOff>123265</xdr:rowOff>
    </xdr:from>
    <xdr:to>
      <xdr:col>13</xdr:col>
      <xdr:colOff>387711</xdr:colOff>
      <xdr:row>81</xdr:row>
      <xdr:rowOff>11206</xdr:rowOff>
    </xdr:to>
    <xdr:sp macro="" textlink="">
      <xdr:nvSpPr>
        <xdr:cNvPr id="33" name="吹き出し: 角を丸めた四角形 5">
          <a:extLst>
            <a:ext uri="{FF2B5EF4-FFF2-40B4-BE49-F238E27FC236}">
              <a16:creationId xmlns:a16="http://schemas.microsoft.com/office/drawing/2014/main" id="{00000000-0008-0000-0500-000021000000}"/>
            </a:ext>
          </a:extLst>
        </xdr:cNvPr>
        <xdr:cNvSpPr>
          <a:spLocks noChangeArrowheads="1"/>
        </xdr:cNvSpPr>
      </xdr:nvSpPr>
      <xdr:spPr bwMode="auto">
        <a:xfrm>
          <a:off x="7360810" y="12057530"/>
          <a:ext cx="2567601" cy="1568823"/>
        </a:xfrm>
        <a:prstGeom prst="wedgeRoundRectCallout">
          <a:avLst>
            <a:gd name="adj1" fmla="val -51605"/>
            <a:gd name="adj2" fmla="val 70510"/>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400"/>
            </a:lnSpc>
            <a:defRPr sz="1000"/>
          </a:pPr>
          <a:r>
            <a:rPr lang="ja-JP" altLang="en-US" sz="1400" b="0" i="0" u="none" strike="noStrike" baseline="0">
              <a:solidFill>
                <a:srgbClr val="000000"/>
              </a:solidFill>
              <a:latin typeface="ＭＳ Ｐゴシック"/>
              <a:ea typeface="ＭＳ Ｐゴシック"/>
            </a:rPr>
            <a:t>低価格・短納期</a:t>
          </a:r>
          <a:endParaRPr lang="en-US" altLang="ja-JP" sz="1400" b="0" i="0" u="none" strike="noStrike" baseline="0">
            <a:solidFill>
              <a:srgbClr val="000000"/>
            </a:solidFill>
            <a:latin typeface="ＭＳ Ｐゴシック"/>
            <a:ea typeface="ＭＳ Ｐゴシック"/>
          </a:endParaRPr>
        </a:p>
        <a:p>
          <a:pPr algn="l" rtl="0">
            <a:lnSpc>
              <a:spcPts val="1500"/>
            </a:lnSpc>
            <a:defRPr sz="1000"/>
          </a:pPr>
          <a:r>
            <a:rPr lang="ja-JP" altLang="en-US" sz="1200" b="0" i="0" u="none" strike="noStrike" baseline="0">
              <a:solidFill>
                <a:srgbClr val="000000"/>
              </a:solidFill>
              <a:latin typeface="ＭＳ Ｐゴシック"/>
              <a:ea typeface="ＭＳ Ｐゴシック"/>
            </a:rPr>
            <a:t>大規模なネットワークにより、</a:t>
          </a: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・余裕のある加工先を確保</a:t>
          </a:r>
          <a:endParaRPr lang="en-US" altLang="ja-JP" sz="1200" b="0" i="0" u="none" strike="noStrike" baseline="0">
            <a:solidFill>
              <a:srgbClr val="000000"/>
            </a:solidFill>
            <a:latin typeface="ＭＳ Ｐゴシック"/>
            <a:ea typeface="ＭＳ Ｐゴシック"/>
          </a:endParaRPr>
        </a:p>
        <a:p>
          <a:pPr algn="l" rtl="0">
            <a:lnSpc>
              <a:spcPts val="1300"/>
            </a:lnSpc>
            <a:defRPr sz="1000"/>
          </a:pPr>
          <a:r>
            <a:rPr lang="ja-JP" altLang="en-US" sz="1200" b="0" i="0" u="none" strike="noStrike" baseline="0">
              <a:solidFill>
                <a:srgbClr val="000000"/>
              </a:solidFill>
              <a:latin typeface="ＭＳ Ｐゴシック"/>
              <a:ea typeface="ＭＳ Ｐゴシック"/>
            </a:rPr>
            <a:t>・国内繁忙閑散の地域差も活用</a:t>
          </a:r>
          <a:endParaRPr lang="en-US" altLang="ja-JP" sz="1200" b="0" i="0" u="none" strike="noStrike" baseline="0">
            <a:solidFill>
              <a:srgbClr val="000000"/>
            </a:solidFill>
            <a:latin typeface="ＭＳ Ｐゴシック"/>
            <a:ea typeface="ＭＳ Ｐゴシック"/>
          </a:endParaRPr>
        </a:p>
      </xdr:txBody>
    </xdr:sp>
    <xdr:clientData/>
  </xdr:twoCellAnchor>
  <xdr:twoCellAnchor>
    <xdr:from>
      <xdr:col>13</xdr:col>
      <xdr:colOff>140185</xdr:colOff>
      <xdr:row>72</xdr:row>
      <xdr:rowOff>115648</xdr:rowOff>
    </xdr:from>
    <xdr:to>
      <xdr:col>15</xdr:col>
      <xdr:colOff>447388</xdr:colOff>
      <xdr:row>81</xdr:row>
      <xdr:rowOff>56044</xdr:rowOff>
    </xdr:to>
    <xdr:sp macro="" textlink="">
      <xdr:nvSpPr>
        <xdr:cNvPr id="34" name="吹き出し: 角を丸めた四角形 5">
          <a:extLst>
            <a:ext uri="{FF2B5EF4-FFF2-40B4-BE49-F238E27FC236}">
              <a16:creationId xmlns:a16="http://schemas.microsoft.com/office/drawing/2014/main" id="{00000000-0008-0000-0500-000022000000}"/>
            </a:ext>
          </a:extLst>
        </xdr:cNvPr>
        <xdr:cNvSpPr>
          <a:spLocks noChangeArrowheads="1"/>
        </xdr:cNvSpPr>
      </xdr:nvSpPr>
      <xdr:spPr bwMode="auto">
        <a:xfrm>
          <a:off x="9070825" y="12467668"/>
          <a:ext cx="1709233" cy="1475812"/>
        </a:xfrm>
        <a:prstGeom prst="wedgeRoundRectCallout">
          <a:avLst>
            <a:gd name="adj1" fmla="val -55549"/>
            <a:gd name="adj2" fmla="val 61939"/>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500"/>
            </a:lnSpc>
            <a:defRPr sz="1000"/>
          </a:pPr>
          <a:r>
            <a:rPr lang="ja-JP" altLang="en-US" sz="1400" b="0" i="0" u="none" strike="noStrike" baseline="0">
              <a:solidFill>
                <a:srgbClr val="000000"/>
              </a:solidFill>
              <a:latin typeface="ＭＳ Ｐゴシック"/>
              <a:ea typeface="ＭＳ Ｐゴシック"/>
            </a:rPr>
            <a:t>低マージン</a:t>
          </a:r>
          <a:endParaRPr lang="en-US" altLang="ja-JP" sz="14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クラウドの活用で営業・事務処理を省力化</a:t>
          </a:r>
          <a:endParaRPr lang="en-US" altLang="ja-JP" sz="1200" b="0" i="0" u="none" strike="noStrike" baseline="0">
            <a:solidFill>
              <a:srgbClr val="000000"/>
            </a:solidFill>
            <a:latin typeface="ＭＳ Ｐゴシック"/>
            <a:ea typeface="ＭＳ Ｐゴシック"/>
          </a:endParaRPr>
        </a:p>
        <a:p>
          <a:pPr algn="l" rtl="0">
            <a:lnSpc>
              <a:spcPts val="1400"/>
            </a:lnSpc>
            <a:defRPr sz="1000"/>
          </a:pPr>
          <a:endParaRPr lang="en-US" altLang="ja-JP" sz="1200" b="0" i="0" u="none" strike="noStrike" baseline="0">
            <a:solidFill>
              <a:srgbClr val="000000"/>
            </a:solidFill>
            <a:latin typeface="ＭＳ Ｐゴシック"/>
            <a:ea typeface="ＭＳ Ｐゴシック"/>
          </a:endParaRPr>
        </a:p>
      </xdr:txBody>
    </xdr:sp>
    <xdr:clientData/>
  </xdr:twoCellAnchor>
  <xdr:twoCellAnchor>
    <xdr:from>
      <xdr:col>10</xdr:col>
      <xdr:colOff>472946</xdr:colOff>
      <xdr:row>62</xdr:row>
      <xdr:rowOff>128899</xdr:rowOff>
    </xdr:from>
    <xdr:to>
      <xdr:col>11</xdr:col>
      <xdr:colOff>342281</xdr:colOff>
      <xdr:row>68</xdr:row>
      <xdr:rowOff>169366</xdr:rowOff>
    </xdr:to>
    <xdr:sp macro="" textlink="">
      <xdr:nvSpPr>
        <xdr:cNvPr id="35" name="矢印: 下 12">
          <a:extLst>
            <a:ext uri="{FF2B5EF4-FFF2-40B4-BE49-F238E27FC236}">
              <a16:creationId xmlns:a16="http://schemas.microsoft.com/office/drawing/2014/main" id="{00000000-0008-0000-0500-000023000000}"/>
            </a:ext>
          </a:extLst>
        </xdr:cNvPr>
        <xdr:cNvSpPr/>
      </xdr:nvSpPr>
      <xdr:spPr bwMode="auto">
        <a:xfrm rot="20030964">
          <a:off x="7384286" y="10758799"/>
          <a:ext cx="540123" cy="1077877"/>
        </a:xfrm>
        <a:prstGeom prst="downArrow">
          <a:avLst>
            <a:gd name="adj1" fmla="val 40979"/>
            <a:gd name="adj2" fmla="val 137702"/>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413330</xdr:colOff>
      <xdr:row>63</xdr:row>
      <xdr:rowOff>117694</xdr:rowOff>
    </xdr:from>
    <xdr:to>
      <xdr:col>14</xdr:col>
      <xdr:colOff>282907</xdr:colOff>
      <xdr:row>69</xdr:row>
      <xdr:rowOff>155936</xdr:rowOff>
    </xdr:to>
    <xdr:sp macro="" textlink="">
      <xdr:nvSpPr>
        <xdr:cNvPr id="36" name="矢印: 下 12">
          <a:extLst>
            <a:ext uri="{FF2B5EF4-FFF2-40B4-BE49-F238E27FC236}">
              <a16:creationId xmlns:a16="http://schemas.microsoft.com/office/drawing/2014/main" id="{00000000-0008-0000-0500-000024000000}"/>
            </a:ext>
          </a:extLst>
        </xdr:cNvPr>
        <xdr:cNvSpPr/>
      </xdr:nvSpPr>
      <xdr:spPr bwMode="auto">
        <a:xfrm rot="1166603">
          <a:off x="9374450" y="10919044"/>
          <a:ext cx="540123" cy="1074515"/>
        </a:xfrm>
        <a:prstGeom prst="downArrow">
          <a:avLst>
            <a:gd name="adj1" fmla="val 40979"/>
            <a:gd name="adj2" fmla="val 137702"/>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10</xdr:col>
      <xdr:colOff>272078</xdr:colOff>
      <xdr:row>83</xdr:row>
      <xdr:rowOff>67233</xdr:rowOff>
    </xdr:from>
    <xdr:to>
      <xdr:col>13</xdr:col>
      <xdr:colOff>543523</xdr:colOff>
      <xdr:row>88</xdr:row>
      <xdr:rowOff>112057</xdr:rowOff>
    </xdr:to>
    <xdr:sp macro="" textlink="">
      <xdr:nvSpPr>
        <xdr:cNvPr id="37" name="吹き出し: 角を丸めた四角形 42">
          <a:extLst>
            <a:ext uri="{FF2B5EF4-FFF2-40B4-BE49-F238E27FC236}">
              <a16:creationId xmlns:a16="http://schemas.microsoft.com/office/drawing/2014/main" id="{00000000-0008-0000-0500-000025000000}"/>
            </a:ext>
          </a:extLst>
        </xdr:cNvPr>
        <xdr:cNvSpPr/>
      </xdr:nvSpPr>
      <xdr:spPr bwMode="auto">
        <a:xfrm>
          <a:off x="7754470" y="14018557"/>
          <a:ext cx="2352618" cy="885265"/>
        </a:xfrm>
        <a:prstGeom prst="wedgeRoundRectCallout">
          <a:avLst>
            <a:gd name="adj1" fmla="val 45147"/>
            <a:gd name="adj2" fmla="val 60355"/>
            <a:gd name="adj3" fmla="val 16667"/>
          </a:avLst>
        </a:prstGeom>
        <a:solidFill>
          <a:srgbClr val="80FF80"/>
        </a:solidFill>
        <a:ln w="2857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lnSpc>
              <a:spcPts val="1600"/>
            </a:lnSpc>
          </a:pPr>
          <a:r>
            <a:rPr kumimoji="1" lang="ja-JP" altLang="en-US" sz="1400">
              <a:latin typeface="ＭＳ ゴシック" panose="020B0609070205080204" pitchFamily="49" charset="-128"/>
              <a:ea typeface="ＭＳ ゴシック" panose="020B0609070205080204" pitchFamily="49" charset="-128"/>
            </a:rPr>
            <a:t>えー？そんなにウマいこと</a:t>
          </a:r>
          <a:endParaRPr kumimoji="1" lang="en-US" altLang="ja-JP" sz="1400">
            <a:latin typeface="ＭＳ ゴシック" panose="020B0609070205080204" pitchFamily="49" charset="-128"/>
            <a:ea typeface="ＭＳ ゴシック" panose="020B0609070205080204" pitchFamily="49" charset="-128"/>
          </a:endParaRPr>
        </a:p>
        <a:p>
          <a:pPr algn="l">
            <a:lnSpc>
              <a:spcPts val="1600"/>
            </a:lnSpc>
          </a:pPr>
          <a:r>
            <a:rPr kumimoji="1" lang="ja-JP" altLang="en-US" sz="1400">
              <a:latin typeface="ＭＳ ゴシック" panose="020B0609070205080204" pitchFamily="49" charset="-128"/>
              <a:ea typeface="ＭＳ ゴシック" panose="020B0609070205080204" pitchFamily="49" charset="-128"/>
            </a:rPr>
            <a:t>いかないでしょ？？</a:t>
          </a:r>
        </a:p>
      </xdr:txBody>
    </xdr:sp>
    <xdr:clientData/>
  </xdr:twoCellAnchor>
  <xdr:twoCellAnchor editAs="oneCell">
    <xdr:from>
      <xdr:col>13</xdr:col>
      <xdr:colOff>457200</xdr:colOff>
      <xdr:row>86</xdr:row>
      <xdr:rowOff>45720</xdr:rowOff>
    </xdr:from>
    <xdr:to>
      <xdr:col>15</xdr:col>
      <xdr:colOff>350520</xdr:colOff>
      <xdr:row>91</xdr:row>
      <xdr:rowOff>91440</xdr:rowOff>
    </xdr:to>
    <xdr:pic>
      <xdr:nvPicPr>
        <xdr:cNvPr id="23609" name="Picture 2096">
          <a:extLst>
            <a:ext uri="{FF2B5EF4-FFF2-40B4-BE49-F238E27FC236}">
              <a16:creationId xmlns:a16="http://schemas.microsoft.com/office/drawing/2014/main" id="{00000000-0008-0000-0500-0000395C0000}"/>
            </a:ext>
          </a:extLst>
        </xdr:cNvPr>
        <xdr:cNvPicPr>
          <a:picLocks noChangeAspect="1" noChangeArrowheads="1"/>
        </xdr:cNvPicPr>
      </xdr:nvPicPr>
      <xdr:blipFill>
        <a:blip xmlns:r="http://schemas.openxmlformats.org/officeDocument/2006/relationships" r:embed="rId7"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022080" y="14462760"/>
          <a:ext cx="1127760" cy="1272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227253</xdr:colOff>
      <xdr:row>91</xdr:row>
      <xdr:rowOff>895</xdr:rowOff>
    </xdr:from>
    <xdr:to>
      <xdr:col>13</xdr:col>
      <xdr:colOff>498806</xdr:colOff>
      <xdr:row>92</xdr:row>
      <xdr:rowOff>313764</xdr:rowOff>
    </xdr:to>
    <xdr:sp macro="" textlink="">
      <xdr:nvSpPr>
        <xdr:cNvPr id="41" name="吹き出し: 角を丸めた四角形 42">
          <a:extLst>
            <a:ext uri="{FF2B5EF4-FFF2-40B4-BE49-F238E27FC236}">
              <a16:creationId xmlns:a16="http://schemas.microsoft.com/office/drawing/2014/main" id="{00000000-0008-0000-0500-000029000000}"/>
            </a:ext>
          </a:extLst>
        </xdr:cNvPr>
        <xdr:cNvSpPr/>
      </xdr:nvSpPr>
      <xdr:spPr bwMode="auto">
        <a:xfrm>
          <a:off x="7709645" y="15677028"/>
          <a:ext cx="2352618" cy="885265"/>
        </a:xfrm>
        <a:prstGeom prst="wedgeRoundRectCallout">
          <a:avLst>
            <a:gd name="adj1" fmla="val 41336"/>
            <a:gd name="adj2" fmla="val -62430"/>
            <a:gd name="adj3" fmla="val 16667"/>
          </a:avLst>
        </a:prstGeom>
        <a:solidFill>
          <a:srgbClr val="80FF80"/>
        </a:solidFill>
        <a:ln w="2857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400">
              <a:latin typeface="ＭＳ ゴシック" panose="020B0609070205080204" pitchFamily="49" charset="-128"/>
              <a:ea typeface="ＭＳ ゴシック" panose="020B0609070205080204" pitchFamily="49" charset="-128"/>
            </a:rPr>
            <a:t>でも本当にできるなら、</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そりゃぁ興味あるね。</a:t>
          </a:r>
          <a:endParaRPr kumimoji="1" lang="en-US" altLang="ja-JP" sz="1400">
            <a:latin typeface="ＭＳ ゴシック" panose="020B0609070205080204" pitchFamily="49" charset="-128"/>
            <a:ea typeface="ＭＳ ゴシック" panose="020B0609070205080204" pitchFamily="49" charset="-128"/>
          </a:endParaRPr>
        </a:p>
      </xdr:txBody>
    </xdr:sp>
    <xdr:clientData/>
  </xdr:twoCellAnchor>
  <xdr:twoCellAnchor>
    <xdr:from>
      <xdr:col>14</xdr:col>
      <xdr:colOff>144780</xdr:colOff>
      <xdr:row>84</xdr:row>
      <xdr:rowOff>83820</xdr:rowOff>
    </xdr:from>
    <xdr:to>
      <xdr:col>15</xdr:col>
      <xdr:colOff>563880</xdr:colOff>
      <xdr:row>87</xdr:row>
      <xdr:rowOff>0</xdr:rowOff>
    </xdr:to>
    <xdr:sp macro="" textlink="">
      <xdr:nvSpPr>
        <xdr:cNvPr id="12388" name="Rectangle 100">
          <a:extLst>
            <a:ext uri="{FF2B5EF4-FFF2-40B4-BE49-F238E27FC236}">
              <a16:creationId xmlns:a16="http://schemas.microsoft.com/office/drawing/2014/main" id="{00000000-0008-0000-0500-000064300000}"/>
            </a:ext>
          </a:extLst>
        </xdr:cNvPr>
        <xdr:cNvSpPr>
          <a:spLocks noChangeArrowheads="1"/>
        </xdr:cNvSpPr>
      </xdr:nvSpPr>
      <xdr:spPr bwMode="auto">
        <a:xfrm>
          <a:off x="9326880" y="14165580"/>
          <a:ext cx="1036320" cy="419100"/>
        </a:xfrm>
        <a:prstGeom prst="rect">
          <a:avLst/>
        </a:prstGeom>
        <a:noFill/>
        <a:ln>
          <a:noFill/>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MS PGothic"/>
              <a:ea typeface="MS PGothic"/>
            </a:rPr>
            <a:t>デキッコナイス!</a:t>
          </a:r>
        </a:p>
      </xdr:txBody>
    </xdr:sp>
    <xdr:clientData/>
  </xdr:twoCellAnchor>
  <xdr:twoCellAnchor editAs="oneCell">
    <xdr:from>
      <xdr:col>12</xdr:col>
      <xdr:colOff>369795</xdr:colOff>
      <xdr:row>17</xdr:row>
      <xdr:rowOff>134470</xdr:rowOff>
    </xdr:from>
    <xdr:to>
      <xdr:col>15</xdr:col>
      <xdr:colOff>329174</xdr:colOff>
      <xdr:row>30</xdr:row>
      <xdr:rowOff>149905</xdr:rowOff>
    </xdr:to>
    <xdr:pic>
      <xdr:nvPicPr>
        <xdr:cNvPr id="4" name="図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9188824" y="2991970"/>
          <a:ext cx="2010056" cy="2200582"/>
        </a:xfrm>
        <a:prstGeom prst="rect">
          <a:avLst/>
        </a:prstGeom>
      </xdr:spPr>
    </xdr:pic>
    <xdr:clientData/>
  </xdr:twoCellAnchor>
  <xdr:twoCellAnchor editAs="oneCell">
    <xdr:from>
      <xdr:col>14</xdr:col>
      <xdr:colOff>300377</xdr:colOff>
      <xdr:row>58</xdr:row>
      <xdr:rowOff>44822</xdr:rowOff>
    </xdr:from>
    <xdr:to>
      <xdr:col>16</xdr:col>
      <xdr:colOff>329174</xdr:colOff>
      <xdr:row>67</xdr:row>
      <xdr:rowOff>60256</xdr:rowOff>
    </xdr:to>
    <xdr:pic>
      <xdr:nvPicPr>
        <xdr:cNvPr id="45" name="図 44">
          <a:extLst>
            <a:ext uri="{FF2B5EF4-FFF2-40B4-BE49-F238E27FC236}">
              <a16:creationId xmlns:a16="http://schemas.microsoft.com/office/drawing/2014/main" id="{00000000-0008-0000-0500-00002D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486524" y="9793940"/>
          <a:ext cx="1395915" cy="1528229"/>
        </a:xfrm>
        <a:prstGeom prst="rect">
          <a:avLst/>
        </a:prstGeom>
      </xdr:spPr>
    </xdr:pic>
    <xdr:clientData/>
  </xdr:twoCellAnchor>
  <xdr:twoCellAnchor editAs="oneCell">
    <xdr:from>
      <xdr:col>0</xdr:col>
      <xdr:colOff>112058</xdr:colOff>
      <xdr:row>96</xdr:row>
      <xdr:rowOff>268942</xdr:rowOff>
    </xdr:from>
    <xdr:to>
      <xdr:col>1</xdr:col>
      <xdr:colOff>1647263</xdr:colOff>
      <xdr:row>101</xdr:row>
      <xdr:rowOff>89647</xdr:rowOff>
    </xdr:to>
    <xdr:pic>
      <xdr:nvPicPr>
        <xdr:cNvPr id="5" name="図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12058" y="18758648"/>
          <a:ext cx="1725705" cy="1725705"/>
        </a:xfrm>
        <a:prstGeom prst="rect">
          <a:avLst/>
        </a:prstGeom>
      </xdr:spPr>
    </xdr:pic>
    <xdr:clientData/>
  </xdr:twoCellAnchor>
  <xdr:twoCellAnchor editAs="oneCell">
    <xdr:from>
      <xdr:col>1</xdr:col>
      <xdr:colOff>22411</xdr:colOff>
      <xdr:row>93</xdr:row>
      <xdr:rowOff>369792</xdr:rowOff>
    </xdr:from>
    <xdr:to>
      <xdr:col>1</xdr:col>
      <xdr:colOff>1748116</xdr:colOff>
      <xdr:row>97</xdr:row>
      <xdr:rowOff>33616</xdr:rowOff>
    </xdr:to>
    <xdr:pic>
      <xdr:nvPicPr>
        <xdr:cNvPr id="6" name="図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12911" y="17178616"/>
          <a:ext cx="1725705" cy="1725705"/>
        </a:xfrm>
        <a:prstGeom prst="rect">
          <a:avLst/>
        </a:prstGeom>
      </xdr:spPr>
    </xdr:pic>
    <xdr:clientData/>
  </xdr:twoCellAnchor>
  <xdr:twoCellAnchor editAs="oneCell">
    <xdr:from>
      <xdr:col>1</xdr:col>
      <xdr:colOff>78441</xdr:colOff>
      <xdr:row>91</xdr:row>
      <xdr:rowOff>67235</xdr:rowOff>
    </xdr:from>
    <xdr:to>
      <xdr:col>1</xdr:col>
      <xdr:colOff>1804146</xdr:colOff>
      <xdr:row>94</xdr:row>
      <xdr:rowOff>112056</xdr:rowOff>
    </xdr:to>
    <xdr:pic>
      <xdr:nvPicPr>
        <xdr:cNvPr id="7" name="図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68941" y="15755470"/>
          <a:ext cx="1725705" cy="1725705"/>
        </a:xfrm>
        <a:prstGeom prst="rect">
          <a:avLst/>
        </a:prstGeom>
      </xdr:spPr>
    </xdr:pic>
    <xdr:clientData/>
  </xdr:twoCellAnchor>
  <xdr:twoCellAnchor editAs="oneCell">
    <xdr:from>
      <xdr:col>4</xdr:col>
      <xdr:colOff>246530</xdr:colOff>
      <xdr:row>93</xdr:row>
      <xdr:rowOff>392207</xdr:rowOff>
    </xdr:from>
    <xdr:to>
      <xdr:col>6</xdr:col>
      <xdr:colOff>414619</xdr:colOff>
      <xdr:row>96</xdr:row>
      <xdr:rowOff>246532</xdr:rowOff>
    </xdr:to>
    <xdr:pic>
      <xdr:nvPicPr>
        <xdr:cNvPr id="8" name="図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597089" y="17201031"/>
          <a:ext cx="1535206" cy="1535206"/>
        </a:xfrm>
        <a:prstGeom prst="rect">
          <a:avLst/>
        </a:prstGeom>
      </xdr:spPr>
    </xdr:pic>
    <xdr:clientData/>
  </xdr:twoCellAnchor>
  <xdr:twoCellAnchor>
    <xdr:from>
      <xdr:col>7</xdr:col>
      <xdr:colOff>87295</xdr:colOff>
      <xdr:row>94</xdr:row>
      <xdr:rowOff>145676</xdr:rowOff>
    </xdr:from>
    <xdr:to>
      <xdr:col>11</xdr:col>
      <xdr:colOff>514979</xdr:colOff>
      <xdr:row>95</xdr:row>
      <xdr:rowOff>605135</xdr:rowOff>
    </xdr:to>
    <xdr:sp macro="" textlink="">
      <xdr:nvSpPr>
        <xdr:cNvPr id="49" name="吹き出し: 角を丸めた四角形 5">
          <a:extLst>
            <a:ext uri="{FF2B5EF4-FFF2-40B4-BE49-F238E27FC236}">
              <a16:creationId xmlns:a16="http://schemas.microsoft.com/office/drawing/2014/main" id="{00000000-0008-0000-0500-000031000000}"/>
            </a:ext>
          </a:extLst>
        </xdr:cNvPr>
        <xdr:cNvSpPr>
          <a:spLocks noChangeArrowheads="1"/>
        </xdr:cNvSpPr>
      </xdr:nvSpPr>
      <xdr:spPr bwMode="auto">
        <a:xfrm>
          <a:off x="5488530" y="17514794"/>
          <a:ext cx="3161920" cy="840459"/>
        </a:xfrm>
        <a:prstGeom prst="wedgeRoundRectCallout">
          <a:avLst>
            <a:gd name="adj1" fmla="val -55907"/>
            <a:gd name="adj2" fmla="val 9511"/>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500"/>
            </a:lnSpc>
            <a:defRPr sz="1000"/>
          </a:pPr>
          <a:r>
            <a:rPr lang="ja-JP" altLang="en-US" sz="1400" b="0" i="0" u="none" strike="noStrike" baseline="0">
              <a:solidFill>
                <a:srgbClr val="000000"/>
              </a:solidFill>
              <a:latin typeface="ＭＳ Ｐゴシック"/>
              <a:ea typeface="ＭＳ Ｐゴシック"/>
            </a:rPr>
            <a:t>では流れに沿ってご案内いたします。</a:t>
          </a:r>
          <a:endParaRPr lang="en-US" altLang="ja-JP" sz="1400" b="0" i="0" u="none" strike="noStrike" baseline="0">
            <a:solidFill>
              <a:srgbClr val="000000"/>
            </a:solidFill>
            <a:latin typeface="ＭＳ Ｐゴシック"/>
            <a:ea typeface="ＭＳ Ｐゴシック"/>
          </a:endParaRPr>
        </a:p>
        <a:p>
          <a:pPr algn="l" rtl="0">
            <a:lnSpc>
              <a:spcPts val="1500"/>
            </a:lnSpc>
            <a:defRPr sz="1000"/>
          </a:pPr>
          <a:r>
            <a:rPr lang="ja-JP" altLang="en-US" sz="1400" b="0" i="0" u="none" strike="noStrike" baseline="0">
              <a:solidFill>
                <a:srgbClr val="000000"/>
              </a:solidFill>
              <a:latin typeface="ＭＳ Ｐゴシック"/>
              <a:ea typeface="ＭＳ Ｐゴシック"/>
            </a:rPr>
            <a:t>（この記事を読むのに</a:t>
          </a:r>
          <a:r>
            <a:rPr lang="en-US" altLang="ja-JP" sz="1400" b="0" i="0" u="none" strike="noStrike" baseline="0">
              <a:solidFill>
                <a:srgbClr val="000000"/>
              </a:solidFill>
              <a:latin typeface="ＭＳ Ｐゴシック"/>
              <a:ea typeface="ＭＳ Ｐゴシック"/>
            </a:rPr>
            <a:t>5</a:t>
          </a:r>
          <a:r>
            <a:rPr lang="ja-JP" altLang="en-US" sz="1400" b="0" i="0" u="none" strike="noStrike" baseline="0">
              <a:solidFill>
                <a:srgbClr val="000000"/>
              </a:solidFill>
              <a:latin typeface="ＭＳ Ｐゴシック"/>
              <a:ea typeface="ＭＳ Ｐゴシック"/>
            </a:rPr>
            <a:t>分程度必要です）</a:t>
          </a:r>
          <a:endParaRPr lang="en-US" altLang="ja-JP" sz="1200" b="0" i="0" u="none" strike="noStrike" baseline="0">
            <a:solidFill>
              <a:srgbClr val="000000"/>
            </a:solidFill>
            <a:latin typeface="ＭＳ Ｐゴシック"/>
            <a:ea typeface="ＭＳ Ｐゴシック"/>
          </a:endParaRPr>
        </a:p>
      </xdr:txBody>
    </xdr:sp>
    <xdr:clientData/>
  </xdr:twoCellAnchor>
  <xdr:twoCellAnchor>
    <xdr:from>
      <xdr:col>1</xdr:col>
      <xdr:colOff>28250</xdr:colOff>
      <xdr:row>100</xdr:row>
      <xdr:rowOff>207227</xdr:rowOff>
    </xdr:from>
    <xdr:to>
      <xdr:col>1</xdr:col>
      <xdr:colOff>1528461</xdr:colOff>
      <xdr:row>106</xdr:row>
      <xdr:rowOff>152772</xdr:rowOff>
    </xdr:to>
    <xdr:pic>
      <xdr:nvPicPr>
        <xdr:cNvPr id="23608" name="Picture 40">
          <a:extLst>
            <a:ext uri="{FF2B5EF4-FFF2-40B4-BE49-F238E27FC236}">
              <a16:creationId xmlns:a16="http://schemas.microsoft.com/office/drawing/2014/main" id="{00000000-0008-0000-0500-0000385C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14104" y="20778904"/>
          <a:ext cx="1500211" cy="14091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123553</xdr:colOff>
      <xdr:row>46</xdr:row>
      <xdr:rowOff>406037</xdr:rowOff>
    </xdr:from>
    <xdr:to>
      <xdr:col>29</xdr:col>
      <xdr:colOff>154033</xdr:colOff>
      <xdr:row>73</xdr:row>
      <xdr:rowOff>367938</xdr:rowOff>
    </xdr:to>
    <xdr:sp macro="" textlink="">
      <xdr:nvSpPr>
        <xdr:cNvPr id="24626" name="AutoShape 106">
          <a:extLst>
            <a:ext uri="{FF2B5EF4-FFF2-40B4-BE49-F238E27FC236}">
              <a16:creationId xmlns:a16="http://schemas.microsoft.com/office/drawing/2014/main" id="{00000000-0008-0000-0600-000032600000}"/>
            </a:ext>
          </a:extLst>
        </xdr:cNvPr>
        <xdr:cNvSpPr>
          <a:spLocks noChangeArrowheads="1"/>
        </xdr:cNvSpPr>
      </xdr:nvSpPr>
      <xdr:spPr bwMode="auto">
        <a:xfrm>
          <a:off x="1484267" y="18081716"/>
          <a:ext cx="8534945" cy="11351079"/>
        </a:xfrm>
        <a:prstGeom prst="roundRect">
          <a:avLst>
            <a:gd name="adj" fmla="val 16667"/>
          </a:avLst>
        </a:prstGeom>
        <a:solidFill>
          <a:srgbClr xmlns:mc="http://schemas.openxmlformats.org/markup-compatibility/2006" xmlns:a14="http://schemas.microsoft.com/office/drawing/2010/main" val="FFFFFF" mc:Ignorable="a14" a14:legacySpreadsheetColorIndex="65">
            <a:alpha val="0"/>
          </a:srgbClr>
        </a:solidFill>
        <a:ln w="28575">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6</xdr:col>
      <xdr:colOff>228600</xdr:colOff>
      <xdr:row>5</xdr:row>
      <xdr:rowOff>213360</xdr:rowOff>
    </xdr:from>
    <xdr:to>
      <xdr:col>11</xdr:col>
      <xdr:colOff>259080</xdr:colOff>
      <xdr:row>123</xdr:row>
      <xdr:rowOff>381000</xdr:rowOff>
    </xdr:to>
    <xdr:sp macro="" textlink="">
      <xdr:nvSpPr>
        <xdr:cNvPr id="24603" name="Rectangle 79">
          <a:extLst>
            <a:ext uri="{FF2B5EF4-FFF2-40B4-BE49-F238E27FC236}">
              <a16:creationId xmlns:a16="http://schemas.microsoft.com/office/drawing/2014/main" id="{00000000-0008-0000-0600-00001B600000}"/>
            </a:ext>
          </a:extLst>
        </xdr:cNvPr>
        <xdr:cNvSpPr>
          <a:spLocks noChangeArrowheads="1"/>
        </xdr:cNvSpPr>
      </xdr:nvSpPr>
      <xdr:spPr bwMode="auto">
        <a:xfrm>
          <a:off x="2269671" y="1057003"/>
          <a:ext cx="1731373" cy="49479926"/>
        </a:xfrm>
        <a:prstGeom prst="rect">
          <a:avLst/>
        </a:prstGeom>
        <a:solidFill>
          <a:srgbClr xmlns:mc="http://schemas.openxmlformats.org/markup-compatibility/2006" xmlns:a14="http://schemas.microsoft.com/office/drawing/2010/main" val="3366FF" mc:Ignorable="a14" a14:legacySpreadsheetColorIndex="48">
            <a:alpha val="25098"/>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22</xdr:col>
      <xdr:colOff>137160</xdr:colOff>
      <xdr:row>5</xdr:row>
      <xdr:rowOff>167640</xdr:rowOff>
    </xdr:from>
    <xdr:to>
      <xdr:col>27</xdr:col>
      <xdr:colOff>167640</xdr:colOff>
      <xdr:row>123</xdr:row>
      <xdr:rowOff>343220</xdr:rowOff>
    </xdr:to>
    <xdr:sp macro="" textlink="">
      <xdr:nvSpPr>
        <xdr:cNvPr id="24604" name="Rectangle 80">
          <a:extLst>
            <a:ext uri="{FF2B5EF4-FFF2-40B4-BE49-F238E27FC236}">
              <a16:creationId xmlns:a16="http://schemas.microsoft.com/office/drawing/2014/main" id="{00000000-0008-0000-0600-00001C600000}"/>
            </a:ext>
          </a:extLst>
        </xdr:cNvPr>
        <xdr:cNvSpPr>
          <a:spLocks noChangeArrowheads="1"/>
        </xdr:cNvSpPr>
      </xdr:nvSpPr>
      <xdr:spPr bwMode="auto">
        <a:xfrm>
          <a:off x="7621089" y="1011283"/>
          <a:ext cx="1731372" cy="49487866"/>
        </a:xfrm>
        <a:prstGeom prst="rect">
          <a:avLst/>
        </a:prstGeom>
        <a:solidFill>
          <a:srgbClr xmlns:mc="http://schemas.openxmlformats.org/markup-compatibility/2006" xmlns:a14="http://schemas.microsoft.com/office/drawing/2010/main" val="3366FF" mc:Ignorable="a14" a14:legacySpreadsheetColorIndex="48">
            <a:alpha val="25098"/>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14</xdr:col>
      <xdr:colOff>182880</xdr:colOff>
      <xdr:row>5</xdr:row>
      <xdr:rowOff>213360</xdr:rowOff>
    </xdr:from>
    <xdr:to>
      <xdr:col>19</xdr:col>
      <xdr:colOff>220980</xdr:colOff>
      <xdr:row>123</xdr:row>
      <xdr:rowOff>381000</xdr:rowOff>
    </xdr:to>
    <xdr:sp macro="" textlink="">
      <xdr:nvSpPr>
        <xdr:cNvPr id="24605" name="Rectangle 81">
          <a:extLst>
            <a:ext uri="{FF2B5EF4-FFF2-40B4-BE49-F238E27FC236}">
              <a16:creationId xmlns:a16="http://schemas.microsoft.com/office/drawing/2014/main" id="{00000000-0008-0000-0600-00001D600000}"/>
            </a:ext>
          </a:extLst>
        </xdr:cNvPr>
        <xdr:cNvSpPr>
          <a:spLocks noChangeArrowheads="1"/>
        </xdr:cNvSpPr>
      </xdr:nvSpPr>
      <xdr:spPr bwMode="auto">
        <a:xfrm>
          <a:off x="4945380" y="1057003"/>
          <a:ext cx="1738993" cy="49479926"/>
        </a:xfrm>
        <a:prstGeom prst="rect">
          <a:avLst/>
        </a:prstGeom>
        <a:solidFill>
          <a:srgbClr xmlns:mc="http://schemas.openxmlformats.org/markup-compatibility/2006" xmlns:a14="http://schemas.microsoft.com/office/drawing/2010/main" val="3366FF" mc:Ignorable="a14" a14:legacySpreadsheetColorIndex="48">
            <a:alpha val="25098"/>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2432</xdr:colOff>
      <xdr:row>7</xdr:row>
      <xdr:rowOff>257639</xdr:rowOff>
    </xdr:from>
    <xdr:to>
      <xdr:col>19</xdr:col>
      <xdr:colOff>159731</xdr:colOff>
      <xdr:row>10</xdr:row>
      <xdr:rowOff>397937</xdr:rowOff>
    </xdr:to>
    <xdr:pic>
      <xdr:nvPicPr>
        <xdr:cNvPr id="24606" name="Picture 40">
          <a:extLst>
            <a:ext uri="{FF2B5EF4-FFF2-40B4-BE49-F238E27FC236}">
              <a16:creationId xmlns:a16="http://schemas.microsoft.com/office/drawing/2014/main" id="{00000000-0008-0000-0600-00001E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111" y="3169568"/>
          <a:ext cx="1518013" cy="14057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208907</xdr:colOff>
      <xdr:row>5</xdr:row>
      <xdr:rowOff>257231</xdr:rowOff>
    </xdr:from>
    <xdr:to>
      <xdr:col>27</xdr:col>
      <xdr:colOff>208907</xdr:colOff>
      <xdr:row>9</xdr:row>
      <xdr:rowOff>336155</xdr:rowOff>
    </xdr:to>
    <xdr:pic>
      <xdr:nvPicPr>
        <xdr:cNvPr id="24608" name="Picture 84">
          <a:extLst>
            <a:ext uri="{FF2B5EF4-FFF2-40B4-BE49-F238E27FC236}">
              <a16:creationId xmlns:a16="http://schemas.microsoft.com/office/drawing/2014/main" id="{00000000-0008-0000-0600-0000206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92836" y="2366338"/>
          <a:ext cx="1700892" cy="1725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152400</xdr:colOff>
      <xdr:row>54</xdr:row>
      <xdr:rowOff>381000</xdr:rowOff>
    </xdr:from>
    <xdr:to>
      <xdr:col>27</xdr:col>
      <xdr:colOff>152400</xdr:colOff>
      <xdr:row>59</xdr:row>
      <xdr:rowOff>0</xdr:rowOff>
    </xdr:to>
    <xdr:pic>
      <xdr:nvPicPr>
        <xdr:cNvPr id="24610" name="Picture 87">
          <a:extLst>
            <a:ext uri="{FF2B5EF4-FFF2-40B4-BE49-F238E27FC236}">
              <a16:creationId xmlns:a16="http://schemas.microsoft.com/office/drawing/2014/main" id="{00000000-0008-0000-0600-0000226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858000" y="20459700"/>
          <a:ext cx="152400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45</xdr:col>
      <xdr:colOff>103505</xdr:colOff>
      <xdr:row>6</xdr:row>
      <xdr:rowOff>397419</xdr:rowOff>
    </xdr:from>
    <xdr:to>
      <xdr:col>47</xdr:col>
      <xdr:colOff>108404</xdr:colOff>
      <xdr:row>11</xdr:row>
      <xdr:rowOff>15965</xdr:rowOff>
    </xdr:to>
    <xdr:pic>
      <xdr:nvPicPr>
        <xdr:cNvPr id="24611" name="Picture 88">
          <a:extLst>
            <a:ext uri="{FF2B5EF4-FFF2-40B4-BE49-F238E27FC236}">
              <a16:creationId xmlns:a16="http://schemas.microsoft.com/office/drawing/2014/main" id="{00000000-0008-0000-0600-0000236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7781451" y="2880723"/>
          <a:ext cx="1637756" cy="17163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3462</xdr:colOff>
      <xdr:row>0</xdr:row>
      <xdr:rowOff>350233</xdr:rowOff>
    </xdr:from>
    <xdr:to>
      <xdr:col>24</xdr:col>
      <xdr:colOff>147410</xdr:colOff>
      <xdr:row>4</xdr:row>
      <xdr:rowOff>215447</xdr:rowOff>
    </xdr:to>
    <xdr:sp macro="" textlink="">
      <xdr:nvSpPr>
        <xdr:cNvPr id="13401" name="吹き出し: 角を丸めた四角形 5">
          <a:extLst>
            <a:ext uri="{FF2B5EF4-FFF2-40B4-BE49-F238E27FC236}">
              <a16:creationId xmlns:a16="http://schemas.microsoft.com/office/drawing/2014/main" id="{00000000-0008-0000-0600-000059340000}"/>
            </a:ext>
          </a:extLst>
        </xdr:cNvPr>
        <xdr:cNvSpPr>
          <a:spLocks noChangeArrowheads="1"/>
        </xdr:cNvSpPr>
      </xdr:nvSpPr>
      <xdr:spPr bwMode="auto">
        <a:xfrm>
          <a:off x="3745426" y="350233"/>
          <a:ext cx="4566270" cy="1543428"/>
        </a:xfrm>
        <a:prstGeom prst="wedgeRoundRectCallout">
          <a:avLst>
            <a:gd name="adj1" fmla="val -66067"/>
            <a:gd name="adj2" fmla="val 6431"/>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ここでは取引の流れを順を追ってご案内します。</a:t>
          </a:r>
          <a:endParaRPr lang="en-US" altLang="ja-JP"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発注役はハットリさん</a:t>
          </a:r>
          <a:endParaRPr lang="en-US" altLang="ja-JP"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請ける役をマサルさんでお送りします。</a:t>
          </a:r>
        </a:p>
      </xdr:txBody>
    </xdr:sp>
    <xdr:clientData/>
  </xdr:twoCellAnchor>
  <xdr:twoCellAnchor>
    <xdr:from>
      <xdr:col>21</xdr:col>
      <xdr:colOff>189282</xdr:colOff>
      <xdr:row>10</xdr:row>
      <xdr:rowOff>163989</xdr:rowOff>
    </xdr:from>
    <xdr:to>
      <xdr:col>29</xdr:col>
      <xdr:colOff>97425</xdr:colOff>
      <xdr:row>12</xdr:row>
      <xdr:rowOff>346869</xdr:rowOff>
    </xdr:to>
    <xdr:sp macro="" textlink="">
      <xdr:nvSpPr>
        <xdr:cNvPr id="13402" name="吹き出し: 角を丸めた四角形 5">
          <a:extLst>
            <a:ext uri="{FF2B5EF4-FFF2-40B4-BE49-F238E27FC236}">
              <a16:creationId xmlns:a16="http://schemas.microsoft.com/office/drawing/2014/main" id="{00000000-0008-0000-0600-00005A340000}"/>
            </a:ext>
          </a:extLst>
        </xdr:cNvPr>
        <xdr:cNvSpPr>
          <a:spLocks noChangeArrowheads="1"/>
        </xdr:cNvSpPr>
      </xdr:nvSpPr>
      <xdr:spPr bwMode="auto">
        <a:xfrm>
          <a:off x="7333032" y="4341382"/>
          <a:ext cx="2629572" cy="1026523"/>
        </a:xfrm>
        <a:prstGeom prst="wedgeRoundRectCallout">
          <a:avLst>
            <a:gd name="adj1" fmla="val -7330"/>
            <a:gd name="adj2" fmla="val -73271"/>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defRPr sz="1000"/>
          </a:pPr>
          <a:r>
            <a:rPr lang="ja-JP" altLang="en-US" sz="1600" b="0" i="0" u="none" strike="noStrike" baseline="0">
              <a:solidFill>
                <a:srgbClr val="000000"/>
              </a:solidFill>
              <a:latin typeface="ＭＳ Ｐゴシック"/>
              <a:ea typeface="ＭＳ Ｐゴシック"/>
            </a:rPr>
            <a:t>受注役のマサルです。</a:t>
          </a:r>
        </a:p>
      </xdr:txBody>
    </xdr:sp>
    <xdr:clientData/>
  </xdr:twoCellAnchor>
  <xdr:twoCellAnchor>
    <xdr:from>
      <xdr:col>4</xdr:col>
      <xdr:colOff>322618</xdr:colOff>
      <xdr:row>10</xdr:row>
      <xdr:rowOff>66002</xdr:rowOff>
    </xdr:from>
    <xdr:to>
      <xdr:col>12</xdr:col>
      <xdr:colOff>177838</xdr:colOff>
      <xdr:row>12</xdr:row>
      <xdr:rowOff>241262</xdr:rowOff>
    </xdr:to>
    <xdr:sp macro="" textlink="">
      <xdr:nvSpPr>
        <xdr:cNvPr id="13403" name="吹き出し: 角を丸めた四角形 5">
          <a:extLst>
            <a:ext uri="{FF2B5EF4-FFF2-40B4-BE49-F238E27FC236}">
              <a16:creationId xmlns:a16="http://schemas.microsoft.com/office/drawing/2014/main" id="{00000000-0008-0000-0600-00005B340000}"/>
            </a:ext>
          </a:extLst>
        </xdr:cNvPr>
        <xdr:cNvSpPr>
          <a:spLocks noChangeArrowheads="1"/>
        </xdr:cNvSpPr>
      </xdr:nvSpPr>
      <xdr:spPr bwMode="auto">
        <a:xfrm>
          <a:off x="1712147" y="2934708"/>
          <a:ext cx="2634279" cy="1004495"/>
        </a:xfrm>
        <a:prstGeom prst="wedgeRoundRectCallout">
          <a:avLst>
            <a:gd name="adj1" fmla="val -7624"/>
            <a:gd name="adj2" fmla="val -68734"/>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defRPr sz="1000"/>
          </a:pPr>
          <a:r>
            <a:rPr lang="ja-JP" altLang="en-US" sz="1600" b="0" i="0" u="none" strike="noStrike" baseline="0">
              <a:solidFill>
                <a:srgbClr val="000000"/>
              </a:solidFill>
              <a:latin typeface="ＭＳ Ｐゴシック"/>
              <a:ea typeface="ＭＳ Ｐゴシック"/>
            </a:rPr>
            <a:t>私が発注役をします。</a:t>
          </a:r>
        </a:p>
      </xdr:txBody>
    </xdr:sp>
    <xdr:clientData/>
  </xdr:twoCellAnchor>
  <xdr:twoCellAnchor>
    <xdr:from>
      <xdr:col>4</xdr:col>
      <xdr:colOff>76200</xdr:colOff>
      <xdr:row>30</xdr:row>
      <xdr:rowOff>198120</xdr:rowOff>
    </xdr:from>
    <xdr:to>
      <xdr:col>29</xdr:col>
      <xdr:colOff>106680</xdr:colOff>
      <xdr:row>46</xdr:row>
      <xdr:rowOff>76200</xdr:rowOff>
    </xdr:to>
    <xdr:sp macro="" textlink="">
      <xdr:nvSpPr>
        <xdr:cNvPr id="24615" name="AutoShape 101">
          <a:extLst>
            <a:ext uri="{FF2B5EF4-FFF2-40B4-BE49-F238E27FC236}">
              <a16:creationId xmlns:a16="http://schemas.microsoft.com/office/drawing/2014/main" id="{00000000-0008-0000-0600-000027600000}"/>
            </a:ext>
          </a:extLst>
        </xdr:cNvPr>
        <xdr:cNvSpPr>
          <a:spLocks noChangeArrowheads="1"/>
        </xdr:cNvSpPr>
      </xdr:nvSpPr>
      <xdr:spPr bwMode="auto">
        <a:xfrm>
          <a:off x="1436914" y="12811941"/>
          <a:ext cx="8534945" cy="6627223"/>
        </a:xfrm>
        <a:prstGeom prst="roundRect">
          <a:avLst>
            <a:gd name="adj" fmla="val 16667"/>
          </a:avLst>
        </a:prstGeom>
        <a:solidFill>
          <a:srgbClr xmlns:mc="http://schemas.openxmlformats.org/markup-compatibility/2006" xmlns:a14="http://schemas.microsoft.com/office/drawing/2010/main" val="FFFFFF" mc:Ignorable="a14" a14:legacySpreadsheetColorIndex="65">
            <a:alpha val="0"/>
          </a:srgbClr>
        </a:solidFill>
        <a:ln w="28575">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3</xdr:col>
      <xdr:colOff>0</xdr:colOff>
      <xdr:row>35</xdr:row>
      <xdr:rowOff>0</xdr:rowOff>
    </xdr:from>
    <xdr:to>
      <xdr:col>5</xdr:col>
      <xdr:colOff>213360</xdr:colOff>
      <xdr:row>40</xdr:row>
      <xdr:rowOff>30480</xdr:rowOff>
    </xdr:to>
    <xdr:sp macro="" textlink="">
      <xdr:nvSpPr>
        <xdr:cNvPr id="13414" name="Rectangle 102">
          <a:extLst>
            <a:ext uri="{FF2B5EF4-FFF2-40B4-BE49-F238E27FC236}">
              <a16:creationId xmlns:a16="http://schemas.microsoft.com/office/drawing/2014/main" id="{00000000-0008-0000-0600-000066340000}"/>
            </a:ext>
          </a:extLst>
        </xdr:cNvPr>
        <xdr:cNvSpPr>
          <a:spLocks noChangeArrowheads="1"/>
        </xdr:cNvSpPr>
      </xdr:nvSpPr>
      <xdr:spPr bwMode="auto">
        <a:xfrm>
          <a:off x="914400" y="12954000"/>
          <a:ext cx="822960" cy="21259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vert="wordArtVertRtl" wrap="square" lIns="82296" tIns="0" rIns="82296" bIns="0" anchor="ctr" upright="1"/>
        <a:lstStyle/>
        <a:p>
          <a:pPr algn="ctr" rtl="0">
            <a:defRPr sz="1000"/>
          </a:pPr>
          <a:r>
            <a:rPr lang="ja-JP" altLang="en-US" sz="3600" b="0" i="0" u="none" strike="noStrike" baseline="0">
              <a:solidFill>
                <a:srgbClr val="000000"/>
              </a:solidFill>
              <a:latin typeface="MS PGothic"/>
              <a:ea typeface="MS PGothic"/>
            </a:rPr>
            <a:t>普段</a:t>
          </a:r>
        </a:p>
      </xdr:txBody>
    </xdr:sp>
    <xdr:clientData/>
  </xdr:twoCellAnchor>
  <xdr:twoCellAnchor>
    <xdr:from>
      <xdr:col>4</xdr:col>
      <xdr:colOff>160020</xdr:colOff>
      <xdr:row>16</xdr:row>
      <xdr:rowOff>60960</xdr:rowOff>
    </xdr:from>
    <xdr:to>
      <xdr:col>29</xdr:col>
      <xdr:colOff>198120</xdr:colOff>
      <xdr:row>29</xdr:row>
      <xdr:rowOff>266700</xdr:rowOff>
    </xdr:to>
    <xdr:sp macro="" textlink="">
      <xdr:nvSpPr>
        <xdr:cNvPr id="24617" name="AutoShape 95">
          <a:extLst>
            <a:ext uri="{FF2B5EF4-FFF2-40B4-BE49-F238E27FC236}">
              <a16:creationId xmlns:a16="http://schemas.microsoft.com/office/drawing/2014/main" id="{00000000-0008-0000-0600-000029600000}"/>
            </a:ext>
          </a:extLst>
        </xdr:cNvPr>
        <xdr:cNvSpPr>
          <a:spLocks noChangeArrowheads="1"/>
        </xdr:cNvSpPr>
      </xdr:nvSpPr>
      <xdr:spPr bwMode="auto">
        <a:xfrm>
          <a:off x="1545475" y="6676505"/>
          <a:ext cx="8697190" cy="5609013"/>
        </a:xfrm>
        <a:prstGeom prst="roundRect">
          <a:avLst>
            <a:gd name="adj" fmla="val 16667"/>
          </a:avLst>
        </a:prstGeom>
        <a:solidFill>
          <a:srgbClr xmlns:mc="http://schemas.openxmlformats.org/markup-compatibility/2006" xmlns:a14="http://schemas.microsoft.com/office/drawing/2010/main" val="FFFFFF" mc:Ignorable="a14" a14:legacySpreadsheetColorIndex="65">
            <a:alpha val="0"/>
          </a:srgbClr>
        </a:solidFill>
        <a:ln w="28575">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14</xdr:col>
      <xdr:colOff>286294</xdr:colOff>
      <xdr:row>34</xdr:row>
      <xdr:rowOff>238398</xdr:rowOff>
    </xdr:from>
    <xdr:to>
      <xdr:col>19</xdr:col>
      <xdr:colOff>111034</xdr:colOff>
      <xdr:row>37</xdr:row>
      <xdr:rowOff>383178</xdr:rowOff>
    </xdr:to>
    <xdr:pic>
      <xdr:nvPicPr>
        <xdr:cNvPr id="24618" name="Picture 40">
          <a:extLst>
            <a:ext uri="{FF2B5EF4-FFF2-40B4-BE49-F238E27FC236}">
              <a16:creationId xmlns:a16="http://schemas.microsoft.com/office/drawing/2014/main" id="{00000000-0008-0000-0600-00002A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794" y="14539505"/>
          <a:ext cx="1525633" cy="14102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231320</xdr:colOff>
      <xdr:row>30</xdr:row>
      <xdr:rowOff>388620</xdr:rowOff>
    </xdr:from>
    <xdr:to>
      <xdr:col>26</xdr:col>
      <xdr:colOff>95249</xdr:colOff>
      <xdr:row>33</xdr:row>
      <xdr:rowOff>244928</xdr:rowOff>
    </xdr:to>
    <xdr:sp macro="" textlink="">
      <xdr:nvSpPr>
        <xdr:cNvPr id="13406" name="吹き出し: 角を丸めた四角形 5">
          <a:extLst>
            <a:ext uri="{FF2B5EF4-FFF2-40B4-BE49-F238E27FC236}">
              <a16:creationId xmlns:a16="http://schemas.microsoft.com/office/drawing/2014/main" id="{00000000-0008-0000-0600-00005E340000}"/>
            </a:ext>
          </a:extLst>
        </xdr:cNvPr>
        <xdr:cNvSpPr>
          <a:spLocks noChangeArrowheads="1"/>
        </xdr:cNvSpPr>
      </xdr:nvSpPr>
      <xdr:spPr bwMode="auto">
        <a:xfrm>
          <a:off x="2952749" y="13002441"/>
          <a:ext cx="5987143" cy="1121773"/>
        </a:xfrm>
        <a:prstGeom prst="wedgeRoundRectCallout">
          <a:avLst>
            <a:gd name="adj1" fmla="val -8099"/>
            <a:gd name="adj2" fmla="val 76459"/>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手が空いている・空きそうな状況をクラウドの空き状況シートに記入してください。忙しければその必要はありません。</a:t>
          </a:r>
        </a:p>
      </xdr:txBody>
    </xdr:sp>
    <xdr:clientData/>
  </xdr:twoCellAnchor>
  <xdr:twoCellAnchor>
    <xdr:from>
      <xdr:col>5</xdr:col>
      <xdr:colOff>213400</xdr:colOff>
      <xdr:row>24</xdr:row>
      <xdr:rowOff>138283</xdr:rowOff>
    </xdr:from>
    <xdr:to>
      <xdr:col>12</xdr:col>
      <xdr:colOff>86591</xdr:colOff>
      <xdr:row>26</xdr:row>
      <xdr:rowOff>321163</xdr:rowOff>
    </xdr:to>
    <xdr:sp macro="" textlink="">
      <xdr:nvSpPr>
        <xdr:cNvPr id="13410" name="吹き出し: 角を丸めた四角形 5">
          <a:extLst>
            <a:ext uri="{FF2B5EF4-FFF2-40B4-BE49-F238E27FC236}">
              <a16:creationId xmlns:a16="http://schemas.microsoft.com/office/drawing/2014/main" id="{00000000-0008-0000-0600-000062340000}"/>
            </a:ext>
          </a:extLst>
        </xdr:cNvPr>
        <xdr:cNvSpPr>
          <a:spLocks noChangeArrowheads="1"/>
        </xdr:cNvSpPr>
      </xdr:nvSpPr>
      <xdr:spPr bwMode="auto">
        <a:xfrm>
          <a:off x="1914293" y="10221176"/>
          <a:ext cx="2254441" cy="1026523"/>
        </a:xfrm>
        <a:prstGeom prst="wedgeRoundRectCallout">
          <a:avLst>
            <a:gd name="adj1" fmla="val -8058"/>
            <a:gd name="adj2" fmla="val -62199"/>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何なに？社名と、住所、それから・・。</a:t>
          </a:r>
        </a:p>
      </xdr:txBody>
    </xdr:sp>
    <xdr:clientData/>
  </xdr:twoCellAnchor>
  <xdr:twoCellAnchor editAs="oneCell">
    <xdr:from>
      <xdr:col>22</xdr:col>
      <xdr:colOff>182400</xdr:colOff>
      <xdr:row>34</xdr:row>
      <xdr:rowOff>355899</xdr:rowOff>
    </xdr:from>
    <xdr:to>
      <xdr:col>27</xdr:col>
      <xdr:colOff>182400</xdr:colOff>
      <xdr:row>38</xdr:row>
      <xdr:rowOff>401620</xdr:rowOff>
    </xdr:to>
    <xdr:pic>
      <xdr:nvPicPr>
        <xdr:cNvPr id="24622" name="Picture 99">
          <a:extLst>
            <a:ext uri="{FF2B5EF4-FFF2-40B4-BE49-F238E27FC236}">
              <a16:creationId xmlns:a16="http://schemas.microsoft.com/office/drawing/2014/main" id="{00000000-0008-0000-0600-00002E6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66329" y="13391542"/>
          <a:ext cx="1700892" cy="1733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21</xdr:col>
      <xdr:colOff>109817</xdr:colOff>
      <xdr:row>39</xdr:row>
      <xdr:rowOff>134470</xdr:rowOff>
    </xdr:from>
    <xdr:to>
      <xdr:col>28</xdr:col>
      <xdr:colOff>315557</xdr:colOff>
      <xdr:row>43</xdr:row>
      <xdr:rowOff>57374</xdr:rowOff>
    </xdr:to>
    <xdr:sp macro="" textlink="">
      <xdr:nvSpPr>
        <xdr:cNvPr id="13412" name="吹き出し: 角を丸めた四角形 5">
          <a:extLst>
            <a:ext uri="{FF2B5EF4-FFF2-40B4-BE49-F238E27FC236}">
              <a16:creationId xmlns:a16="http://schemas.microsoft.com/office/drawing/2014/main" id="{00000000-0008-0000-0600-000064340000}"/>
            </a:ext>
          </a:extLst>
        </xdr:cNvPr>
        <xdr:cNvSpPr>
          <a:spLocks noChangeArrowheads="1"/>
        </xdr:cNvSpPr>
      </xdr:nvSpPr>
      <xdr:spPr bwMode="auto">
        <a:xfrm>
          <a:off x="7404846" y="15027088"/>
          <a:ext cx="2637417" cy="1581374"/>
        </a:xfrm>
        <a:prstGeom prst="wedgeRoundRectCallout">
          <a:avLst>
            <a:gd name="adj1" fmla="val -6209"/>
            <a:gd name="adj2" fmla="val -61517"/>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今週はそこそこ忙しいが</a:t>
          </a:r>
        </a:p>
        <a:p>
          <a:pPr algn="l" rtl="0">
            <a:lnSpc>
              <a:spcPts val="1900"/>
            </a:lnSpc>
            <a:defRPr sz="1000"/>
          </a:pPr>
          <a:r>
            <a:rPr lang="ja-JP" altLang="en-US" sz="1600" b="0" i="0" u="none" strike="noStrike" baseline="0">
              <a:solidFill>
                <a:srgbClr val="000000"/>
              </a:solidFill>
              <a:latin typeface="ＭＳ Ｐゴシック"/>
              <a:ea typeface="ＭＳ Ｐゴシック"/>
            </a:rPr>
            <a:t>さ来週はガラガラだ。記入しておこう。</a:t>
          </a:r>
        </a:p>
        <a:p>
          <a:pPr algn="l" rtl="0">
            <a:lnSpc>
              <a:spcPts val="1700"/>
            </a:lnSpc>
            <a:defRPr sz="1000"/>
          </a:pPr>
          <a:r>
            <a:rPr lang="ja-JP" altLang="en-US" sz="1600" b="0" i="0" u="none" strike="noStrike" baseline="0">
              <a:solidFill>
                <a:srgbClr val="000000"/>
              </a:solidFill>
              <a:latin typeface="ＭＳ Ｐゴシック"/>
              <a:ea typeface="ＭＳ Ｐゴシック"/>
            </a:rPr>
            <a:t>仕事がくるといいな。</a:t>
          </a:r>
        </a:p>
      </xdr:txBody>
    </xdr:sp>
    <xdr:clientData/>
  </xdr:twoCellAnchor>
  <xdr:twoCellAnchor>
    <xdr:from>
      <xdr:col>3</xdr:col>
      <xdr:colOff>245225</xdr:colOff>
      <xdr:row>20</xdr:row>
      <xdr:rowOff>228600</xdr:rowOff>
    </xdr:from>
    <xdr:to>
      <xdr:col>5</xdr:col>
      <xdr:colOff>69273</xdr:colOff>
      <xdr:row>25</xdr:row>
      <xdr:rowOff>259080</xdr:rowOff>
    </xdr:to>
    <xdr:sp macro="" textlink="">
      <xdr:nvSpPr>
        <xdr:cNvPr id="13408" name="Rectangle 96">
          <a:extLst>
            <a:ext uri="{FF2B5EF4-FFF2-40B4-BE49-F238E27FC236}">
              <a16:creationId xmlns:a16="http://schemas.microsoft.com/office/drawing/2014/main" id="{00000000-0008-0000-0600-000060340000}"/>
            </a:ext>
          </a:extLst>
        </xdr:cNvPr>
        <xdr:cNvSpPr>
          <a:spLocks noChangeArrowheads="1"/>
        </xdr:cNvSpPr>
      </xdr:nvSpPr>
      <xdr:spPr bwMode="auto">
        <a:xfrm>
          <a:off x="1284316" y="7259782"/>
          <a:ext cx="516775" cy="2108662"/>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vert="wordArtVertRtl" wrap="square" lIns="82296" tIns="0" rIns="82296" bIns="0" anchor="ctr" upright="1"/>
        <a:lstStyle/>
        <a:p>
          <a:pPr algn="ctr" rtl="0">
            <a:defRPr sz="1000"/>
          </a:pPr>
          <a:r>
            <a:rPr lang="ja-JP" altLang="en-US" sz="3600" b="0" i="0" u="none" strike="noStrike" baseline="0">
              <a:solidFill>
                <a:srgbClr val="000000"/>
              </a:solidFill>
              <a:latin typeface="MS PGothic"/>
              <a:ea typeface="MS PGothic"/>
            </a:rPr>
            <a:t>登録時</a:t>
          </a:r>
        </a:p>
      </xdr:txBody>
    </xdr:sp>
    <xdr:clientData/>
  </xdr:twoCellAnchor>
  <xdr:twoCellAnchor>
    <xdr:from>
      <xdr:col>13</xdr:col>
      <xdr:colOff>45967</xdr:colOff>
      <xdr:row>38</xdr:row>
      <xdr:rowOff>296743</xdr:rowOff>
    </xdr:from>
    <xdr:to>
      <xdr:col>20</xdr:col>
      <xdr:colOff>251707</xdr:colOff>
      <xdr:row>43</xdr:row>
      <xdr:rowOff>27213</xdr:rowOff>
    </xdr:to>
    <xdr:sp macro="" textlink="">
      <xdr:nvSpPr>
        <xdr:cNvPr id="13417" name="吹き出し: 角を丸めた四角形 5">
          <a:extLst>
            <a:ext uri="{FF2B5EF4-FFF2-40B4-BE49-F238E27FC236}">
              <a16:creationId xmlns:a16="http://schemas.microsoft.com/office/drawing/2014/main" id="{00000000-0008-0000-0600-000069340000}"/>
            </a:ext>
          </a:extLst>
        </xdr:cNvPr>
        <xdr:cNvSpPr>
          <a:spLocks noChangeArrowheads="1"/>
        </xdr:cNvSpPr>
      </xdr:nvSpPr>
      <xdr:spPr bwMode="auto">
        <a:xfrm>
          <a:off x="4468288" y="16285136"/>
          <a:ext cx="2586990" cy="1839577"/>
        </a:xfrm>
        <a:prstGeom prst="wedgeRoundRectCallout">
          <a:avLst>
            <a:gd name="adj1" fmla="val -8421"/>
            <a:gd name="adj2" fmla="val -71867"/>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defRPr sz="1000"/>
          </a:pPr>
          <a:r>
            <a:rPr lang="ja-JP" altLang="en-US" sz="1600" b="0" i="0" u="none" strike="noStrike" baseline="0">
              <a:solidFill>
                <a:srgbClr val="000000"/>
              </a:solidFill>
              <a:latin typeface="ＭＳ Ｐゴシック"/>
              <a:ea typeface="ＭＳ Ｐゴシック"/>
            </a:rPr>
            <a:t>依頼が来たとき空いている会社をスムーズに把握するため、皆さんが記入してくれた空き状況はリスト化しておきます。</a:t>
          </a:r>
          <a:endParaRPr lang="en-US" altLang="ja-JP" sz="1600" b="0" i="0" u="none" strike="noStrike" baseline="0">
            <a:solidFill>
              <a:srgbClr val="000000"/>
            </a:solidFill>
            <a:latin typeface="ＭＳ Ｐゴシック"/>
            <a:ea typeface="ＭＳ Ｐゴシック"/>
          </a:endParaRPr>
        </a:p>
      </xdr:txBody>
    </xdr:sp>
    <xdr:clientData/>
  </xdr:twoCellAnchor>
  <xdr:twoCellAnchor>
    <xdr:from>
      <xdr:col>2</xdr:col>
      <xdr:colOff>289560</xdr:colOff>
      <xdr:row>56</xdr:row>
      <xdr:rowOff>7620</xdr:rowOff>
    </xdr:from>
    <xdr:to>
      <xdr:col>5</xdr:col>
      <xdr:colOff>198120</xdr:colOff>
      <xdr:row>61</xdr:row>
      <xdr:rowOff>38100</xdr:rowOff>
    </xdr:to>
    <xdr:sp macro="" textlink="">
      <xdr:nvSpPr>
        <xdr:cNvPr id="13419" name="Rectangle 107">
          <a:extLst>
            <a:ext uri="{FF2B5EF4-FFF2-40B4-BE49-F238E27FC236}">
              <a16:creationId xmlns:a16="http://schemas.microsoft.com/office/drawing/2014/main" id="{00000000-0008-0000-0600-00006B340000}"/>
            </a:ext>
          </a:extLst>
        </xdr:cNvPr>
        <xdr:cNvSpPr>
          <a:spLocks noChangeArrowheads="1"/>
        </xdr:cNvSpPr>
      </xdr:nvSpPr>
      <xdr:spPr bwMode="auto">
        <a:xfrm>
          <a:off x="899160" y="20924520"/>
          <a:ext cx="822960" cy="21259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vert="wordArtVertRtl" wrap="square" lIns="82296" tIns="0" rIns="82296" bIns="0" anchor="ctr" upright="1"/>
        <a:lstStyle/>
        <a:p>
          <a:pPr algn="ctr" rtl="0">
            <a:defRPr sz="1000"/>
          </a:pPr>
          <a:r>
            <a:rPr lang="ja-JP" altLang="en-US" sz="3600" b="0" i="0" u="none" strike="noStrike" baseline="0">
              <a:solidFill>
                <a:srgbClr val="000000"/>
              </a:solidFill>
              <a:latin typeface="MS PGothic"/>
              <a:ea typeface="MS PGothic"/>
            </a:rPr>
            <a:t>見積り</a:t>
          </a:r>
        </a:p>
      </xdr:txBody>
    </xdr:sp>
    <xdr:clientData/>
  </xdr:twoCellAnchor>
  <xdr:twoCellAnchor>
    <xdr:from>
      <xdr:col>14</xdr:col>
      <xdr:colOff>156531</xdr:colOff>
      <xdr:row>21</xdr:row>
      <xdr:rowOff>215632</xdr:rowOff>
    </xdr:from>
    <xdr:to>
      <xdr:col>18</xdr:col>
      <xdr:colOff>313830</xdr:colOff>
      <xdr:row>24</xdr:row>
      <xdr:rowOff>360413</xdr:rowOff>
    </xdr:to>
    <xdr:pic>
      <xdr:nvPicPr>
        <xdr:cNvPr id="24628" name="Picture 40">
          <a:extLst>
            <a:ext uri="{FF2B5EF4-FFF2-40B4-BE49-F238E27FC236}">
              <a16:creationId xmlns:a16="http://schemas.microsoft.com/office/drawing/2014/main" id="{00000000-0008-0000-0600-000034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19031" y="9033061"/>
          <a:ext cx="1518013" cy="1410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239806</xdr:colOff>
      <xdr:row>19</xdr:row>
      <xdr:rowOff>175708</xdr:rowOff>
    </xdr:from>
    <xdr:to>
      <xdr:col>27</xdr:col>
      <xdr:colOff>239806</xdr:colOff>
      <xdr:row>23</xdr:row>
      <xdr:rowOff>213811</xdr:rowOff>
    </xdr:to>
    <xdr:pic>
      <xdr:nvPicPr>
        <xdr:cNvPr id="24629" name="Picture 109">
          <a:extLst>
            <a:ext uri="{FF2B5EF4-FFF2-40B4-BE49-F238E27FC236}">
              <a16:creationId xmlns:a16="http://schemas.microsoft.com/office/drawing/2014/main" id="{00000000-0008-0000-0600-0000356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23735" y="8149494"/>
          <a:ext cx="1700892" cy="1725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163286</xdr:colOff>
      <xdr:row>16</xdr:row>
      <xdr:rowOff>284503</xdr:rowOff>
    </xdr:from>
    <xdr:to>
      <xdr:col>25</xdr:col>
      <xdr:colOff>149679</xdr:colOff>
      <xdr:row>19</xdr:row>
      <xdr:rowOff>312966</xdr:rowOff>
    </xdr:to>
    <xdr:sp macro="" textlink="">
      <xdr:nvSpPr>
        <xdr:cNvPr id="13422" name="吹き出し: 角を丸めた四角形 5">
          <a:extLst>
            <a:ext uri="{FF2B5EF4-FFF2-40B4-BE49-F238E27FC236}">
              <a16:creationId xmlns:a16="http://schemas.microsoft.com/office/drawing/2014/main" id="{00000000-0008-0000-0600-00006E340000}"/>
            </a:ext>
          </a:extLst>
        </xdr:cNvPr>
        <xdr:cNvSpPr>
          <a:spLocks noChangeArrowheads="1"/>
        </xdr:cNvSpPr>
      </xdr:nvSpPr>
      <xdr:spPr bwMode="auto">
        <a:xfrm>
          <a:off x="2884715" y="6992824"/>
          <a:ext cx="5769428" cy="1293928"/>
        </a:xfrm>
        <a:prstGeom prst="wedgeRoundRectCallout">
          <a:avLst>
            <a:gd name="adj1" fmla="val -6611"/>
            <a:gd name="adj2" fmla="val 81104"/>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登録時、入力フォームに必要事項を記入して下さい。</a:t>
          </a:r>
          <a:endParaRPr lang="en-US" altLang="ja-JP" sz="1600" b="0" i="0" u="none" strike="noStrike" baseline="0">
            <a:solidFill>
              <a:srgbClr val="00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（ハットリさんもマサルさんも同じフォームに記入してもらいます。）</a:t>
          </a:r>
        </a:p>
      </xdr:txBody>
    </xdr:sp>
    <xdr:clientData/>
  </xdr:twoCellAnchor>
  <xdr:twoCellAnchor>
    <xdr:from>
      <xdr:col>15</xdr:col>
      <xdr:colOff>4849</xdr:colOff>
      <xdr:row>51</xdr:row>
      <xdr:rowOff>141316</xdr:rowOff>
    </xdr:from>
    <xdr:to>
      <xdr:col>19</xdr:col>
      <xdr:colOff>134389</xdr:colOff>
      <xdr:row>54</xdr:row>
      <xdr:rowOff>282633</xdr:rowOff>
    </xdr:to>
    <xdr:pic>
      <xdr:nvPicPr>
        <xdr:cNvPr id="24633" name="Picture 40">
          <a:extLst>
            <a:ext uri="{FF2B5EF4-FFF2-40B4-BE49-F238E27FC236}">
              <a16:creationId xmlns:a16="http://schemas.microsoft.com/office/drawing/2014/main" id="{00000000-0008-0000-0600-000039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304" y="19641589"/>
          <a:ext cx="1514994" cy="1388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87283</xdr:colOff>
      <xdr:row>55</xdr:row>
      <xdr:rowOff>73430</xdr:rowOff>
    </xdr:from>
    <xdr:to>
      <xdr:col>20</xdr:col>
      <xdr:colOff>326966</xdr:colOff>
      <xdr:row>57</xdr:row>
      <xdr:rowOff>256310</xdr:rowOff>
    </xdr:to>
    <xdr:sp macro="" textlink="">
      <xdr:nvSpPr>
        <xdr:cNvPr id="13428" name="吹き出し: 角を丸めた四角形 5">
          <a:extLst>
            <a:ext uri="{FF2B5EF4-FFF2-40B4-BE49-F238E27FC236}">
              <a16:creationId xmlns:a16="http://schemas.microsoft.com/office/drawing/2014/main" id="{00000000-0008-0000-0600-000074340000}"/>
            </a:ext>
          </a:extLst>
        </xdr:cNvPr>
        <xdr:cNvSpPr>
          <a:spLocks noChangeArrowheads="1"/>
        </xdr:cNvSpPr>
      </xdr:nvSpPr>
      <xdr:spPr bwMode="auto">
        <a:xfrm>
          <a:off x="4590010" y="21236248"/>
          <a:ext cx="2664229" cy="1014153"/>
        </a:xfrm>
        <a:prstGeom prst="wedgeRoundRectCallout">
          <a:avLst>
            <a:gd name="adj1" fmla="val -9162"/>
            <a:gd name="adj2" fmla="val -80667"/>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見積もり依頼が来た。この加工なら・・マサル社さんと</a:t>
          </a:r>
        </a:p>
        <a:p>
          <a:pPr algn="l" rtl="0">
            <a:lnSpc>
              <a:spcPts val="1900"/>
            </a:lnSpc>
            <a:defRPr sz="1000"/>
          </a:pPr>
          <a:r>
            <a:rPr lang="ja-JP" altLang="en-US" sz="1600" b="0" i="0" u="none" strike="noStrike" baseline="0">
              <a:solidFill>
                <a:srgbClr val="000000"/>
              </a:solidFill>
              <a:latin typeface="ＭＳ Ｐゴシック"/>
              <a:ea typeface="ＭＳ Ｐゴシック"/>
            </a:rPr>
            <a:t>A社さんに・・。</a:t>
          </a:r>
        </a:p>
      </xdr:txBody>
    </xdr:sp>
    <xdr:clientData/>
  </xdr:twoCellAnchor>
  <xdr:twoCellAnchor>
    <xdr:from>
      <xdr:col>21</xdr:col>
      <xdr:colOff>35379</xdr:colOff>
      <xdr:row>59</xdr:row>
      <xdr:rowOff>402227</xdr:rowOff>
    </xdr:from>
    <xdr:to>
      <xdr:col>28</xdr:col>
      <xdr:colOff>241119</xdr:colOff>
      <xdr:row>62</xdr:row>
      <xdr:rowOff>356507</xdr:rowOff>
    </xdr:to>
    <xdr:sp macro="" textlink="">
      <xdr:nvSpPr>
        <xdr:cNvPr id="13429" name="吹き出し: 角を丸めた四角形 5">
          <a:extLst>
            <a:ext uri="{FF2B5EF4-FFF2-40B4-BE49-F238E27FC236}">
              <a16:creationId xmlns:a16="http://schemas.microsoft.com/office/drawing/2014/main" id="{00000000-0008-0000-0600-000075340000}"/>
            </a:ext>
          </a:extLst>
        </xdr:cNvPr>
        <xdr:cNvSpPr>
          <a:spLocks noChangeArrowheads="1"/>
        </xdr:cNvSpPr>
      </xdr:nvSpPr>
      <xdr:spPr bwMode="auto">
        <a:xfrm>
          <a:off x="7179129" y="23561584"/>
          <a:ext cx="2586990" cy="1219744"/>
        </a:xfrm>
        <a:prstGeom prst="wedgeRoundRectCallout">
          <a:avLst>
            <a:gd name="adj1" fmla="val -6884"/>
            <a:gd name="adj2" fmla="val -79134"/>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今回はぜひ取りたいな。@</a:t>
          </a:r>
          <a:r>
            <a:rPr lang="en-US" altLang="ja-JP" sz="1600" b="0" i="0" u="none" strike="noStrike" baseline="0">
              <a:solidFill>
                <a:srgbClr val="000000"/>
              </a:solidFill>
              <a:latin typeface="ＭＳ Ｐゴシック"/>
              <a:ea typeface="ＭＳ Ｐゴシック"/>
            </a:rPr>
            <a:t>25</a:t>
          </a:r>
          <a:r>
            <a:rPr lang="ja-JP" altLang="en-US" sz="1600" b="0" i="0" u="none" strike="noStrike" baseline="0">
              <a:solidFill>
                <a:srgbClr val="000000"/>
              </a:solidFill>
              <a:latin typeface="ＭＳ Ｐゴシック"/>
              <a:ea typeface="ＭＳ Ｐゴシック"/>
            </a:rPr>
            <a:t>00x時間くらいで出してみるか・・</a:t>
          </a:r>
        </a:p>
      </xdr:txBody>
    </xdr:sp>
    <xdr:clientData/>
  </xdr:twoCellAnchor>
  <xdr:twoCellAnchor>
    <xdr:from>
      <xdr:col>15</xdr:col>
      <xdr:colOff>76200</xdr:colOff>
      <xdr:row>60</xdr:row>
      <xdr:rowOff>0</xdr:rowOff>
    </xdr:from>
    <xdr:to>
      <xdr:col>19</xdr:col>
      <xdr:colOff>205740</xdr:colOff>
      <xdr:row>63</xdr:row>
      <xdr:rowOff>144780</xdr:rowOff>
    </xdr:to>
    <xdr:pic>
      <xdr:nvPicPr>
        <xdr:cNvPr id="24637" name="Picture 40">
          <a:extLst>
            <a:ext uri="{FF2B5EF4-FFF2-40B4-BE49-F238E27FC236}">
              <a16:creationId xmlns:a16="http://schemas.microsoft.com/office/drawing/2014/main" id="{00000000-0008-0000-0600-00003D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0" y="22593300"/>
          <a:ext cx="1348740" cy="1402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91440</xdr:colOff>
      <xdr:row>63</xdr:row>
      <xdr:rowOff>289560</xdr:rowOff>
    </xdr:from>
    <xdr:to>
      <xdr:col>20</xdr:col>
      <xdr:colOff>297180</xdr:colOff>
      <xdr:row>67</xdr:row>
      <xdr:rowOff>259773</xdr:rowOff>
    </xdr:to>
    <xdr:sp macro="" textlink="">
      <xdr:nvSpPr>
        <xdr:cNvPr id="13431" name="吹き出し: 角を丸めた四角形 5">
          <a:extLst>
            <a:ext uri="{FF2B5EF4-FFF2-40B4-BE49-F238E27FC236}">
              <a16:creationId xmlns:a16="http://schemas.microsoft.com/office/drawing/2014/main" id="{00000000-0008-0000-0600-000077340000}"/>
            </a:ext>
          </a:extLst>
        </xdr:cNvPr>
        <xdr:cNvSpPr>
          <a:spLocks noChangeArrowheads="1"/>
        </xdr:cNvSpPr>
      </xdr:nvSpPr>
      <xdr:spPr bwMode="auto">
        <a:xfrm>
          <a:off x="4594167" y="24361833"/>
          <a:ext cx="2630286" cy="1632758"/>
        </a:xfrm>
        <a:prstGeom prst="wedgeRoundRectCallout">
          <a:avLst>
            <a:gd name="adj1" fmla="val -9060"/>
            <a:gd name="adj2" fmla="val -66417"/>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マサル社長の所が安い。</a:t>
          </a:r>
          <a:endParaRPr lang="en-US" altLang="ja-JP"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今回はA社さんは残念。</a:t>
          </a:r>
        </a:p>
        <a:p>
          <a:pPr algn="l" rtl="0">
            <a:lnSpc>
              <a:spcPts val="2100"/>
            </a:lnSpc>
            <a:defRPr sz="1000"/>
          </a:pPr>
          <a:r>
            <a:rPr lang="ja-JP" altLang="en-US" sz="1600" b="0" i="0" u="none" strike="noStrike" baseline="0">
              <a:solidFill>
                <a:srgbClr val="000000"/>
              </a:solidFill>
              <a:latin typeface="ＭＳ Ｐゴシック"/>
              <a:ea typeface="ＭＳ Ｐゴシック"/>
            </a:rPr>
            <a:t>これをハットリ社長に・・</a:t>
          </a:r>
        </a:p>
      </xdr:txBody>
    </xdr:sp>
    <xdr:clientData/>
  </xdr:twoCellAnchor>
  <xdr:twoCellAnchor>
    <xdr:from>
      <xdr:col>5</xdr:col>
      <xdr:colOff>160020</xdr:colOff>
      <xdr:row>67</xdr:row>
      <xdr:rowOff>228600</xdr:rowOff>
    </xdr:from>
    <xdr:to>
      <xdr:col>13</xdr:col>
      <xdr:colOff>60960</xdr:colOff>
      <xdr:row>69</xdr:row>
      <xdr:rowOff>411480</xdr:rowOff>
    </xdr:to>
    <xdr:sp macro="" textlink="">
      <xdr:nvSpPr>
        <xdr:cNvPr id="13433" name="吹き出し: 角を丸めた四角形 5">
          <a:extLst>
            <a:ext uri="{FF2B5EF4-FFF2-40B4-BE49-F238E27FC236}">
              <a16:creationId xmlns:a16="http://schemas.microsoft.com/office/drawing/2014/main" id="{00000000-0008-0000-0600-000079340000}"/>
            </a:ext>
          </a:extLst>
        </xdr:cNvPr>
        <xdr:cNvSpPr>
          <a:spLocks noChangeArrowheads="1"/>
        </xdr:cNvSpPr>
      </xdr:nvSpPr>
      <xdr:spPr bwMode="auto">
        <a:xfrm>
          <a:off x="1684020" y="25755600"/>
          <a:ext cx="2339340" cy="1021080"/>
        </a:xfrm>
        <a:prstGeom prst="wedgeRoundRectCallout">
          <a:avLst>
            <a:gd name="adj1" fmla="val -9162"/>
            <a:gd name="adj2" fmla="val -76667"/>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他の所にも打診したけど</a:t>
          </a:r>
          <a:endParaRPr lang="en-US" altLang="ja-JP"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カネコが安いな。</a:t>
          </a:r>
        </a:p>
      </xdr:txBody>
    </xdr:sp>
    <xdr:clientData/>
  </xdr:twoCellAnchor>
  <xdr:twoCellAnchor>
    <xdr:from>
      <xdr:col>11</xdr:col>
      <xdr:colOff>220980</xdr:colOff>
      <xdr:row>50</xdr:row>
      <xdr:rowOff>327660</xdr:rowOff>
    </xdr:from>
    <xdr:to>
      <xdr:col>12</xdr:col>
      <xdr:colOff>281940</xdr:colOff>
      <xdr:row>66</xdr:row>
      <xdr:rowOff>411480</xdr:rowOff>
    </xdr:to>
    <xdr:sp macro="" textlink="">
      <xdr:nvSpPr>
        <xdr:cNvPr id="24641" name="AutoShape 122">
          <a:extLst>
            <a:ext uri="{FF2B5EF4-FFF2-40B4-BE49-F238E27FC236}">
              <a16:creationId xmlns:a16="http://schemas.microsoft.com/office/drawing/2014/main" id="{00000000-0008-0000-0600-000041600000}"/>
            </a:ext>
          </a:extLst>
        </xdr:cNvPr>
        <xdr:cNvSpPr>
          <a:spLocks/>
        </xdr:cNvSpPr>
      </xdr:nvSpPr>
      <xdr:spPr bwMode="auto">
        <a:xfrm>
          <a:off x="3573780" y="18729960"/>
          <a:ext cx="365760" cy="6789420"/>
        </a:xfrm>
        <a:prstGeom prst="rightBrace">
          <a:avLst>
            <a:gd name="adj1" fmla="val 154687"/>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137160</xdr:colOff>
      <xdr:row>51</xdr:row>
      <xdr:rowOff>236220</xdr:rowOff>
    </xdr:from>
    <xdr:to>
      <xdr:col>13</xdr:col>
      <xdr:colOff>30480</xdr:colOff>
      <xdr:row>54</xdr:row>
      <xdr:rowOff>0</xdr:rowOff>
    </xdr:to>
    <xdr:sp macro="" textlink="">
      <xdr:nvSpPr>
        <xdr:cNvPr id="13425" name="吹き出し: 角を丸めた四角形 5">
          <a:extLst>
            <a:ext uri="{FF2B5EF4-FFF2-40B4-BE49-F238E27FC236}">
              <a16:creationId xmlns:a16="http://schemas.microsoft.com/office/drawing/2014/main" id="{00000000-0008-0000-0600-000071340000}"/>
            </a:ext>
          </a:extLst>
        </xdr:cNvPr>
        <xdr:cNvSpPr>
          <a:spLocks noChangeArrowheads="1"/>
        </xdr:cNvSpPr>
      </xdr:nvSpPr>
      <xdr:spPr bwMode="auto">
        <a:xfrm>
          <a:off x="1661160" y="19057620"/>
          <a:ext cx="2331720" cy="1021080"/>
        </a:xfrm>
        <a:prstGeom prst="wedgeRoundRectCallout">
          <a:avLst>
            <a:gd name="adj1" fmla="val -9162"/>
            <a:gd name="adj2" fmla="val -76667"/>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この加工、どこかに頼みたいな。カネコにも打診してみるか。</a:t>
          </a:r>
        </a:p>
      </xdr:txBody>
    </xdr:sp>
    <xdr:clientData/>
  </xdr:twoCellAnchor>
  <xdr:twoCellAnchor>
    <xdr:from>
      <xdr:col>12</xdr:col>
      <xdr:colOff>243840</xdr:colOff>
      <xdr:row>58</xdr:row>
      <xdr:rowOff>7620</xdr:rowOff>
    </xdr:from>
    <xdr:to>
      <xdr:col>15</xdr:col>
      <xdr:colOff>152400</xdr:colOff>
      <xdr:row>60</xdr:row>
      <xdr:rowOff>76200</xdr:rowOff>
    </xdr:to>
    <xdr:sp macro="" textlink="">
      <xdr:nvSpPr>
        <xdr:cNvPr id="13435" name="Rectangle 123">
          <a:extLst>
            <a:ext uri="{FF2B5EF4-FFF2-40B4-BE49-F238E27FC236}">
              <a16:creationId xmlns:a16="http://schemas.microsoft.com/office/drawing/2014/main" id="{00000000-0008-0000-0600-00007B340000}"/>
            </a:ext>
          </a:extLst>
        </xdr:cNvPr>
        <xdr:cNvSpPr>
          <a:spLocks noChangeArrowheads="1"/>
        </xdr:cNvSpPr>
      </xdr:nvSpPr>
      <xdr:spPr bwMode="auto">
        <a:xfrm>
          <a:off x="3901440" y="21762720"/>
          <a:ext cx="822960" cy="9067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45720" tIns="27432" rIns="45720" bIns="27432" anchor="ctr" upright="1"/>
        <a:lstStyle/>
        <a:p>
          <a:pPr algn="ctr" rtl="0">
            <a:lnSpc>
              <a:spcPts val="1700"/>
            </a:lnSpc>
            <a:defRPr sz="1000"/>
          </a:pPr>
          <a:r>
            <a:rPr lang="ja-JP" altLang="en-US" sz="1600" b="0" i="0" u="none" strike="noStrike" baseline="0">
              <a:solidFill>
                <a:srgbClr val="000000"/>
              </a:solidFill>
              <a:latin typeface="MS PGothic"/>
              <a:ea typeface="MS PGothic"/>
            </a:rPr>
            <a:t>48時間</a:t>
          </a:r>
        </a:p>
        <a:p>
          <a:pPr algn="ctr" rtl="0">
            <a:lnSpc>
              <a:spcPts val="1700"/>
            </a:lnSpc>
            <a:defRPr sz="1000"/>
          </a:pPr>
          <a:r>
            <a:rPr lang="ja-JP" altLang="en-US" sz="1600" b="0" i="0" u="none" strike="noStrike" baseline="0">
              <a:solidFill>
                <a:srgbClr val="000000"/>
              </a:solidFill>
              <a:latin typeface="MS PGothic"/>
              <a:ea typeface="MS PGothic"/>
            </a:rPr>
            <a:t>以内</a:t>
          </a:r>
        </a:p>
      </xdr:txBody>
    </xdr:sp>
    <xdr:clientData/>
  </xdr:twoCellAnchor>
  <xdr:twoCellAnchor>
    <xdr:from>
      <xdr:col>30</xdr:col>
      <xdr:colOff>44495</xdr:colOff>
      <xdr:row>49</xdr:row>
      <xdr:rowOff>284254</xdr:rowOff>
    </xdr:from>
    <xdr:to>
      <xdr:col>38</xdr:col>
      <xdr:colOff>843643</xdr:colOff>
      <xdr:row>51</xdr:row>
      <xdr:rowOff>27215</xdr:rowOff>
    </xdr:to>
    <xdr:sp macro="" textlink="">
      <xdr:nvSpPr>
        <xdr:cNvPr id="13438" name="吹き出し: 角を丸めた四角形 5">
          <a:extLst>
            <a:ext uri="{FF2B5EF4-FFF2-40B4-BE49-F238E27FC236}">
              <a16:creationId xmlns:a16="http://schemas.microsoft.com/office/drawing/2014/main" id="{00000000-0008-0000-0600-00007E340000}"/>
            </a:ext>
          </a:extLst>
        </xdr:cNvPr>
        <xdr:cNvSpPr>
          <a:spLocks noChangeArrowheads="1"/>
        </xdr:cNvSpPr>
      </xdr:nvSpPr>
      <xdr:spPr bwMode="auto">
        <a:xfrm>
          <a:off x="10249852" y="19225397"/>
          <a:ext cx="3520577" cy="586604"/>
        </a:xfrm>
        <a:prstGeom prst="wedgeRoundRectCallout">
          <a:avLst>
            <a:gd name="adj1" fmla="val -34063"/>
            <a:gd name="adj2" fmla="val 94220"/>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見ず知らずの所に頼むのは心配だな。</a:t>
          </a:r>
        </a:p>
      </xdr:txBody>
    </xdr:sp>
    <xdr:clientData/>
  </xdr:twoCellAnchor>
  <xdr:twoCellAnchor>
    <xdr:from>
      <xdr:col>3</xdr:col>
      <xdr:colOff>213360</xdr:colOff>
      <xdr:row>75</xdr:row>
      <xdr:rowOff>190500</xdr:rowOff>
    </xdr:from>
    <xdr:to>
      <xdr:col>28</xdr:col>
      <xdr:colOff>243840</xdr:colOff>
      <xdr:row>104</xdr:row>
      <xdr:rowOff>204108</xdr:rowOff>
    </xdr:to>
    <xdr:sp macro="" textlink="">
      <xdr:nvSpPr>
        <xdr:cNvPr id="24648" name="AutoShape 128">
          <a:extLst>
            <a:ext uri="{FF2B5EF4-FFF2-40B4-BE49-F238E27FC236}">
              <a16:creationId xmlns:a16="http://schemas.microsoft.com/office/drawing/2014/main" id="{00000000-0008-0000-0600-000048600000}"/>
            </a:ext>
          </a:extLst>
        </xdr:cNvPr>
        <xdr:cNvSpPr>
          <a:spLocks noChangeArrowheads="1"/>
        </xdr:cNvSpPr>
      </xdr:nvSpPr>
      <xdr:spPr bwMode="auto">
        <a:xfrm>
          <a:off x="1233896" y="31203446"/>
          <a:ext cx="8534944" cy="12180662"/>
        </a:xfrm>
        <a:prstGeom prst="roundRect">
          <a:avLst>
            <a:gd name="adj" fmla="val 16667"/>
          </a:avLst>
        </a:prstGeom>
        <a:solidFill>
          <a:srgbClr xmlns:mc="http://schemas.openxmlformats.org/markup-compatibility/2006" xmlns:a14="http://schemas.microsoft.com/office/drawing/2010/main" val="FFFFFF" mc:Ignorable="a14" a14:legacySpreadsheetColorIndex="65">
            <a:alpha val="0"/>
          </a:srgbClr>
        </a:solidFill>
        <a:ln w="28575">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2</xdr:col>
      <xdr:colOff>60960</xdr:colOff>
      <xdr:row>84</xdr:row>
      <xdr:rowOff>106680</xdr:rowOff>
    </xdr:from>
    <xdr:to>
      <xdr:col>4</xdr:col>
      <xdr:colOff>274320</xdr:colOff>
      <xdr:row>89</xdr:row>
      <xdr:rowOff>129540</xdr:rowOff>
    </xdr:to>
    <xdr:sp macro="" textlink="">
      <xdr:nvSpPr>
        <xdr:cNvPr id="13441" name="Rectangle 129">
          <a:extLst>
            <a:ext uri="{FF2B5EF4-FFF2-40B4-BE49-F238E27FC236}">
              <a16:creationId xmlns:a16="http://schemas.microsoft.com/office/drawing/2014/main" id="{00000000-0008-0000-0600-000081340000}"/>
            </a:ext>
          </a:extLst>
        </xdr:cNvPr>
        <xdr:cNvSpPr>
          <a:spLocks noChangeArrowheads="1"/>
        </xdr:cNvSpPr>
      </xdr:nvSpPr>
      <xdr:spPr bwMode="auto">
        <a:xfrm>
          <a:off x="727710" y="34349055"/>
          <a:ext cx="880110" cy="216598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vert="wordArtVertRtl" wrap="square" lIns="82296" tIns="0" rIns="82296" bIns="0" anchor="ctr" upright="1"/>
        <a:lstStyle/>
        <a:p>
          <a:pPr algn="ctr" rtl="0">
            <a:defRPr sz="1000"/>
          </a:pPr>
          <a:r>
            <a:rPr lang="ja-JP" altLang="en-US" sz="3600" b="0" i="0" u="none" strike="noStrike" baseline="0">
              <a:solidFill>
                <a:srgbClr val="000000"/>
              </a:solidFill>
              <a:latin typeface="MS PGothic"/>
              <a:ea typeface="MS PGothic"/>
            </a:rPr>
            <a:t>加工</a:t>
          </a:r>
        </a:p>
      </xdr:txBody>
    </xdr:sp>
    <xdr:clientData/>
  </xdr:twoCellAnchor>
  <xdr:twoCellAnchor>
    <xdr:from>
      <xdr:col>5</xdr:col>
      <xdr:colOff>60960</xdr:colOff>
      <xdr:row>80</xdr:row>
      <xdr:rowOff>0</xdr:rowOff>
    </xdr:from>
    <xdr:to>
      <xdr:col>12</xdr:col>
      <xdr:colOff>259080</xdr:colOff>
      <xdr:row>82</xdr:row>
      <xdr:rowOff>182880</xdr:rowOff>
    </xdr:to>
    <xdr:sp macro="" textlink="">
      <xdr:nvSpPr>
        <xdr:cNvPr id="13447" name="吹き出し: 角を丸めた四角形 5">
          <a:extLst>
            <a:ext uri="{FF2B5EF4-FFF2-40B4-BE49-F238E27FC236}">
              <a16:creationId xmlns:a16="http://schemas.microsoft.com/office/drawing/2014/main" id="{00000000-0008-0000-0600-000087340000}"/>
            </a:ext>
          </a:extLst>
        </xdr:cNvPr>
        <xdr:cNvSpPr>
          <a:spLocks noChangeArrowheads="1"/>
        </xdr:cNvSpPr>
      </xdr:nvSpPr>
      <xdr:spPr bwMode="auto">
        <a:xfrm>
          <a:off x="1584960" y="30975300"/>
          <a:ext cx="2331720" cy="1021080"/>
        </a:xfrm>
        <a:prstGeom prst="wedgeRoundRectCallout">
          <a:avLst>
            <a:gd name="adj1" fmla="val -9162"/>
            <a:gd name="adj2" fmla="val -76667"/>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defRPr sz="1000"/>
          </a:pPr>
          <a:r>
            <a:rPr lang="ja-JP" altLang="en-US" sz="1600" b="0" i="0" u="none" strike="noStrike" baseline="0">
              <a:solidFill>
                <a:srgbClr val="000000"/>
              </a:solidFill>
              <a:latin typeface="ＭＳ Ｐゴシック"/>
              <a:ea typeface="ＭＳ Ｐゴシック"/>
            </a:rPr>
            <a:t>加工はマサル社さんという所か。よし、ワーク発送。</a:t>
          </a:r>
        </a:p>
      </xdr:txBody>
    </xdr:sp>
    <xdr:clientData/>
  </xdr:twoCellAnchor>
  <xdr:twoCellAnchor>
    <xdr:from>
      <xdr:col>5</xdr:col>
      <xdr:colOff>91440</xdr:colOff>
      <xdr:row>91</xdr:row>
      <xdr:rowOff>314597</xdr:rowOff>
    </xdr:from>
    <xdr:to>
      <xdr:col>12</xdr:col>
      <xdr:colOff>297180</xdr:colOff>
      <xdr:row>95</xdr:row>
      <xdr:rowOff>367393</xdr:rowOff>
    </xdr:to>
    <xdr:sp macro="" textlink="">
      <xdr:nvSpPr>
        <xdr:cNvPr id="13449" name="吹き出し: 角を丸めた四角形 5">
          <a:extLst>
            <a:ext uri="{FF2B5EF4-FFF2-40B4-BE49-F238E27FC236}">
              <a16:creationId xmlns:a16="http://schemas.microsoft.com/office/drawing/2014/main" id="{00000000-0008-0000-0600-000089340000}"/>
            </a:ext>
          </a:extLst>
        </xdr:cNvPr>
        <xdr:cNvSpPr>
          <a:spLocks noChangeArrowheads="1"/>
        </xdr:cNvSpPr>
      </xdr:nvSpPr>
      <xdr:spPr bwMode="auto">
        <a:xfrm>
          <a:off x="1792333" y="36972240"/>
          <a:ext cx="2586990" cy="1740082"/>
        </a:xfrm>
        <a:prstGeom prst="wedgeRoundRectCallout">
          <a:avLst>
            <a:gd name="adj1" fmla="val -9060"/>
            <a:gd name="adj2" fmla="val -70861"/>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あ！マサルさん？初めまして。ええ、こちらこそよろしくお願いします。</a:t>
          </a:r>
        </a:p>
        <a:p>
          <a:pPr algn="l" rtl="0">
            <a:lnSpc>
              <a:spcPts val="1900"/>
            </a:lnSpc>
            <a:defRPr sz="1000"/>
          </a:pPr>
          <a:r>
            <a:rPr lang="ja-JP" altLang="en-US" sz="1600" b="0" i="0" u="none" strike="noStrike" baseline="0">
              <a:solidFill>
                <a:srgbClr val="000000"/>
              </a:solidFill>
              <a:latin typeface="ＭＳ Ｐゴシック"/>
              <a:ea typeface="ＭＳ Ｐゴシック"/>
            </a:rPr>
            <a:t>え、Rを？そこなら・・大丈夫ですね。</a:t>
          </a:r>
        </a:p>
      </xdr:txBody>
    </xdr:sp>
    <xdr:clientData/>
  </xdr:twoCellAnchor>
  <xdr:twoCellAnchor editAs="oneCell">
    <xdr:from>
      <xdr:col>22</xdr:col>
      <xdr:colOff>137160</xdr:colOff>
      <xdr:row>93</xdr:row>
      <xdr:rowOff>342900</xdr:rowOff>
    </xdr:from>
    <xdr:to>
      <xdr:col>27</xdr:col>
      <xdr:colOff>137160</xdr:colOff>
      <xdr:row>97</xdr:row>
      <xdr:rowOff>381000</xdr:rowOff>
    </xdr:to>
    <xdr:pic>
      <xdr:nvPicPr>
        <xdr:cNvPr id="24657" name="Picture 138">
          <a:extLst>
            <a:ext uri="{FF2B5EF4-FFF2-40B4-BE49-F238E27FC236}">
              <a16:creationId xmlns:a16="http://schemas.microsoft.com/office/drawing/2014/main" id="{00000000-0008-0000-0600-0000516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42760" y="36766500"/>
          <a:ext cx="152400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20</xdr:col>
      <xdr:colOff>60960</xdr:colOff>
      <xdr:row>98</xdr:row>
      <xdr:rowOff>68581</xdr:rowOff>
    </xdr:from>
    <xdr:to>
      <xdr:col>27</xdr:col>
      <xdr:colOff>259080</xdr:colOff>
      <xdr:row>102</xdr:row>
      <xdr:rowOff>249465</xdr:rowOff>
    </xdr:to>
    <xdr:sp macro="" textlink="">
      <xdr:nvSpPr>
        <xdr:cNvPr id="13451" name="吹き出し: 角を丸めた四角形 5">
          <a:extLst>
            <a:ext uri="{FF2B5EF4-FFF2-40B4-BE49-F238E27FC236}">
              <a16:creationId xmlns:a16="http://schemas.microsoft.com/office/drawing/2014/main" id="{00000000-0008-0000-0600-00008B340000}"/>
            </a:ext>
          </a:extLst>
        </xdr:cNvPr>
        <xdr:cNvSpPr>
          <a:spLocks noChangeArrowheads="1"/>
        </xdr:cNvSpPr>
      </xdr:nvSpPr>
      <xdr:spPr bwMode="auto">
        <a:xfrm>
          <a:off x="6864531" y="40731260"/>
          <a:ext cx="2579370" cy="1859098"/>
        </a:xfrm>
        <a:prstGeom prst="wedgeRoundRectCallout">
          <a:avLst>
            <a:gd name="adj1" fmla="val -9060"/>
            <a:gd name="adj2" fmla="val -63181"/>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出来上がったぞ。すぐ取り掛かったから、すぐ出来た。当たり前か・・。</a:t>
          </a:r>
        </a:p>
        <a:p>
          <a:pPr algn="l" rtl="0">
            <a:lnSpc>
              <a:spcPts val="2000"/>
            </a:lnSpc>
            <a:defRPr sz="1000"/>
          </a:pPr>
          <a:r>
            <a:rPr lang="ja-JP" altLang="en-US" sz="1600" b="0" i="0" u="none" strike="noStrike" baseline="0">
              <a:solidFill>
                <a:srgbClr val="000000"/>
              </a:solidFill>
              <a:latin typeface="ＭＳ Ｐゴシック"/>
              <a:ea typeface="ＭＳ Ｐゴシック"/>
            </a:rPr>
            <a:t>梱包梱包。</a:t>
          </a:r>
        </a:p>
        <a:p>
          <a:pPr algn="l" rtl="0">
            <a:lnSpc>
              <a:spcPts val="1900"/>
            </a:lnSpc>
            <a:defRPr sz="1000"/>
          </a:pPr>
          <a:r>
            <a:rPr lang="ja-JP" altLang="en-US" sz="1600" b="0" i="0" u="none" strike="noStrike" baseline="0">
              <a:solidFill>
                <a:srgbClr val="000000"/>
              </a:solidFill>
              <a:latin typeface="ＭＳ Ｐゴシック"/>
              <a:ea typeface="ＭＳ Ｐゴシック"/>
            </a:rPr>
            <a:t>発送発送っと。</a:t>
          </a:r>
        </a:p>
      </xdr:txBody>
    </xdr:sp>
    <xdr:clientData/>
  </xdr:twoCellAnchor>
  <xdr:twoCellAnchor editAs="oneCell">
    <xdr:from>
      <xdr:col>22</xdr:col>
      <xdr:colOff>60960</xdr:colOff>
      <xdr:row>79</xdr:row>
      <xdr:rowOff>213360</xdr:rowOff>
    </xdr:from>
    <xdr:to>
      <xdr:col>27</xdr:col>
      <xdr:colOff>60960</xdr:colOff>
      <xdr:row>83</xdr:row>
      <xdr:rowOff>243839</xdr:rowOff>
    </xdr:to>
    <xdr:pic>
      <xdr:nvPicPr>
        <xdr:cNvPr id="24659" name="Picture 140">
          <a:extLst>
            <a:ext uri="{FF2B5EF4-FFF2-40B4-BE49-F238E27FC236}">
              <a16:creationId xmlns:a16="http://schemas.microsoft.com/office/drawing/2014/main" id="{00000000-0008-0000-0600-0000536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766560" y="30769560"/>
          <a:ext cx="1524000" cy="1706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252003</xdr:colOff>
      <xdr:row>89</xdr:row>
      <xdr:rowOff>211546</xdr:rowOff>
    </xdr:from>
    <xdr:to>
      <xdr:col>23</xdr:col>
      <xdr:colOff>124732</xdr:colOff>
      <xdr:row>91</xdr:row>
      <xdr:rowOff>158750</xdr:rowOff>
    </xdr:to>
    <xdr:sp macro="" textlink="">
      <xdr:nvSpPr>
        <xdr:cNvPr id="13454" name="Rectangle 142">
          <a:extLst>
            <a:ext uri="{FF2B5EF4-FFF2-40B4-BE49-F238E27FC236}">
              <a16:creationId xmlns:a16="http://schemas.microsoft.com/office/drawing/2014/main" id="{00000000-0008-0000-0600-00008E340000}"/>
            </a:ext>
          </a:extLst>
        </xdr:cNvPr>
        <xdr:cNvSpPr>
          <a:spLocks noChangeArrowheads="1"/>
        </xdr:cNvSpPr>
      </xdr:nvSpPr>
      <xdr:spPr bwMode="auto">
        <a:xfrm>
          <a:off x="3653789" y="37098242"/>
          <a:ext cx="4295050" cy="786312"/>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27432" bIns="18288" anchor="ctr" upright="1"/>
        <a:lstStyle/>
        <a:p>
          <a:pPr algn="ctr" rtl="0">
            <a:lnSpc>
              <a:spcPts val="1800"/>
            </a:lnSpc>
            <a:defRPr sz="1000"/>
          </a:pPr>
          <a:r>
            <a:rPr lang="ja-JP" altLang="en-US" sz="1600" b="0" i="0" u="none" strike="noStrike" baseline="0">
              <a:solidFill>
                <a:srgbClr val="000000"/>
              </a:solidFill>
              <a:latin typeface="MS PGothic"/>
              <a:ea typeface="MS PGothic"/>
            </a:rPr>
            <a:t>加工上の疑問、相談、不具合の報告や対応など</a:t>
          </a:r>
        </a:p>
        <a:p>
          <a:pPr algn="ctr" rtl="0">
            <a:lnSpc>
              <a:spcPts val="1700"/>
            </a:lnSpc>
            <a:defRPr sz="1000"/>
          </a:pPr>
          <a:r>
            <a:rPr lang="ja-JP" altLang="en-US" sz="1600" b="0" i="0" u="none" strike="noStrike" baseline="0">
              <a:solidFill>
                <a:srgbClr val="000000"/>
              </a:solidFill>
              <a:latin typeface="MS PGothic"/>
              <a:ea typeface="MS PGothic"/>
            </a:rPr>
            <a:t>出来るだけ直接やり取りしてください。</a:t>
          </a:r>
        </a:p>
      </xdr:txBody>
    </xdr:sp>
    <xdr:clientData/>
  </xdr:twoCellAnchor>
  <xdr:twoCellAnchor>
    <xdr:from>
      <xdr:col>32</xdr:col>
      <xdr:colOff>111022</xdr:colOff>
      <xdr:row>48</xdr:row>
      <xdr:rowOff>190501</xdr:rowOff>
    </xdr:from>
    <xdr:to>
      <xdr:col>37</xdr:col>
      <xdr:colOff>333436</xdr:colOff>
      <xdr:row>49</xdr:row>
      <xdr:rowOff>257917</xdr:rowOff>
    </xdr:to>
    <xdr:sp macro="" textlink="">
      <xdr:nvSpPr>
        <xdr:cNvPr id="13456" name="Rectangle 144">
          <a:extLst>
            <a:ext uri="{FF2B5EF4-FFF2-40B4-BE49-F238E27FC236}">
              <a16:creationId xmlns:a16="http://schemas.microsoft.com/office/drawing/2014/main" id="{00000000-0008-0000-0600-000090340000}"/>
            </a:ext>
          </a:extLst>
        </xdr:cNvPr>
        <xdr:cNvSpPr>
          <a:spLocks noChangeArrowheads="1"/>
        </xdr:cNvSpPr>
      </xdr:nvSpPr>
      <xdr:spPr bwMode="auto">
        <a:xfrm>
          <a:off x="10996736" y="18709822"/>
          <a:ext cx="1923307" cy="489238"/>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HGP創英角ｺﾞｼｯｸUB" panose="020B0900000000000000" pitchFamily="50" charset="-128"/>
              <a:ea typeface="HGP創英角ｺﾞｼｯｸUB" panose="020B0900000000000000" pitchFamily="50" charset="-128"/>
            </a:rPr>
            <a:t>チョット待って！</a:t>
          </a:r>
        </a:p>
      </xdr:txBody>
    </xdr:sp>
    <xdr:clientData/>
  </xdr:twoCellAnchor>
  <xdr:twoCellAnchor editAs="oneCell">
    <xdr:from>
      <xdr:col>29</xdr:col>
      <xdr:colOff>179529</xdr:colOff>
      <xdr:row>108</xdr:row>
      <xdr:rowOff>129267</xdr:rowOff>
    </xdr:from>
    <xdr:to>
      <xdr:col>34</xdr:col>
      <xdr:colOff>18416</xdr:colOff>
      <xdr:row>112</xdr:row>
      <xdr:rowOff>5398</xdr:rowOff>
    </xdr:to>
    <xdr:pic>
      <xdr:nvPicPr>
        <xdr:cNvPr id="24668" name="Picture 149">
          <a:extLst>
            <a:ext uri="{FF2B5EF4-FFF2-40B4-BE49-F238E27FC236}">
              <a16:creationId xmlns:a16="http://schemas.microsoft.com/office/drawing/2014/main" id="{00000000-0008-0000-0600-00005C6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044708" y="44987481"/>
          <a:ext cx="1539779" cy="1541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21</xdr:col>
      <xdr:colOff>93906</xdr:colOff>
      <xdr:row>24</xdr:row>
      <xdr:rowOff>83484</xdr:rowOff>
    </xdr:from>
    <xdr:to>
      <xdr:col>28</xdr:col>
      <xdr:colOff>299646</xdr:colOff>
      <xdr:row>26</xdr:row>
      <xdr:rowOff>266365</xdr:rowOff>
    </xdr:to>
    <xdr:sp macro="" textlink="">
      <xdr:nvSpPr>
        <xdr:cNvPr id="75" name="吹き出し: 角を丸めた四角形 5">
          <a:extLst>
            <a:ext uri="{FF2B5EF4-FFF2-40B4-BE49-F238E27FC236}">
              <a16:creationId xmlns:a16="http://schemas.microsoft.com/office/drawing/2014/main" id="{00000000-0008-0000-0600-00004B000000}"/>
            </a:ext>
          </a:extLst>
        </xdr:cNvPr>
        <xdr:cNvSpPr>
          <a:spLocks noChangeArrowheads="1"/>
        </xdr:cNvSpPr>
      </xdr:nvSpPr>
      <xdr:spPr bwMode="auto">
        <a:xfrm>
          <a:off x="7388935" y="8756837"/>
          <a:ext cx="2637417" cy="1012116"/>
        </a:xfrm>
        <a:prstGeom prst="wedgeRoundRectCallout">
          <a:avLst>
            <a:gd name="adj1" fmla="val -7633"/>
            <a:gd name="adj2" fmla="val -69949"/>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えーと、どんな機械を使っているか？か。</a:t>
          </a:r>
        </a:p>
      </xdr:txBody>
    </xdr:sp>
    <xdr:clientData/>
  </xdr:twoCellAnchor>
  <xdr:twoCellAnchor editAs="oneCell">
    <xdr:from>
      <xdr:col>6</xdr:col>
      <xdr:colOff>336176</xdr:colOff>
      <xdr:row>5</xdr:row>
      <xdr:rowOff>324971</xdr:rowOff>
    </xdr:from>
    <xdr:to>
      <xdr:col>11</xdr:col>
      <xdr:colOff>224117</xdr:colOff>
      <xdr:row>10</xdr:row>
      <xdr:rowOff>64367</xdr:rowOff>
    </xdr:to>
    <xdr:pic>
      <xdr:nvPicPr>
        <xdr:cNvPr id="76" name="図 75">
          <a:extLst>
            <a:ext uri="{FF2B5EF4-FFF2-40B4-BE49-F238E27FC236}">
              <a16:creationId xmlns:a16="http://schemas.microsoft.com/office/drawing/2014/main" id="{00000000-0008-0000-0600-00004C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420470" y="1154206"/>
          <a:ext cx="1624853" cy="1778867"/>
        </a:xfrm>
        <a:prstGeom prst="rect">
          <a:avLst/>
        </a:prstGeom>
      </xdr:spPr>
    </xdr:pic>
    <xdr:clientData/>
  </xdr:twoCellAnchor>
  <xdr:twoCellAnchor editAs="oneCell">
    <xdr:from>
      <xdr:col>6</xdr:col>
      <xdr:colOff>246529</xdr:colOff>
      <xdr:row>34</xdr:row>
      <xdr:rowOff>324970</xdr:rowOff>
    </xdr:from>
    <xdr:to>
      <xdr:col>11</xdr:col>
      <xdr:colOff>134470</xdr:colOff>
      <xdr:row>39</xdr:row>
      <xdr:rowOff>30749</xdr:rowOff>
    </xdr:to>
    <xdr:pic>
      <xdr:nvPicPr>
        <xdr:cNvPr id="77" name="図 76">
          <a:extLst>
            <a:ext uri="{FF2B5EF4-FFF2-40B4-BE49-F238E27FC236}">
              <a16:creationId xmlns:a16="http://schemas.microsoft.com/office/drawing/2014/main" id="{00000000-0008-0000-0600-00004D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330823" y="13144499"/>
          <a:ext cx="1624853" cy="1778867"/>
        </a:xfrm>
        <a:prstGeom prst="rect">
          <a:avLst/>
        </a:prstGeom>
      </xdr:spPr>
    </xdr:pic>
    <xdr:clientData/>
  </xdr:twoCellAnchor>
  <xdr:twoCellAnchor editAs="oneCell">
    <xdr:from>
      <xdr:col>6</xdr:col>
      <xdr:colOff>268942</xdr:colOff>
      <xdr:row>20</xdr:row>
      <xdr:rowOff>115260</xdr:rowOff>
    </xdr:from>
    <xdr:to>
      <xdr:col>11</xdr:col>
      <xdr:colOff>156883</xdr:colOff>
      <xdr:row>24</xdr:row>
      <xdr:rowOff>235657</xdr:rowOff>
    </xdr:to>
    <xdr:pic>
      <xdr:nvPicPr>
        <xdr:cNvPr id="78" name="図 77">
          <a:extLst>
            <a:ext uri="{FF2B5EF4-FFF2-40B4-BE49-F238E27FC236}">
              <a16:creationId xmlns:a16="http://schemas.microsoft.com/office/drawing/2014/main" id="{00000000-0008-0000-0600-00004E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310013" y="8510867"/>
          <a:ext cx="1588834" cy="1807683"/>
        </a:xfrm>
        <a:prstGeom prst="rect">
          <a:avLst/>
        </a:prstGeom>
      </xdr:spPr>
    </xdr:pic>
    <xdr:clientData/>
  </xdr:twoCellAnchor>
  <xdr:twoCellAnchor editAs="oneCell">
    <xdr:from>
      <xdr:col>6</xdr:col>
      <xdr:colOff>281165</xdr:colOff>
      <xdr:row>62</xdr:row>
      <xdr:rowOff>290334</xdr:rowOff>
    </xdr:from>
    <xdr:to>
      <xdr:col>11</xdr:col>
      <xdr:colOff>169106</xdr:colOff>
      <xdr:row>67</xdr:row>
      <xdr:rowOff>5350</xdr:rowOff>
    </xdr:to>
    <xdr:pic>
      <xdr:nvPicPr>
        <xdr:cNvPr id="79" name="図 78">
          <a:extLst>
            <a:ext uri="{FF2B5EF4-FFF2-40B4-BE49-F238E27FC236}">
              <a16:creationId xmlns:a16="http://schemas.microsoft.com/office/drawing/2014/main" id="{00000000-0008-0000-0600-00004F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322236" y="24715155"/>
          <a:ext cx="1588834" cy="1808701"/>
        </a:xfrm>
        <a:prstGeom prst="rect">
          <a:avLst/>
        </a:prstGeom>
      </xdr:spPr>
    </xdr:pic>
    <xdr:clientData/>
  </xdr:twoCellAnchor>
  <xdr:twoCellAnchor editAs="oneCell">
    <xdr:from>
      <xdr:col>7</xdr:col>
      <xdr:colOff>38712</xdr:colOff>
      <xdr:row>47</xdr:row>
      <xdr:rowOff>134470</xdr:rowOff>
    </xdr:from>
    <xdr:to>
      <xdr:col>11</xdr:col>
      <xdr:colOff>273016</xdr:colOff>
      <xdr:row>51</xdr:row>
      <xdr:rowOff>255883</xdr:rowOff>
    </xdr:to>
    <xdr:pic>
      <xdr:nvPicPr>
        <xdr:cNvPr id="80" name="図 79">
          <a:extLst>
            <a:ext uri="{FF2B5EF4-FFF2-40B4-BE49-F238E27FC236}">
              <a16:creationId xmlns:a16="http://schemas.microsoft.com/office/drawing/2014/main" id="{00000000-0008-0000-0600-000050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463257" y="17556561"/>
          <a:ext cx="1619759" cy="1783960"/>
        </a:xfrm>
        <a:prstGeom prst="rect">
          <a:avLst/>
        </a:prstGeom>
      </xdr:spPr>
    </xdr:pic>
    <xdr:clientData/>
  </xdr:twoCellAnchor>
  <xdr:twoCellAnchor editAs="oneCell">
    <xdr:from>
      <xdr:col>6</xdr:col>
      <xdr:colOff>211892</xdr:colOff>
      <xdr:row>75</xdr:row>
      <xdr:rowOff>203742</xdr:rowOff>
    </xdr:from>
    <xdr:to>
      <xdr:col>11</xdr:col>
      <xdr:colOff>99833</xdr:colOff>
      <xdr:row>79</xdr:row>
      <xdr:rowOff>325155</xdr:rowOff>
    </xdr:to>
    <xdr:pic>
      <xdr:nvPicPr>
        <xdr:cNvPr id="81" name="図 80">
          <a:extLst>
            <a:ext uri="{FF2B5EF4-FFF2-40B4-BE49-F238E27FC236}">
              <a16:creationId xmlns:a16="http://schemas.microsoft.com/office/drawing/2014/main" id="{00000000-0008-0000-0600-000051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290074" y="29679287"/>
          <a:ext cx="1619759" cy="1783960"/>
        </a:xfrm>
        <a:prstGeom prst="rect">
          <a:avLst/>
        </a:prstGeom>
      </xdr:spPr>
    </xdr:pic>
    <xdr:clientData/>
  </xdr:twoCellAnchor>
  <xdr:twoCellAnchor>
    <xdr:from>
      <xdr:col>5</xdr:col>
      <xdr:colOff>7620</xdr:colOff>
      <xdr:row>39</xdr:row>
      <xdr:rowOff>60268</xdr:rowOff>
    </xdr:from>
    <xdr:to>
      <xdr:col>12</xdr:col>
      <xdr:colOff>213360</xdr:colOff>
      <xdr:row>41</xdr:row>
      <xdr:rowOff>398320</xdr:rowOff>
    </xdr:to>
    <xdr:sp macro="" textlink="">
      <xdr:nvSpPr>
        <xdr:cNvPr id="82" name="吹き出し: 角を丸めた四角形 5">
          <a:extLst>
            <a:ext uri="{FF2B5EF4-FFF2-40B4-BE49-F238E27FC236}">
              <a16:creationId xmlns:a16="http://schemas.microsoft.com/office/drawing/2014/main" id="{00000000-0008-0000-0600-000052000000}"/>
            </a:ext>
          </a:extLst>
        </xdr:cNvPr>
        <xdr:cNvSpPr>
          <a:spLocks noChangeArrowheads="1"/>
        </xdr:cNvSpPr>
      </xdr:nvSpPr>
      <xdr:spPr bwMode="auto">
        <a:xfrm>
          <a:off x="1739438" y="14988541"/>
          <a:ext cx="2630286" cy="1169324"/>
        </a:xfrm>
        <a:prstGeom prst="wedgeRoundRectCallout">
          <a:avLst>
            <a:gd name="adj1" fmla="val -7111"/>
            <a:gd name="adj2" fmla="val -63608"/>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defRPr sz="1000"/>
          </a:pPr>
          <a:r>
            <a:rPr lang="ja-JP" altLang="en-US" sz="1600" b="0" i="0" u="none" strike="noStrike" baseline="0">
              <a:solidFill>
                <a:srgbClr val="000000"/>
              </a:solidFill>
              <a:latin typeface="ＭＳ Ｐゴシック"/>
              <a:ea typeface="ＭＳ Ｐゴシック"/>
            </a:rPr>
            <a:t>請ける余裕はないから</a:t>
          </a:r>
          <a:endParaRPr lang="en-US" altLang="ja-JP" sz="1600" b="0" i="0" u="none" strike="noStrike" baseline="0">
            <a:solidFill>
              <a:srgbClr val="000000"/>
            </a:solidFill>
            <a:latin typeface="ＭＳ Ｐゴシック"/>
            <a:ea typeface="ＭＳ Ｐゴシック"/>
          </a:endParaRPr>
        </a:p>
        <a:p>
          <a:pPr algn="l" rtl="0">
            <a:defRPr sz="1000"/>
          </a:pPr>
          <a:r>
            <a:rPr lang="ja-JP" altLang="en-US" sz="1600" b="0" i="0" u="none" strike="noStrike" baseline="0">
              <a:solidFill>
                <a:srgbClr val="000000"/>
              </a:solidFill>
              <a:latin typeface="ＭＳ Ｐゴシック"/>
              <a:ea typeface="ＭＳ Ｐゴシック"/>
            </a:rPr>
            <a:t>記入はしない。</a:t>
          </a:r>
        </a:p>
      </xdr:txBody>
    </xdr:sp>
    <xdr:clientData/>
  </xdr:twoCellAnchor>
  <xdr:twoCellAnchor editAs="oneCell">
    <xdr:from>
      <xdr:col>6</xdr:col>
      <xdr:colOff>205706</xdr:colOff>
      <xdr:row>86</xdr:row>
      <xdr:rowOff>389295</xdr:rowOff>
    </xdr:from>
    <xdr:to>
      <xdr:col>11</xdr:col>
      <xdr:colOff>93647</xdr:colOff>
      <xdr:row>91</xdr:row>
      <xdr:rowOff>88887</xdr:rowOff>
    </xdr:to>
    <xdr:pic>
      <xdr:nvPicPr>
        <xdr:cNvPr id="83" name="図 82">
          <a:extLst>
            <a:ext uri="{FF2B5EF4-FFF2-40B4-BE49-F238E27FC236}">
              <a16:creationId xmlns:a16="http://schemas.microsoft.com/office/drawing/2014/main" id="{00000000-0008-0000-0600-000053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246777" y="34937831"/>
          <a:ext cx="1588834" cy="1808699"/>
        </a:xfrm>
        <a:prstGeom prst="rect">
          <a:avLst/>
        </a:prstGeom>
      </xdr:spPr>
    </xdr:pic>
    <xdr:clientData/>
  </xdr:twoCellAnchor>
  <xdr:twoCellAnchor>
    <xdr:from>
      <xdr:col>36</xdr:col>
      <xdr:colOff>51539</xdr:colOff>
      <xdr:row>51</xdr:row>
      <xdr:rowOff>367392</xdr:rowOff>
    </xdr:from>
    <xdr:to>
      <xdr:col>38</xdr:col>
      <xdr:colOff>668447</xdr:colOff>
      <xdr:row>54</xdr:row>
      <xdr:rowOff>329972</xdr:rowOff>
    </xdr:to>
    <xdr:pic>
      <xdr:nvPicPr>
        <xdr:cNvPr id="84" name="Picture 40">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297968" y="20152178"/>
          <a:ext cx="1297265" cy="1228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29</xdr:col>
      <xdr:colOff>282619</xdr:colOff>
      <xdr:row>55</xdr:row>
      <xdr:rowOff>229826</xdr:rowOff>
    </xdr:from>
    <xdr:to>
      <xdr:col>38</xdr:col>
      <xdr:colOff>979713</xdr:colOff>
      <xdr:row>61</xdr:row>
      <xdr:rowOff>340179</xdr:rowOff>
    </xdr:to>
    <xdr:sp macro="" textlink="">
      <xdr:nvSpPr>
        <xdr:cNvPr id="85" name="吹き出し: 角を丸めた四角形 5">
          <a:extLst>
            <a:ext uri="{FF2B5EF4-FFF2-40B4-BE49-F238E27FC236}">
              <a16:creationId xmlns:a16="http://schemas.microsoft.com/office/drawing/2014/main" id="{00000000-0008-0000-0600-000055000000}"/>
            </a:ext>
          </a:extLst>
        </xdr:cNvPr>
        <xdr:cNvSpPr>
          <a:spLocks noChangeArrowheads="1"/>
        </xdr:cNvSpPr>
      </xdr:nvSpPr>
      <xdr:spPr bwMode="auto">
        <a:xfrm>
          <a:off x="10147798" y="22851701"/>
          <a:ext cx="3758701" cy="2627674"/>
        </a:xfrm>
        <a:prstGeom prst="wedgeRoundRectCallout">
          <a:avLst>
            <a:gd name="adj1" fmla="val 32092"/>
            <a:gd name="adj2" fmla="val -65554"/>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それはそうですよね。。</a:t>
          </a:r>
          <a:endParaRPr lang="en-US" altLang="ja-JP"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心配はおそらくこの２つに絞られると</a:t>
          </a:r>
          <a:endParaRPr lang="en-US" altLang="ja-JP"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思うのです。</a:t>
          </a:r>
          <a:endParaRPr lang="en-US" altLang="ja-JP" sz="1600" b="0" i="0" u="none" strike="noStrike" baseline="0">
            <a:solidFill>
              <a:srgbClr val="000000"/>
            </a:solidFill>
            <a:latin typeface="ＭＳ Ｐゴシック"/>
            <a:ea typeface="ＭＳ Ｐゴシック"/>
          </a:endParaRPr>
        </a:p>
        <a:p>
          <a:pPr algn="l" rtl="0">
            <a:lnSpc>
              <a:spcPts val="1800"/>
            </a:lnSpc>
            <a:defRPr sz="1000"/>
          </a:pPr>
          <a:endParaRPr lang="en-US" altLang="ja-JP" sz="1600" b="0" i="0" u="none" strike="noStrike" baseline="0">
            <a:solidFill>
              <a:srgbClr val="000000"/>
            </a:solidFill>
            <a:latin typeface="ＭＳ Ｐゴシック"/>
            <a:ea typeface="ＭＳ Ｐゴシック"/>
          </a:endParaRPr>
        </a:p>
        <a:p>
          <a:pPr algn="l" rtl="0">
            <a:lnSpc>
              <a:spcPts val="1800"/>
            </a:lnSpc>
            <a:defRPr sz="1000"/>
          </a:pPr>
          <a:r>
            <a:rPr lang="en-US" altLang="ja-JP" sz="1600" b="0" i="0" u="none" strike="noStrike" baseline="0">
              <a:solidFill>
                <a:srgbClr val="000000"/>
              </a:solidFill>
              <a:latin typeface="ＭＳ Ｐゴシック"/>
              <a:ea typeface="ＭＳ Ｐゴシック"/>
            </a:rPr>
            <a:t>1)</a:t>
          </a:r>
          <a:r>
            <a:rPr lang="ja-JP" altLang="en-US" sz="1600" b="0" i="0" u="none" strike="noStrike" baseline="0">
              <a:solidFill>
                <a:srgbClr val="000000"/>
              </a:solidFill>
              <a:latin typeface="ＭＳ Ｐゴシック"/>
              <a:ea typeface="ＭＳ Ｐゴシック"/>
            </a:rPr>
            <a:t>「ウチのやり方」で、</a:t>
          </a:r>
          <a:r>
            <a:rPr lang="en-US" altLang="ja-JP" sz="1600" b="0" i="0" u="none" strike="noStrike" baseline="0">
              <a:solidFill>
                <a:srgbClr val="000000"/>
              </a:solidFill>
              <a:latin typeface="ＭＳ Ｐゴシック"/>
              <a:ea typeface="ＭＳ Ｐゴシック"/>
            </a:rPr>
            <a:t>C</a:t>
          </a:r>
          <a:r>
            <a:rPr lang="ja-JP" altLang="en-US" sz="1600" b="0" i="0" u="none" strike="noStrike" baseline="0">
              <a:solidFill>
                <a:srgbClr val="000000"/>
              </a:solidFill>
              <a:latin typeface="ＭＳ Ｐゴシック"/>
              <a:ea typeface="ＭＳ Ｐゴシック"/>
            </a:rPr>
            <a:t>面の取り方からワーク名の刻印までやってもらえるか？</a:t>
          </a:r>
          <a:endParaRPr lang="en-US" altLang="ja-JP" sz="1600" b="0" i="0" u="none" strike="noStrike" baseline="0">
            <a:solidFill>
              <a:srgbClr val="000000"/>
            </a:solidFill>
            <a:latin typeface="ＭＳ Ｐゴシック"/>
            <a:ea typeface="ＭＳ Ｐゴシック"/>
          </a:endParaRPr>
        </a:p>
        <a:p>
          <a:pPr algn="l" rtl="0">
            <a:lnSpc>
              <a:spcPts val="1800"/>
            </a:lnSpc>
            <a:defRPr sz="1000"/>
          </a:pPr>
          <a:endParaRPr lang="en-US" altLang="ja-JP" sz="1600" b="0" i="0" u="none" strike="noStrike" baseline="0">
            <a:solidFill>
              <a:srgbClr val="000000"/>
            </a:solidFill>
            <a:latin typeface="ＭＳ Ｐゴシック"/>
            <a:ea typeface="ＭＳ Ｐゴシック"/>
          </a:endParaRPr>
        </a:p>
        <a:p>
          <a:pPr algn="l" rtl="0">
            <a:lnSpc>
              <a:spcPts val="1800"/>
            </a:lnSpc>
            <a:defRPr sz="1000"/>
          </a:pPr>
          <a:r>
            <a:rPr lang="en-US" altLang="ja-JP" sz="1600" b="0" i="0" u="none" strike="noStrike" baseline="0">
              <a:solidFill>
                <a:srgbClr val="000000"/>
              </a:solidFill>
              <a:latin typeface="ＭＳ Ｐゴシック"/>
              <a:ea typeface="ＭＳ Ｐゴシック"/>
            </a:rPr>
            <a:t>2)</a:t>
          </a:r>
          <a:r>
            <a:rPr lang="ja-JP" altLang="en-US" sz="1600" b="0" i="0" u="none" strike="noStrike" baseline="0">
              <a:solidFill>
                <a:srgbClr val="000000"/>
              </a:solidFill>
              <a:latin typeface="ＭＳ Ｐゴシック"/>
              <a:ea typeface="ＭＳ Ｐゴシック"/>
            </a:rPr>
            <a:t>いい加減な仕事をする会社もありそう</a:t>
          </a:r>
          <a:endParaRPr lang="en-US" altLang="ja-JP" sz="1600" b="0" i="0" u="none" strike="noStrike" baseline="0">
            <a:solidFill>
              <a:srgbClr val="000000"/>
            </a:solidFill>
            <a:latin typeface="ＭＳ Ｐゴシック"/>
            <a:ea typeface="ＭＳ Ｐゴシック"/>
          </a:endParaRPr>
        </a:p>
        <a:p>
          <a:pPr algn="l" rtl="0">
            <a:lnSpc>
              <a:spcPts val="1800"/>
            </a:lnSpc>
            <a:defRPr sz="1000"/>
          </a:pPr>
          <a:endParaRPr lang="en-US" altLang="ja-JP"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これへの対策はコチラ！</a:t>
          </a:r>
          <a:endParaRPr lang="en-US" altLang="ja-JP" sz="1600" b="0" i="0" u="none" strike="noStrike" baseline="0">
            <a:solidFill>
              <a:srgbClr val="000000"/>
            </a:solidFill>
            <a:latin typeface="ＭＳ Ｐゴシック"/>
            <a:ea typeface="ＭＳ Ｐゴシック"/>
          </a:endParaRPr>
        </a:p>
      </xdr:txBody>
    </xdr:sp>
    <xdr:clientData/>
  </xdr:twoCellAnchor>
  <xdr:twoCellAnchor editAs="oneCell">
    <xdr:from>
      <xdr:col>48</xdr:col>
      <xdr:colOff>672193</xdr:colOff>
      <xdr:row>38</xdr:row>
      <xdr:rowOff>323851</xdr:rowOff>
    </xdr:from>
    <xdr:to>
      <xdr:col>50</xdr:col>
      <xdr:colOff>359357</xdr:colOff>
      <xdr:row>42</xdr:row>
      <xdr:rowOff>10887</xdr:rowOff>
    </xdr:to>
    <xdr:pic>
      <xdr:nvPicPr>
        <xdr:cNvPr id="86" name="Picture 87">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1503368" y="16211551"/>
          <a:ext cx="1363564" cy="13634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48</xdr:col>
      <xdr:colOff>645931</xdr:colOff>
      <xdr:row>36</xdr:row>
      <xdr:rowOff>242208</xdr:rowOff>
    </xdr:from>
    <xdr:to>
      <xdr:col>50</xdr:col>
      <xdr:colOff>2511879</xdr:colOff>
      <xdr:row>38</xdr:row>
      <xdr:rowOff>133351</xdr:rowOff>
    </xdr:to>
    <xdr:sp macro="" textlink="">
      <xdr:nvSpPr>
        <xdr:cNvPr id="89" name="吹き出し: 角を丸めた四角形 5">
          <a:extLst>
            <a:ext uri="{FF2B5EF4-FFF2-40B4-BE49-F238E27FC236}">
              <a16:creationId xmlns:a16="http://schemas.microsoft.com/office/drawing/2014/main" id="{00000000-0008-0000-0600-000059000000}"/>
            </a:ext>
          </a:extLst>
        </xdr:cNvPr>
        <xdr:cNvSpPr>
          <a:spLocks noChangeArrowheads="1"/>
        </xdr:cNvSpPr>
      </xdr:nvSpPr>
      <xdr:spPr bwMode="auto">
        <a:xfrm>
          <a:off x="21477106" y="15291708"/>
          <a:ext cx="3542348" cy="729343"/>
        </a:xfrm>
        <a:prstGeom prst="wedgeRoundRectCallout">
          <a:avLst>
            <a:gd name="adj1" fmla="val -33290"/>
            <a:gd name="adj2" fmla="val 79405"/>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空き具合をいつも</a:t>
          </a:r>
          <a:r>
            <a:rPr lang="en-US" altLang="ja-JP" sz="1600" b="0" i="0" u="none" strike="noStrike" baseline="0">
              <a:solidFill>
                <a:srgbClr val="000000"/>
              </a:solidFill>
              <a:latin typeface="ＭＳ Ｐゴシック"/>
              <a:ea typeface="ＭＳ Ｐゴシック"/>
            </a:rPr>
            <a:t>100</a:t>
          </a:r>
          <a:r>
            <a:rPr lang="ja-JP" altLang="en-US" sz="1600" b="0" i="0" u="none" strike="noStrike" baseline="0">
              <a:solidFill>
                <a:srgbClr val="000000"/>
              </a:solidFill>
              <a:latin typeface="ＭＳ Ｐゴシック"/>
              <a:ea typeface="ＭＳ Ｐゴシック"/>
            </a:rPr>
            <a:t>％にしていると見積が来やすくて有利になる？</a:t>
          </a:r>
        </a:p>
      </xdr:txBody>
    </xdr:sp>
    <xdr:clientData/>
  </xdr:twoCellAnchor>
  <xdr:twoCellAnchor>
    <xdr:from>
      <xdr:col>49</xdr:col>
      <xdr:colOff>293358</xdr:colOff>
      <xdr:row>35</xdr:row>
      <xdr:rowOff>24493</xdr:rowOff>
    </xdr:from>
    <xdr:to>
      <xdr:col>50</xdr:col>
      <xdr:colOff>1658772</xdr:colOff>
      <xdr:row>36</xdr:row>
      <xdr:rowOff>91910</xdr:rowOff>
    </xdr:to>
    <xdr:sp macro="" textlink="">
      <xdr:nvSpPr>
        <xdr:cNvPr id="90" name="Rectangle 144">
          <a:extLst>
            <a:ext uri="{FF2B5EF4-FFF2-40B4-BE49-F238E27FC236}">
              <a16:creationId xmlns:a16="http://schemas.microsoft.com/office/drawing/2014/main" id="{00000000-0008-0000-0600-00005A000000}"/>
            </a:ext>
          </a:extLst>
        </xdr:cNvPr>
        <xdr:cNvSpPr>
          <a:spLocks noChangeArrowheads="1"/>
        </xdr:cNvSpPr>
      </xdr:nvSpPr>
      <xdr:spPr bwMode="auto">
        <a:xfrm>
          <a:off x="22229433" y="14654893"/>
          <a:ext cx="1936914" cy="486517"/>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HGP創英角ｺﾞｼｯｸUB" panose="020B0900000000000000" pitchFamily="50" charset="-128"/>
              <a:ea typeface="HGP創英角ｺﾞｼｯｸUB" panose="020B0900000000000000" pitchFamily="50" charset="-128"/>
            </a:rPr>
            <a:t>チョット待って！</a:t>
          </a:r>
        </a:p>
      </xdr:txBody>
    </xdr:sp>
    <xdr:clientData/>
  </xdr:twoCellAnchor>
  <xdr:twoCellAnchor>
    <xdr:from>
      <xdr:col>50</xdr:col>
      <xdr:colOff>1033975</xdr:colOff>
      <xdr:row>39</xdr:row>
      <xdr:rowOff>51706</xdr:rowOff>
    </xdr:from>
    <xdr:to>
      <xdr:col>50</xdr:col>
      <xdr:colOff>2336683</xdr:colOff>
      <xdr:row>42</xdr:row>
      <xdr:rowOff>14286</xdr:rowOff>
    </xdr:to>
    <xdr:pic>
      <xdr:nvPicPr>
        <xdr:cNvPr id="91" name="Picture 40">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23541550" y="16358506"/>
          <a:ext cx="1302708" cy="1219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48</xdr:col>
      <xdr:colOff>541155</xdr:colOff>
      <xdr:row>42</xdr:row>
      <xdr:rowOff>335961</xdr:rowOff>
    </xdr:from>
    <xdr:to>
      <xdr:col>50</xdr:col>
      <xdr:colOff>2647949</xdr:colOff>
      <xdr:row>45</xdr:row>
      <xdr:rowOff>260350</xdr:rowOff>
    </xdr:to>
    <xdr:sp macro="" textlink="">
      <xdr:nvSpPr>
        <xdr:cNvPr id="92" name="吹き出し: 角を丸めた四角形 5">
          <a:extLst>
            <a:ext uri="{FF2B5EF4-FFF2-40B4-BE49-F238E27FC236}">
              <a16:creationId xmlns:a16="http://schemas.microsoft.com/office/drawing/2014/main" id="{00000000-0008-0000-0600-00005C000000}"/>
            </a:ext>
          </a:extLst>
        </xdr:cNvPr>
        <xdr:cNvSpPr>
          <a:spLocks noChangeArrowheads="1"/>
        </xdr:cNvSpPr>
      </xdr:nvSpPr>
      <xdr:spPr bwMode="auto">
        <a:xfrm>
          <a:off x="21372330" y="17900061"/>
          <a:ext cx="3783194" cy="1181689"/>
        </a:xfrm>
        <a:prstGeom prst="wedgeRoundRectCallout">
          <a:avLst>
            <a:gd name="adj1" fmla="val 33600"/>
            <a:gd name="adj2" fmla="val -78973"/>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その場合は逆に少し不利になります。</a:t>
          </a:r>
          <a:endParaRPr lang="en-US" altLang="ja-JP"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詳しくはこちら・・。</a:t>
          </a:r>
        </a:p>
      </xdr:txBody>
    </xdr:sp>
    <xdr:clientData/>
  </xdr:twoCellAnchor>
  <xdr:twoCellAnchor>
    <xdr:from>
      <xdr:col>19</xdr:col>
      <xdr:colOff>238126</xdr:colOff>
      <xdr:row>84</xdr:row>
      <xdr:rowOff>106680</xdr:rowOff>
    </xdr:from>
    <xdr:to>
      <xdr:col>28</xdr:col>
      <xdr:colOff>53341</xdr:colOff>
      <xdr:row>88</xdr:row>
      <xdr:rowOff>306161</xdr:rowOff>
    </xdr:to>
    <xdr:sp macro="" textlink="">
      <xdr:nvSpPr>
        <xdr:cNvPr id="13444" name="吹き出し: 角を丸めた四角形 5">
          <a:extLst>
            <a:ext uri="{FF2B5EF4-FFF2-40B4-BE49-F238E27FC236}">
              <a16:creationId xmlns:a16="http://schemas.microsoft.com/office/drawing/2014/main" id="{00000000-0008-0000-0600-000084340000}"/>
            </a:ext>
          </a:extLst>
        </xdr:cNvPr>
        <xdr:cNvSpPr>
          <a:spLocks noChangeArrowheads="1"/>
        </xdr:cNvSpPr>
      </xdr:nvSpPr>
      <xdr:spPr bwMode="auto">
        <a:xfrm>
          <a:off x="6701519" y="34895609"/>
          <a:ext cx="2876822" cy="1877695"/>
        </a:xfrm>
        <a:prstGeom prst="wedgeRoundRectCallout">
          <a:avLst>
            <a:gd name="adj1" fmla="val -9060"/>
            <a:gd name="adj2" fmla="val -63181"/>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ワーク来たな。加工始めるぞ。</a:t>
          </a:r>
        </a:p>
        <a:p>
          <a:pPr algn="l" rtl="0">
            <a:lnSpc>
              <a:spcPts val="1900"/>
            </a:lnSpc>
            <a:defRPr sz="1000"/>
          </a:pPr>
          <a:r>
            <a:rPr lang="ja-JP" altLang="en-US" sz="1600" b="0" i="0" u="none" strike="noStrike" baseline="0">
              <a:solidFill>
                <a:srgbClr val="000000"/>
              </a:solidFill>
              <a:latin typeface="ＭＳ Ｐゴシック"/>
              <a:ea typeface="ＭＳ Ｐゴシック"/>
            </a:rPr>
            <a:t>あれ、ここRが付けられれば楽なんだが。聞いてみよう。</a:t>
          </a:r>
        </a:p>
        <a:p>
          <a:pPr algn="l" rtl="0">
            <a:lnSpc>
              <a:spcPts val="1900"/>
            </a:lnSpc>
            <a:defRPr sz="1000"/>
          </a:pPr>
          <a:r>
            <a:rPr lang="ja-JP" altLang="en-US" sz="1600" b="0" i="0" u="none" strike="noStrike" baseline="0">
              <a:solidFill>
                <a:srgbClr val="000000"/>
              </a:solidFill>
              <a:latin typeface="ＭＳ Ｐゴシック"/>
              <a:ea typeface="ＭＳ Ｐゴシック"/>
            </a:rPr>
            <a:t>もしもし、ハットリさん？</a:t>
          </a:r>
        </a:p>
        <a:p>
          <a:pPr algn="l" rtl="0">
            <a:lnSpc>
              <a:spcPts val="1900"/>
            </a:lnSpc>
            <a:defRPr sz="1000"/>
          </a:pPr>
          <a:r>
            <a:rPr lang="ja-JP" altLang="en-US" sz="1600" b="0" i="0" u="none" strike="noStrike" baseline="0">
              <a:solidFill>
                <a:srgbClr val="000000"/>
              </a:solidFill>
              <a:latin typeface="ＭＳ Ｐゴシック"/>
              <a:ea typeface="ＭＳ Ｐゴシック"/>
            </a:rPr>
            <a:t>・・・</a:t>
          </a:r>
        </a:p>
      </xdr:txBody>
    </xdr:sp>
    <xdr:clientData/>
  </xdr:twoCellAnchor>
  <xdr:twoCellAnchor>
    <xdr:from>
      <xdr:col>3</xdr:col>
      <xdr:colOff>104503</xdr:colOff>
      <xdr:row>105</xdr:row>
      <xdr:rowOff>343581</xdr:rowOff>
    </xdr:from>
    <xdr:to>
      <xdr:col>28</xdr:col>
      <xdr:colOff>134983</xdr:colOff>
      <xdr:row>123</xdr:row>
      <xdr:rowOff>231321</xdr:rowOff>
    </xdr:to>
    <xdr:sp macro="" textlink="">
      <xdr:nvSpPr>
        <xdr:cNvPr id="94" name="AutoShape 128">
          <a:extLst>
            <a:ext uri="{FF2B5EF4-FFF2-40B4-BE49-F238E27FC236}">
              <a16:creationId xmlns:a16="http://schemas.microsoft.com/office/drawing/2014/main" id="{00000000-0008-0000-0600-00005E000000}"/>
            </a:ext>
          </a:extLst>
        </xdr:cNvPr>
        <xdr:cNvSpPr>
          <a:spLocks noChangeArrowheads="1"/>
        </xdr:cNvSpPr>
      </xdr:nvSpPr>
      <xdr:spPr bwMode="auto">
        <a:xfrm>
          <a:off x="1104628" y="43587081"/>
          <a:ext cx="8364855" cy="7602990"/>
        </a:xfrm>
        <a:prstGeom prst="roundRect">
          <a:avLst>
            <a:gd name="adj" fmla="val 16667"/>
          </a:avLst>
        </a:prstGeom>
        <a:solidFill>
          <a:srgbClr xmlns:mc="http://schemas.openxmlformats.org/markup-compatibility/2006" xmlns:a14="http://schemas.microsoft.com/office/drawing/2010/main" val="FFFFFF" mc:Ignorable="a14" a14:legacySpreadsheetColorIndex="65">
            <a:alpha val="0"/>
          </a:srgbClr>
        </a:solidFill>
        <a:ln w="28575">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2</xdr:col>
      <xdr:colOff>37148</xdr:colOff>
      <xdr:row>109</xdr:row>
      <xdr:rowOff>225743</xdr:rowOff>
    </xdr:from>
    <xdr:to>
      <xdr:col>4</xdr:col>
      <xdr:colOff>250508</xdr:colOff>
      <xdr:row>113</xdr:row>
      <xdr:rowOff>333375</xdr:rowOff>
    </xdr:to>
    <xdr:sp macro="" textlink="">
      <xdr:nvSpPr>
        <xdr:cNvPr id="95" name="Rectangle 129">
          <a:extLst>
            <a:ext uri="{FF2B5EF4-FFF2-40B4-BE49-F238E27FC236}">
              <a16:creationId xmlns:a16="http://schemas.microsoft.com/office/drawing/2014/main" id="{00000000-0008-0000-0600-00005F000000}"/>
            </a:ext>
          </a:extLst>
        </xdr:cNvPr>
        <xdr:cNvSpPr>
          <a:spLocks noChangeArrowheads="1"/>
        </xdr:cNvSpPr>
      </xdr:nvSpPr>
      <xdr:spPr bwMode="auto">
        <a:xfrm>
          <a:off x="703898" y="45183743"/>
          <a:ext cx="880110" cy="1822132"/>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vert="wordArtVertRtl" wrap="square" lIns="82296" tIns="0" rIns="82296" bIns="0" anchor="ctr" upright="1"/>
        <a:lstStyle/>
        <a:p>
          <a:pPr algn="ctr" rtl="0">
            <a:defRPr sz="1000"/>
          </a:pPr>
          <a:r>
            <a:rPr lang="ja-JP" altLang="en-US" sz="3600" b="0" i="0" u="none" strike="noStrike" baseline="0">
              <a:solidFill>
                <a:srgbClr val="000000"/>
              </a:solidFill>
              <a:latin typeface="MS PGothic"/>
              <a:ea typeface="MS PGothic"/>
            </a:rPr>
            <a:t>後処理</a:t>
          </a:r>
        </a:p>
      </xdr:txBody>
    </xdr:sp>
    <xdr:clientData/>
  </xdr:twoCellAnchor>
  <xdr:twoCellAnchor editAs="oneCell">
    <xdr:from>
      <xdr:col>6</xdr:col>
      <xdr:colOff>277144</xdr:colOff>
      <xdr:row>106</xdr:row>
      <xdr:rowOff>317857</xdr:rowOff>
    </xdr:from>
    <xdr:to>
      <xdr:col>11</xdr:col>
      <xdr:colOff>165085</xdr:colOff>
      <xdr:row>111</xdr:row>
      <xdr:rowOff>17449</xdr:rowOff>
    </xdr:to>
    <xdr:pic>
      <xdr:nvPicPr>
        <xdr:cNvPr id="96" name="図 95">
          <a:extLst>
            <a:ext uri="{FF2B5EF4-FFF2-40B4-BE49-F238E27FC236}">
              <a16:creationId xmlns:a16="http://schemas.microsoft.com/office/drawing/2014/main" id="{00000000-0008-0000-0600-000060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277394" y="43989982"/>
          <a:ext cx="1554816" cy="1842717"/>
        </a:xfrm>
        <a:prstGeom prst="rect">
          <a:avLst/>
        </a:prstGeom>
      </xdr:spPr>
    </xdr:pic>
    <xdr:clientData/>
  </xdr:twoCellAnchor>
  <xdr:twoCellAnchor>
    <xdr:from>
      <xdr:col>4</xdr:col>
      <xdr:colOff>305752</xdr:colOff>
      <xdr:row>111</xdr:row>
      <xdr:rowOff>147908</xdr:rowOff>
    </xdr:from>
    <xdr:to>
      <xdr:col>12</xdr:col>
      <xdr:colOff>149678</xdr:colOff>
      <xdr:row>115</xdr:row>
      <xdr:rowOff>40821</xdr:rowOff>
    </xdr:to>
    <xdr:sp macro="" textlink="">
      <xdr:nvSpPr>
        <xdr:cNvPr id="97" name="吹き出し: 角を丸めた四角形 5">
          <a:extLst>
            <a:ext uri="{FF2B5EF4-FFF2-40B4-BE49-F238E27FC236}">
              <a16:creationId xmlns:a16="http://schemas.microsoft.com/office/drawing/2014/main" id="{00000000-0008-0000-0600-000061000000}"/>
            </a:ext>
          </a:extLst>
        </xdr:cNvPr>
        <xdr:cNvSpPr>
          <a:spLocks noChangeArrowheads="1"/>
        </xdr:cNvSpPr>
      </xdr:nvSpPr>
      <xdr:spPr bwMode="auto">
        <a:xfrm>
          <a:off x="1666466" y="45241979"/>
          <a:ext cx="2565355" cy="1580199"/>
        </a:xfrm>
        <a:prstGeom prst="wedgeRoundRectCallout">
          <a:avLst>
            <a:gd name="adj1" fmla="val -9060"/>
            <a:gd name="adj2" fmla="val -70861"/>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マサルさんの加工してくれたワーク、組み付けたけど問題無かったな。結構キレイだったし。高評価！</a:t>
          </a:r>
        </a:p>
      </xdr:txBody>
    </xdr:sp>
    <xdr:clientData/>
  </xdr:twoCellAnchor>
  <xdr:twoCellAnchor>
    <xdr:from>
      <xdr:col>29</xdr:col>
      <xdr:colOff>139745</xdr:colOff>
      <xdr:row>86</xdr:row>
      <xdr:rowOff>236630</xdr:rowOff>
    </xdr:from>
    <xdr:to>
      <xdr:col>38</xdr:col>
      <xdr:colOff>605518</xdr:colOff>
      <xdr:row>87</xdr:row>
      <xdr:rowOff>408216</xdr:rowOff>
    </xdr:to>
    <xdr:sp macro="" textlink="">
      <xdr:nvSpPr>
        <xdr:cNvPr id="99" name="吹き出し: 角を丸めた四角形 5">
          <a:extLst>
            <a:ext uri="{FF2B5EF4-FFF2-40B4-BE49-F238E27FC236}">
              <a16:creationId xmlns:a16="http://schemas.microsoft.com/office/drawing/2014/main" id="{00000000-0008-0000-0600-000063000000}"/>
            </a:ext>
          </a:extLst>
        </xdr:cNvPr>
        <xdr:cNvSpPr>
          <a:spLocks noChangeArrowheads="1"/>
        </xdr:cNvSpPr>
      </xdr:nvSpPr>
      <xdr:spPr bwMode="auto">
        <a:xfrm>
          <a:off x="9807620" y="35336255"/>
          <a:ext cx="3466148" cy="600211"/>
        </a:xfrm>
        <a:prstGeom prst="wedgeRoundRectCallout">
          <a:avLst>
            <a:gd name="adj1" fmla="val -34063"/>
            <a:gd name="adj2" fmla="val 94220"/>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「直接やり取り」ってあるけど、カネコは</a:t>
          </a:r>
          <a:endParaRPr lang="en-US" altLang="ja-JP"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間に入ってくれないの？</a:t>
          </a:r>
          <a:endParaRPr lang="en-US" altLang="ja-JP" sz="1600" b="0" i="0" u="none" strike="noStrike" baseline="0">
            <a:solidFill>
              <a:srgbClr val="000000"/>
            </a:solidFill>
            <a:latin typeface="ＭＳ Ｐゴシック"/>
            <a:ea typeface="ＭＳ Ｐゴシック"/>
          </a:endParaRPr>
        </a:p>
      </xdr:txBody>
    </xdr:sp>
    <xdr:clientData/>
  </xdr:twoCellAnchor>
  <xdr:twoCellAnchor>
    <xdr:from>
      <xdr:col>31</xdr:col>
      <xdr:colOff>206272</xdr:colOff>
      <xdr:row>85</xdr:row>
      <xdr:rowOff>142877</xdr:rowOff>
    </xdr:from>
    <xdr:to>
      <xdr:col>37</xdr:col>
      <xdr:colOff>95311</xdr:colOff>
      <xdr:row>86</xdr:row>
      <xdr:rowOff>210293</xdr:rowOff>
    </xdr:to>
    <xdr:sp macro="" textlink="">
      <xdr:nvSpPr>
        <xdr:cNvPr id="100" name="Rectangle 144">
          <a:extLst>
            <a:ext uri="{FF2B5EF4-FFF2-40B4-BE49-F238E27FC236}">
              <a16:creationId xmlns:a16="http://schemas.microsoft.com/office/drawing/2014/main" id="{00000000-0008-0000-0600-000064000000}"/>
            </a:ext>
          </a:extLst>
        </xdr:cNvPr>
        <xdr:cNvSpPr>
          <a:spLocks noChangeArrowheads="1"/>
        </xdr:cNvSpPr>
      </xdr:nvSpPr>
      <xdr:spPr bwMode="auto">
        <a:xfrm>
          <a:off x="10540897" y="34813877"/>
          <a:ext cx="1889289" cy="496041"/>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HGP創英角ｺﾞｼｯｸUB" panose="020B0900000000000000" pitchFamily="50" charset="-128"/>
              <a:ea typeface="HGP創英角ｺﾞｼｯｸUB" panose="020B0900000000000000" pitchFamily="50" charset="-128"/>
            </a:rPr>
            <a:t>チョット待って！</a:t>
          </a:r>
        </a:p>
      </xdr:txBody>
    </xdr:sp>
    <xdr:clientData/>
  </xdr:twoCellAnchor>
  <xdr:twoCellAnchor>
    <xdr:from>
      <xdr:col>35</xdr:col>
      <xdr:colOff>146789</xdr:colOff>
      <xdr:row>88</xdr:row>
      <xdr:rowOff>319768</xdr:rowOff>
    </xdr:from>
    <xdr:to>
      <xdr:col>38</xdr:col>
      <xdr:colOff>430322</xdr:colOff>
      <xdr:row>91</xdr:row>
      <xdr:rowOff>282348</xdr:rowOff>
    </xdr:to>
    <xdr:pic>
      <xdr:nvPicPr>
        <xdr:cNvPr id="101" name="Picture 40">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1814914" y="36276643"/>
          <a:ext cx="1283658" cy="1248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29</xdr:col>
      <xdr:colOff>44494</xdr:colOff>
      <xdr:row>92</xdr:row>
      <xdr:rowOff>182202</xdr:rowOff>
    </xdr:from>
    <xdr:to>
      <xdr:col>38</xdr:col>
      <xdr:colOff>741588</xdr:colOff>
      <xdr:row>96</xdr:row>
      <xdr:rowOff>204107</xdr:rowOff>
    </xdr:to>
    <xdr:sp macro="" textlink="">
      <xdr:nvSpPr>
        <xdr:cNvPr id="102" name="吹き出し: 角を丸めた四角形 5">
          <a:extLst>
            <a:ext uri="{FF2B5EF4-FFF2-40B4-BE49-F238E27FC236}">
              <a16:creationId xmlns:a16="http://schemas.microsoft.com/office/drawing/2014/main" id="{00000000-0008-0000-0600-000066000000}"/>
            </a:ext>
          </a:extLst>
        </xdr:cNvPr>
        <xdr:cNvSpPr>
          <a:spLocks noChangeArrowheads="1"/>
        </xdr:cNvSpPr>
      </xdr:nvSpPr>
      <xdr:spPr bwMode="auto">
        <a:xfrm>
          <a:off x="9909673" y="38948952"/>
          <a:ext cx="3758701" cy="1709191"/>
        </a:xfrm>
        <a:prstGeom prst="wedgeRoundRectCallout">
          <a:avLst>
            <a:gd name="adj1" fmla="val 32092"/>
            <a:gd name="adj2" fmla="val -65554"/>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疑問はもっともだと思うのですが、</a:t>
          </a:r>
          <a:endParaRPr lang="en-US" altLang="ja-JP" sz="1600" b="0" i="0" u="none" strike="noStrike" baseline="0">
            <a:solidFill>
              <a:srgbClr val="000000"/>
            </a:solidFill>
            <a:latin typeface="ＭＳ Ｐゴシック"/>
            <a:ea typeface="ＭＳ Ｐゴシック"/>
          </a:endParaRPr>
        </a:p>
        <a:p>
          <a:pPr algn="l" rtl="0">
            <a:lnSpc>
              <a:spcPts val="1800"/>
            </a:lnSpc>
            <a:defRPr sz="1000"/>
          </a:pPr>
          <a:r>
            <a:rPr lang="en-US" altLang="ja-JP" sz="1600" b="0" i="0" u="none" strike="noStrike" baseline="0">
              <a:solidFill>
                <a:srgbClr val="000000"/>
              </a:solidFill>
              <a:latin typeface="ＭＳ Ｐゴシック"/>
              <a:ea typeface="ＭＳ Ｐゴシック"/>
            </a:rPr>
            <a:t>1</a:t>
          </a:r>
          <a:r>
            <a:rPr lang="ja-JP" altLang="en-US" sz="1600" b="0" i="0" u="none" strike="noStrike" baseline="0">
              <a:solidFill>
                <a:srgbClr val="000000"/>
              </a:solidFill>
              <a:latin typeface="ＭＳ Ｐゴシック"/>
              <a:ea typeface="ＭＳ Ｐゴシック"/>
            </a:rPr>
            <a:t>）伝言ゲームのようになるのが非合理的</a:t>
          </a:r>
          <a:endParaRPr lang="en-US" altLang="ja-JP" sz="1600" b="0" i="0" u="none" strike="noStrike" baseline="0">
            <a:solidFill>
              <a:srgbClr val="000000"/>
            </a:solidFill>
            <a:latin typeface="ＭＳ Ｐゴシック"/>
            <a:ea typeface="ＭＳ Ｐゴシック"/>
          </a:endParaRPr>
        </a:p>
        <a:p>
          <a:pPr algn="l" rtl="0">
            <a:lnSpc>
              <a:spcPts val="1800"/>
            </a:lnSpc>
            <a:defRPr sz="1000"/>
          </a:pPr>
          <a:r>
            <a:rPr lang="en-US" altLang="ja-JP" sz="1600" b="0" i="0" u="none" strike="noStrike" baseline="0">
              <a:solidFill>
                <a:srgbClr val="000000"/>
              </a:solidFill>
              <a:latin typeface="ＭＳ Ｐゴシック"/>
              <a:ea typeface="ＭＳ Ｐゴシック"/>
            </a:rPr>
            <a:t>2</a:t>
          </a:r>
          <a:r>
            <a:rPr lang="ja-JP" altLang="en-US" sz="1600" b="0" i="0" u="none" strike="noStrike" baseline="0">
              <a:solidFill>
                <a:srgbClr val="000000"/>
              </a:solidFill>
              <a:latin typeface="ＭＳ Ｐゴシック"/>
              <a:ea typeface="ＭＳ Ｐゴシック"/>
            </a:rPr>
            <a:t>）カネコに手間がかかりマージンコストに跳ね返る</a:t>
          </a:r>
          <a:r>
            <a:rPr lang="ja-JP" altLang="en-US" sz="1000" b="0" i="0" u="none" strike="noStrike" baseline="0">
              <a:solidFill>
                <a:sysClr val="windowText" lastClr="000000"/>
              </a:solidFill>
              <a:effectLst/>
              <a:latin typeface="+mn-lt"/>
              <a:ea typeface="+mn-ea"/>
              <a:cs typeface="+mn-cs"/>
            </a:rPr>
            <a:t>。</a:t>
          </a:r>
          <a:endParaRPr lang="en-US" altLang="ja-JP" sz="1000" b="0" i="0" u="none" strike="noStrike" baseline="0">
            <a:solidFill>
              <a:sysClr val="windowText" lastClr="000000"/>
            </a:solidFill>
            <a:effectLst/>
            <a:latin typeface="+mn-lt"/>
            <a:ea typeface="+mn-ea"/>
            <a:cs typeface="+mn-cs"/>
          </a:endParaRPr>
        </a:p>
        <a:p>
          <a:pPr algn="l" rtl="0">
            <a:lnSpc>
              <a:spcPts val="1800"/>
            </a:lnSpc>
            <a:defRPr sz="1000"/>
          </a:pPr>
          <a:r>
            <a:rPr lang="ja-JP" altLang="en-US" sz="1600" b="0" i="0" u="none" strike="noStrike" baseline="0">
              <a:solidFill>
                <a:srgbClr val="000000"/>
              </a:solidFill>
              <a:latin typeface="ＭＳ Ｐゴシック"/>
              <a:ea typeface="ＭＳ Ｐゴシック"/>
              <a:cs typeface="+mn-cs"/>
            </a:rPr>
            <a:t>という理由で直接やり取りしてもらえれば</a:t>
          </a:r>
          <a:endParaRPr lang="en-US" altLang="ja-JP" sz="1600" b="0" i="0" u="none" strike="noStrike" baseline="0">
            <a:solidFill>
              <a:srgbClr val="000000"/>
            </a:solidFill>
            <a:latin typeface="ＭＳ Ｐゴシック"/>
            <a:ea typeface="ＭＳ Ｐゴシック"/>
            <a:cs typeface="+mn-cs"/>
          </a:endParaRPr>
        </a:p>
        <a:p>
          <a:pPr algn="l" rtl="0">
            <a:lnSpc>
              <a:spcPts val="1800"/>
            </a:lnSpc>
            <a:defRPr sz="1000"/>
          </a:pPr>
          <a:r>
            <a:rPr lang="ja-JP" altLang="en-US" sz="1600" b="0" i="0" u="none" strike="noStrike" baseline="0">
              <a:solidFill>
                <a:srgbClr val="000000"/>
              </a:solidFill>
              <a:latin typeface="ＭＳ Ｐゴシック"/>
              <a:ea typeface="ＭＳ Ｐゴシック"/>
              <a:cs typeface="+mn-cs"/>
            </a:rPr>
            <a:t>助かります。</a:t>
          </a:r>
          <a:endParaRPr lang="en-US" altLang="ja-JP" sz="1600" b="0" i="0" u="none" strike="noStrike" baseline="0">
            <a:solidFill>
              <a:srgbClr val="000000"/>
            </a:solidFill>
            <a:latin typeface="ＭＳ Ｐゴシック"/>
            <a:ea typeface="ＭＳ Ｐゴシック"/>
            <a:cs typeface="+mn-cs"/>
          </a:endParaRPr>
        </a:p>
      </xdr:txBody>
    </xdr:sp>
    <xdr:clientData/>
  </xdr:twoCellAnchor>
  <xdr:twoCellAnchor editAs="oneCell">
    <xdr:from>
      <xdr:col>29</xdr:col>
      <xdr:colOff>308379</xdr:colOff>
      <xdr:row>51</xdr:row>
      <xdr:rowOff>331155</xdr:rowOff>
    </xdr:from>
    <xdr:to>
      <xdr:col>34</xdr:col>
      <xdr:colOff>2533</xdr:colOff>
      <xdr:row>55</xdr:row>
      <xdr:rowOff>217716</xdr:rowOff>
    </xdr:to>
    <xdr:pic>
      <xdr:nvPicPr>
        <xdr:cNvPr id="103" name="図 102">
          <a:extLst>
            <a:ext uri="{FF2B5EF4-FFF2-40B4-BE49-F238E27FC236}">
              <a16:creationId xmlns:a16="http://schemas.microsoft.com/office/drawing/2014/main" id="{00000000-0008-0000-0600-000067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173558" y="20115941"/>
          <a:ext cx="1382528" cy="1573846"/>
        </a:xfrm>
        <a:prstGeom prst="rect">
          <a:avLst/>
        </a:prstGeom>
      </xdr:spPr>
    </xdr:pic>
    <xdr:clientData/>
  </xdr:twoCellAnchor>
  <xdr:twoCellAnchor editAs="oneCell">
    <xdr:from>
      <xdr:col>41</xdr:col>
      <xdr:colOff>479087</xdr:colOff>
      <xdr:row>77</xdr:row>
      <xdr:rowOff>406613</xdr:rowOff>
    </xdr:from>
    <xdr:to>
      <xdr:col>44</xdr:col>
      <xdr:colOff>15993</xdr:colOff>
      <xdr:row>81</xdr:row>
      <xdr:rowOff>293173</xdr:rowOff>
    </xdr:to>
    <xdr:pic>
      <xdr:nvPicPr>
        <xdr:cNvPr id="104" name="図 103">
          <a:extLst>
            <a:ext uri="{FF2B5EF4-FFF2-40B4-BE49-F238E27FC236}">
              <a16:creationId xmlns:a16="http://schemas.microsoft.com/office/drawing/2014/main" id="{00000000-0008-0000-0600-000068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6792814" y="32375977"/>
          <a:ext cx="1407269" cy="1549105"/>
        </a:xfrm>
        <a:prstGeom prst="rect">
          <a:avLst/>
        </a:prstGeom>
      </xdr:spPr>
    </xdr:pic>
    <xdr:clientData/>
  </xdr:twoCellAnchor>
  <xdr:twoCellAnchor editAs="oneCell">
    <xdr:from>
      <xdr:col>6</xdr:col>
      <xdr:colOff>233602</xdr:colOff>
      <xdr:row>115</xdr:row>
      <xdr:rowOff>368203</xdr:rowOff>
    </xdr:from>
    <xdr:to>
      <xdr:col>11</xdr:col>
      <xdr:colOff>121543</xdr:colOff>
      <xdr:row>120</xdr:row>
      <xdr:rowOff>70517</xdr:rowOff>
    </xdr:to>
    <xdr:pic>
      <xdr:nvPicPr>
        <xdr:cNvPr id="106" name="図 105">
          <a:extLst>
            <a:ext uri="{FF2B5EF4-FFF2-40B4-BE49-F238E27FC236}">
              <a16:creationId xmlns:a16="http://schemas.microsoft.com/office/drawing/2014/main" id="{00000000-0008-0000-0600-00006A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291002" y="48526603"/>
          <a:ext cx="1602441" cy="1797814"/>
        </a:xfrm>
        <a:prstGeom prst="rect">
          <a:avLst/>
        </a:prstGeom>
      </xdr:spPr>
    </xdr:pic>
    <xdr:clientData/>
  </xdr:twoCellAnchor>
  <xdr:twoCellAnchor>
    <xdr:from>
      <xdr:col>4</xdr:col>
      <xdr:colOff>153352</xdr:colOff>
      <xdr:row>120</xdr:row>
      <xdr:rowOff>19050</xdr:rowOff>
    </xdr:from>
    <xdr:to>
      <xdr:col>13</xdr:col>
      <xdr:colOff>106136</xdr:colOff>
      <xdr:row>121</xdr:row>
      <xdr:rowOff>247650</xdr:rowOff>
    </xdr:to>
    <xdr:sp macro="" textlink="">
      <xdr:nvSpPr>
        <xdr:cNvPr id="107" name="吹き出し: 角を丸めた四角形 5">
          <a:extLst>
            <a:ext uri="{FF2B5EF4-FFF2-40B4-BE49-F238E27FC236}">
              <a16:creationId xmlns:a16="http://schemas.microsoft.com/office/drawing/2014/main" id="{00000000-0008-0000-0600-00006B000000}"/>
            </a:ext>
          </a:extLst>
        </xdr:cNvPr>
        <xdr:cNvSpPr>
          <a:spLocks noChangeArrowheads="1"/>
        </xdr:cNvSpPr>
      </xdr:nvSpPr>
      <xdr:spPr bwMode="auto">
        <a:xfrm>
          <a:off x="1524952" y="50272950"/>
          <a:ext cx="3038884" cy="647700"/>
        </a:xfrm>
        <a:prstGeom prst="wedgeRoundRectCallout">
          <a:avLst>
            <a:gd name="adj1" fmla="val -9060"/>
            <a:gd name="adj2" fmla="val -85444"/>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マサルさんとカネコさんに送金！</a:t>
          </a:r>
        </a:p>
      </xdr:txBody>
    </xdr:sp>
    <xdr:clientData/>
  </xdr:twoCellAnchor>
  <xdr:twoCellAnchor>
    <xdr:from>
      <xdr:col>13</xdr:col>
      <xdr:colOff>47214</xdr:colOff>
      <xdr:row>114</xdr:row>
      <xdr:rowOff>190498</xdr:rowOff>
    </xdr:from>
    <xdr:to>
      <xdr:col>20</xdr:col>
      <xdr:colOff>217715</xdr:colOff>
      <xdr:row>118</xdr:row>
      <xdr:rowOff>323850</xdr:rowOff>
    </xdr:to>
    <xdr:sp macro="" textlink="">
      <xdr:nvSpPr>
        <xdr:cNvPr id="109" name="吹き出し: 角を丸めた四角形 5">
          <a:extLst>
            <a:ext uri="{FF2B5EF4-FFF2-40B4-BE49-F238E27FC236}">
              <a16:creationId xmlns:a16="http://schemas.microsoft.com/office/drawing/2014/main" id="{00000000-0008-0000-0600-00006D000000}"/>
            </a:ext>
          </a:extLst>
        </xdr:cNvPr>
        <xdr:cNvSpPr>
          <a:spLocks noChangeArrowheads="1"/>
        </xdr:cNvSpPr>
      </xdr:nvSpPr>
      <xdr:spPr bwMode="auto">
        <a:xfrm>
          <a:off x="4504914" y="47929798"/>
          <a:ext cx="2570801" cy="1809752"/>
        </a:xfrm>
        <a:prstGeom prst="wedgeRoundRectCallout">
          <a:avLst>
            <a:gd name="adj1" fmla="val -9060"/>
            <a:gd name="adj2" fmla="val -70861"/>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ハットリさんの仕事、うまく進んでいるみたいだな。</a:t>
          </a:r>
          <a:endParaRPr lang="en-US" altLang="ja-JP" sz="1600" b="0" i="0" u="none" strike="noStrike" baseline="0">
            <a:solidFill>
              <a:srgbClr val="00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マサルさんの仕事も高評価だったし。ヨカッタ。</a:t>
          </a:r>
          <a:endParaRPr lang="en-US" altLang="ja-JP" sz="1600" b="0" i="0" u="none" strike="noStrike" baseline="0">
            <a:solidFill>
              <a:srgbClr val="00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この仕事してて一番嬉しい瞬間だ。。</a:t>
          </a:r>
        </a:p>
      </xdr:txBody>
    </xdr:sp>
    <xdr:clientData/>
  </xdr:twoCellAnchor>
  <xdr:twoCellAnchor>
    <xdr:from>
      <xdr:col>20</xdr:col>
      <xdr:colOff>200024</xdr:colOff>
      <xdr:row>118</xdr:row>
      <xdr:rowOff>102054</xdr:rowOff>
    </xdr:from>
    <xdr:to>
      <xdr:col>28</xdr:col>
      <xdr:colOff>16327</xdr:colOff>
      <xdr:row>120</xdr:row>
      <xdr:rowOff>317048</xdr:rowOff>
    </xdr:to>
    <xdr:sp macro="" textlink="">
      <xdr:nvSpPr>
        <xdr:cNvPr id="111" name="吹き出し: 角を丸めた四角形 5">
          <a:extLst>
            <a:ext uri="{FF2B5EF4-FFF2-40B4-BE49-F238E27FC236}">
              <a16:creationId xmlns:a16="http://schemas.microsoft.com/office/drawing/2014/main" id="{00000000-0008-0000-0600-00006F000000}"/>
            </a:ext>
          </a:extLst>
        </xdr:cNvPr>
        <xdr:cNvSpPr>
          <a:spLocks noChangeArrowheads="1"/>
        </xdr:cNvSpPr>
      </xdr:nvSpPr>
      <xdr:spPr bwMode="auto">
        <a:xfrm>
          <a:off x="7058024" y="49517754"/>
          <a:ext cx="2559503" cy="1053194"/>
        </a:xfrm>
        <a:prstGeom prst="wedgeRoundRectCallout">
          <a:avLst>
            <a:gd name="adj1" fmla="val -7103"/>
            <a:gd name="adj2" fmla="val -74707"/>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高評価もらったな。よしよし。</a:t>
          </a:r>
          <a:endParaRPr lang="en-US" altLang="ja-JP" sz="1600" b="0" i="0" u="none" strike="noStrike" baseline="0">
            <a:solidFill>
              <a:srgbClr val="00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ま、ウチの品質なら当然</a:t>
          </a:r>
          <a:endParaRPr lang="en-US" altLang="ja-JP" sz="1600" b="0" i="0" u="none" strike="noStrike" baseline="0">
            <a:solidFill>
              <a:srgbClr val="00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だけど・・なんてね。。</a:t>
          </a:r>
        </a:p>
      </xdr:txBody>
    </xdr:sp>
    <xdr:clientData/>
  </xdr:twoCellAnchor>
  <xdr:twoCellAnchor>
    <xdr:from>
      <xdr:col>29</xdr:col>
      <xdr:colOff>195307</xdr:colOff>
      <xdr:row>106</xdr:row>
      <xdr:rowOff>261577</xdr:rowOff>
    </xdr:from>
    <xdr:to>
      <xdr:col>38</xdr:col>
      <xdr:colOff>661080</xdr:colOff>
      <xdr:row>108</xdr:row>
      <xdr:rowOff>13609</xdr:rowOff>
    </xdr:to>
    <xdr:sp macro="" textlink="">
      <xdr:nvSpPr>
        <xdr:cNvPr id="112" name="吹き出し: 角を丸めた四角形 5">
          <a:extLst>
            <a:ext uri="{FF2B5EF4-FFF2-40B4-BE49-F238E27FC236}">
              <a16:creationId xmlns:a16="http://schemas.microsoft.com/office/drawing/2014/main" id="{00000000-0008-0000-0600-000070000000}"/>
            </a:ext>
          </a:extLst>
        </xdr:cNvPr>
        <xdr:cNvSpPr>
          <a:spLocks noChangeArrowheads="1"/>
        </xdr:cNvSpPr>
      </xdr:nvSpPr>
      <xdr:spPr bwMode="auto">
        <a:xfrm>
          <a:off x="10060486" y="44280684"/>
          <a:ext cx="3527380" cy="591139"/>
        </a:xfrm>
        <a:prstGeom prst="wedgeRoundRectCallout">
          <a:avLst>
            <a:gd name="adj1" fmla="val -34063"/>
            <a:gd name="adj2" fmla="val 94220"/>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もし、加工費をもらう前に発注側が</a:t>
          </a:r>
          <a:endParaRPr lang="en-US" altLang="ja-JP"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倒産してしまったら？</a:t>
          </a:r>
          <a:endParaRPr lang="en-US" altLang="ja-JP" sz="1600" b="0" i="0" u="none" strike="noStrike" baseline="0">
            <a:solidFill>
              <a:srgbClr val="000000"/>
            </a:solidFill>
            <a:latin typeface="ＭＳ Ｐゴシック"/>
            <a:ea typeface="ＭＳ Ｐゴシック"/>
          </a:endParaRPr>
        </a:p>
      </xdr:txBody>
    </xdr:sp>
    <xdr:clientData/>
  </xdr:twoCellAnchor>
  <xdr:twoCellAnchor>
    <xdr:from>
      <xdr:col>31</xdr:col>
      <xdr:colOff>261834</xdr:colOff>
      <xdr:row>105</xdr:row>
      <xdr:rowOff>176895</xdr:rowOff>
    </xdr:from>
    <xdr:to>
      <xdr:col>37</xdr:col>
      <xdr:colOff>150873</xdr:colOff>
      <xdr:row>106</xdr:row>
      <xdr:rowOff>235240</xdr:rowOff>
    </xdr:to>
    <xdr:sp macro="" textlink="">
      <xdr:nvSpPr>
        <xdr:cNvPr id="113" name="Rectangle 144">
          <a:extLst>
            <a:ext uri="{FF2B5EF4-FFF2-40B4-BE49-F238E27FC236}">
              <a16:creationId xmlns:a16="http://schemas.microsoft.com/office/drawing/2014/main" id="{00000000-0008-0000-0600-000071000000}"/>
            </a:ext>
          </a:extLst>
        </xdr:cNvPr>
        <xdr:cNvSpPr>
          <a:spLocks noChangeArrowheads="1"/>
        </xdr:cNvSpPr>
      </xdr:nvSpPr>
      <xdr:spPr bwMode="auto">
        <a:xfrm>
          <a:off x="10807370" y="43776449"/>
          <a:ext cx="1930110" cy="477898"/>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HGP創英角ｺﾞｼｯｸUB" panose="020B0900000000000000" pitchFamily="50" charset="-128"/>
              <a:ea typeface="HGP創英角ｺﾞｼｯｸUB" panose="020B0900000000000000" pitchFamily="50" charset="-128"/>
            </a:rPr>
            <a:t>チョット待って！</a:t>
          </a:r>
        </a:p>
      </xdr:txBody>
    </xdr:sp>
    <xdr:clientData/>
  </xdr:twoCellAnchor>
  <xdr:twoCellAnchor>
    <xdr:from>
      <xdr:col>36</xdr:col>
      <xdr:colOff>23190</xdr:colOff>
      <xdr:row>108</xdr:row>
      <xdr:rowOff>199572</xdr:rowOff>
    </xdr:from>
    <xdr:to>
      <xdr:col>38</xdr:col>
      <xdr:colOff>640098</xdr:colOff>
      <xdr:row>111</xdr:row>
      <xdr:rowOff>162152</xdr:rowOff>
    </xdr:to>
    <xdr:pic>
      <xdr:nvPicPr>
        <xdr:cNvPr id="114" name="Picture 40">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2024690" y="46443447"/>
          <a:ext cx="1283658" cy="1248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29</xdr:col>
      <xdr:colOff>22679</xdr:colOff>
      <xdr:row>111</xdr:row>
      <xdr:rowOff>408989</xdr:rowOff>
    </xdr:from>
    <xdr:to>
      <xdr:col>38</xdr:col>
      <xdr:colOff>941160</xdr:colOff>
      <xdr:row>113</xdr:row>
      <xdr:rowOff>260804</xdr:rowOff>
    </xdr:to>
    <xdr:sp macro="" textlink="">
      <xdr:nvSpPr>
        <xdr:cNvPr id="115" name="吹き出し: 角を丸めた四角形 5">
          <a:extLst>
            <a:ext uri="{FF2B5EF4-FFF2-40B4-BE49-F238E27FC236}">
              <a16:creationId xmlns:a16="http://schemas.microsoft.com/office/drawing/2014/main" id="{00000000-0008-0000-0600-000073000000}"/>
            </a:ext>
          </a:extLst>
        </xdr:cNvPr>
        <xdr:cNvSpPr>
          <a:spLocks noChangeArrowheads="1"/>
        </xdr:cNvSpPr>
      </xdr:nvSpPr>
      <xdr:spPr bwMode="auto">
        <a:xfrm>
          <a:off x="9887858" y="46525864"/>
          <a:ext cx="3980088" cy="690922"/>
        </a:xfrm>
        <a:prstGeom prst="wedgeRoundRectCallout">
          <a:avLst>
            <a:gd name="adj1" fmla="val 32997"/>
            <a:gd name="adj2" fmla="val -92851"/>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その場合はカネコがその分をお支払いします。</a:t>
          </a:r>
        </a:p>
      </xdr:txBody>
    </xdr:sp>
    <xdr:clientData/>
  </xdr:twoCellAnchor>
  <xdr:twoCellAnchor editAs="oneCell">
    <xdr:from>
      <xdr:col>41</xdr:col>
      <xdr:colOff>83862</xdr:colOff>
      <xdr:row>100</xdr:row>
      <xdr:rowOff>323218</xdr:rowOff>
    </xdr:from>
    <xdr:to>
      <xdr:col>43</xdr:col>
      <xdr:colOff>94337</xdr:colOff>
      <xdr:row>104</xdr:row>
      <xdr:rowOff>209779</xdr:rowOff>
    </xdr:to>
    <xdr:pic>
      <xdr:nvPicPr>
        <xdr:cNvPr id="116" name="図 115">
          <a:extLst>
            <a:ext uri="{FF2B5EF4-FFF2-40B4-BE49-F238E27FC236}">
              <a16:creationId xmlns:a16="http://schemas.microsoft.com/office/drawing/2014/main" id="{00000000-0008-0000-0600-000074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4110558" y="41825004"/>
          <a:ext cx="1382528" cy="1564775"/>
        </a:xfrm>
        <a:prstGeom prst="rect">
          <a:avLst/>
        </a:prstGeom>
      </xdr:spPr>
    </xdr:pic>
    <xdr:clientData/>
  </xdr:twoCellAnchor>
  <xdr:twoCellAnchor editAs="oneCell">
    <xdr:from>
      <xdr:col>22</xdr:col>
      <xdr:colOff>133349</xdr:colOff>
      <xdr:row>113</xdr:row>
      <xdr:rowOff>230504</xdr:rowOff>
    </xdr:from>
    <xdr:to>
      <xdr:col>27</xdr:col>
      <xdr:colOff>83819</xdr:colOff>
      <xdr:row>117</xdr:row>
      <xdr:rowOff>259080</xdr:rowOff>
    </xdr:to>
    <xdr:pic>
      <xdr:nvPicPr>
        <xdr:cNvPr id="24609" name="Picture 85">
          <a:extLst>
            <a:ext uri="{FF2B5EF4-FFF2-40B4-BE49-F238E27FC236}">
              <a16:creationId xmlns:a16="http://schemas.microsoft.com/office/drawing/2014/main" id="{00000000-0008-0000-0600-0000216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7677149" y="47550704"/>
          <a:ext cx="1664970" cy="1704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294987</xdr:colOff>
      <xdr:row>0</xdr:row>
      <xdr:rowOff>42194</xdr:rowOff>
    </xdr:from>
    <xdr:to>
      <xdr:col>9</xdr:col>
      <xdr:colOff>112107</xdr:colOff>
      <xdr:row>3</xdr:row>
      <xdr:rowOff>182491</xdr:rowOff>
    </xdr:to>
    <xdr:pic>
      <xdr:nvPicPr>
        <xdr:cNvPr id="98" name="Picture 40">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5701" y="42194"/>
          <a:ext cx="1518013" cy="13989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11337</xdr:colOff>
      <xdr:row>88</xdr:row>
      <xdr:rowOff>206829</xdr:rowOff>
    </xdr:from>
    <xdr:to>
      <xdr:col>33</xdr:col>
      <xdr:colOff>12426</xdr:colOff>
      <xdr:row>91</xdr:row>
      <xdr:rowOff>322318</xdr:rowOff>
    </xdr:to>
    <xdr:pic>
      <xdr:nvPicPr>
        <xdr:cNvPr id="110" name="Picture 138">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876516" y="36673972"/>
          <a:ext cx="1361803" cy="137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29</xdr:col>
      <xdr:colOff>229324</xdr:colOff>
      <xdr:row>115</xdr:row>
      <xdr:rowOff>295595</xdr:rowOff>
    </xdr:from>
    <xdr:to>
      <xdr:col>38</xdr:col>
      <xdr:colOff>695097</xdr:colOff>
      <xdr:row>117</xdr:row>
      <xdr:rowOff>47627</xdr:rowOff>
    </xdr:to>
    <xdr:sp macro="" textlink="">
      <xdr:nvSpPr>
        <xdr:cNvPr id="118" name="吹き出し: 角を丸めた四角形 5">
          <a:extLst>
            <a:ext uri="{FF2B5EF4-FFF2-40B4-BE49-F238E27FC236}">
              <a16:creationId xmlns:a16="http://schemas.microsoft.com/office/drawing/2014/main" id="{00000000-0008-0000-0600-000076000000}"/>
            </a:ext>
          </a:extLst>
        </xdr:cNvPr>
        <xdr:cNvSpPr>
          <a:spLocks noChangeArrowheads="1"/>
        </xdr:cNvSpPr>
      </xdr:nvSpPr>
      <xdr:spPr bwMode="auto">
        <a:xfrm>
          <a:off x="10094503" y="48764238"/>
          <a:ext cx="3527380" cy="595675"/>
        </a:xfrm>
        <a:prstGeom prst="wedgeRoundRectCallout">
          <a:avLst>
            <a:gd name="adj1" fmla="val 34794"/>
            <a:gd name="adj2" fmla="val 93400"/>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マージンが</a:t>
          </a:r>
          <a:r>
            <a:rPr lang="en-US" altLang="ja-JP" sz="1600" b="0" i="0" u="none" strike="noStrike" baseline="0">
              <a:solidFill>
                <a:srgbClr val="000000"/>
              </a:solidFill>
              <a:latin typeface="ＭＳ Ｐゴシック"/>
              <a:ea typeface="ＭＳ Ｐゴシック"/>
            </a:rPr>
            <a:t>10</a:t>
          </a:r>
          <a:r>
            <a:rPr lang="ja-JP" altLang="en-US" sz="1600" b="0" i="0" u="none" strike="noStrike" baseline="0">
              <a:solidFill>
                <a:srgbClr val="000000"/>
              </a:solidFill>
              <a:latin typeface="ＭＳ Ｐゴシック"/>
              <a:ea typeface="ＭＳ Ｐゴシック"/>
            </a:rPr>
            <a:t>％って高いと思いません？</a:t>
          </a:r>
        </a:p>
      </xdr:txBody>
    </xdr:sp>
    <xdr:clientData/>
  </xdr:twoCellAnchor>
  <xdr:twoCellAnchor>
    <xdr:from>
      <xdr:col>31</xdr:col>
      <xdr:colOff>295851</xdr:colOff>
      <xdr:row>114</xdr:row>
      <xdr:rowOff>210913</xdr:rowOff>
    </xdr:from>
    <xdr:to>
      <xdr:col>37</xdr:col>
      <xdr:colOff>184890</xdr:colOff>
      <xdr:row>115</xdr:row>
      <xdr:rowOff>269258</xdr:rowOff>
    </xdr:to>
    <xdr:sp macro="" textlink="">
      <xdr:nvSpPr>
        <xdr:cNvPr id="119" name="Rectangle 144">
          <a:extLst>
            <a:ext uri="{FF2B5EF4-FFF2-40B4-BE49-F238E27FC236}">
              <a16:creationId xmlns:a16="http://schemas.microsoft.com/office/drawing/2014/main" id="{00000000-0008-0000-0600-000077000000}"/>
            </a:ext>
          </a:extLst>
        </xdr:cNvPr>
        <xdr:cNvSpPr>
          <a:spLocks noChangeArrowheads="1"/>
        </xdr:cNvSpPr>
      </xdr:nvSpPr>
      <xdr:spPr bwMode="auto">
        <a:xfrm>
          <a:off x="10841387" y="47586449"/>
          <a:ext cx="1930110" cy="477898"/>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HGP創英角ｺﾞｼｯｸUB" panose="020B0900000000000000" pitchFamily="50" charset="-128"/>
              <a:ea typeface="HGP創英角ｺﾞｼｯｸUB" panose="020B0900000000000000" pitchFamily="50" charset="-128"/>
            </a:rPr>
            <a:t>チョット待って！</a:t>
          </a:r>
        </a:p>
      </xdr:txBody>
    </xdr:sp>
    <xdr:clientData/>
  </xdr:twoCellAnchor>
  <xdr:twoCellAnchor>
    <xdr:from>
      <xdr:col>35</xdr:col>
      <xdr:colOff>247708</xdr:colOff>
      <xdr:row>117</xdr:row>
      <xdr:rowOff>276680</xdr:rowOff>
    </xdr:from>
    <xdr:to>
      <xdr:col>38</xdr:col>
      <xdr:colOff>531241</xdr:colOff>
      <xdr:row>120</xdr:row>
      <xdr:rowOff>239260</xdr:rowOff>
    </xdr:to>
    <xdr:pic>
      <xdr:nvPicPr>
        <xdr:cNvPr id="120" name="Picture 40">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2153958" y="48910876"/>
          <a:ext cx="1304069" cy="12212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29</xdr:col>
      <xdr:colOff>168090</xdr:colOff>
      <xdr:row>121</xdr:row>
      <xdr:rowOff>56696</xdr:rowOff>
    </xdr:from>
    <xdr:to>
      <xdr:col>38</xdr:col>
      <xdr:colOff>865184</xdr:colOff>
      <xdr:row>123</xdr:row>
      <xdr:rowOff>285750</xdr:rowOff>
    </xdr:to>
    <xdr:sp macro="" textlink="">
      <xdr:nvSpPr>
        <xdr:cNvPr id="121" name="吹き出し: 角を丸めた四角形 5">
          <a:extLst>
            <a:ext uri="{FF2B5EF4-FFF2-40B4-BE49-F238E27FC236}">
              <a16:creationId xmlns:a16="http://schemas.microsoft.com/office/drawing/2014/main" id="{00000000-0008-0000-0600-000079000000}"/>
            </a:ext>
          </a:extLst>
        </xdr:cNvPr>
        <xdr:cNvSpPr>
          <a:spLocks noChangeArrowheads="1"/>
        </xdr:cNvSpPr>
      </xdr:nvSpPr>
      <xdr:spPr bwMode="auto">
        <a:xfrm>
          <a:off x="10033269" y="51056267"/>
          <a:ext cx="3758701" cy="1072697"/>
        </a:xfrm>
        <a:prstGeom prst="wedgeRoundRectCallout">
          <a:avLst>
            <a:gd name="adj1" fmla="val -33522"/>
            <a:gd name="adj2" fmla="val -64059"/>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うーん。そりゃ安いに越したことはないけど・・？そっちで決めた設定なんでしょ？</a:t>
          </a:r>
          <a:endParaRPr lang="en-US" altLang="ja-JP"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どういうこと？</a:t>
          </a:r>
          <a:endParaRPr lang="en-US" altLang="ja-JP" sz="1600" b="0" i="0" u="none" strike="noStrike" baseline="0">
            <a:solidFill>
              <a:srgbClr val="000000"/>
            </a:solidFill>
            <a:latin typeface="ＭＳ Ｐゴシック"/>
            <a:ea typeface="ＭＳ Ｐゴシック"/>
          </a:endParaRPr>
        </a:p>
      </xdr:txBody>
    </xdr:sp>
    <xdr:clientData/>
  </xdr:twoCellAnchor>
  <xdr:twoCellAnchor editAs="oneCell">
    <xdr:from>
      <xdr:col>29</xdr:col>
      <xdr:colOff>192766</xdr:colOff>
      <xdr:row>117</xdr:row>
      <xdr:rowOff>190857</xdr:rowOff>
    </xdr:from>
    <xdr:to>
      <xdr:col>33</xdr:col>
      <xdr:colOff>242191</xdr:colOff>
      <xdr:row>121</xdr:row>
      <xdr:rowOff>109867</xdr:rowOff>
    </xdr:to>
    <xdr:pic>
      <xdr:nvPicPr>
        <xdr:cNvPr id="122" name="図 121">
          <a:extLst>
            <a:ext uri="{FF2B5EF4-FFF2-40B4-BE49-F238E27FC236}">
              <a16:creationId xmlns:a16="http://schemas.microsoft.com/office/drawing/2014/main" id="{00000000-0008-0000-0600-00007A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057945" y="48825053"/>
          <a:ext cx="1410139" cy="1597225"/>
        </a:xfrm>
        <a:prstGeom prst="rect">
          <a:avLst/>
        </a:prstGeom>
      </xdr:spPr>
    </xdr:pic>
    <xdr:clientData/>
  </xdr:twoCellAnchor>
  <xdr:twoCellAnchor>
    <xdr:from>
      <xdr:col>13</xdr:col>
      <xdr:colOff>103105</xdr:colOff>
      <xdr:row>11</xdr:row>
      <xdr:rowOff>170794</xdr:rowOff>
    </xdr:from>
    <xdr:to>
      <xdr:col>21</xdr:col>
      <xdr:colOff>11248</xdr:colOff>
      <xdr:row>13</xdr:row>
      <xdr:rowOff>353674</xdr:rowOff>
    </xdr:to>
    <xdr:sp macro="" textlink="">
      <xdr:nvSpPr>
        <xdr:cNvPr id="123" name="吹き出し: 角を丸めた四角形 5">
          <a:extLst>
            <a:ext uri="{FF2B5EF4-FFF2-40B4-BE49-F238E27FC236}">
              <a16:creationId xmlns:a16="http://schemas.microsoft.com/office/drawing/2014/main" id="{00000000-0008-0000-0600-00007B000000}"/>
            </a:ext>
          </a:extLst>
        </xdr:cNvPr>
        <xdr:cNvSpPr>
          <a:spLocks noChangeArrowheads="1"/>
        </xdr:cNvSpPr>
      </xdr:nvSpPr>
      <xdr:spPr bwMode="auto">
        <a:xfrm>
          <a:off x="4525426" y="4770008"/>
          <a:ext cx="2629572" cy="1026523"/>
        </a:xfrm>
        <a:prstGeom prst="wedgeRoundRectCallout">
          <a:avLst>
            <a:gd name="adj1" fmla="val -7330"/>
            <a:gd name="adj2" fmla="val -73271"/>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defRPr sz="1000"/>
          </a:pPr>
          <a:r>
            <a:rPr lang="ja-JP" altLang="en-US" sz="1600" b="0" i="0" u="none" strike="noStrike" baseline="0">
              <a:solidFill>
                <a:srgbClr val="000000"/>
              </a:solidFill>
              <a:latin typeface="ＭＳ Ｐゴシック"/>
              <a:ea typeface="ＭＳ Ｐゴシック"/>
            </a:rPr>
            <a:t>お二方よろしくお願いします。</a:t>
          </a:r>
        </a:p>
      </xdr:txBody>
    </xdr:sp>
    <xdr:clientData/>
  </xdr:twoCellAnchor>
  <xdr:twoCellAnchor>
    <xdr:from>
      <xdr:col>9</xdr:col>
      <xdr:colOff>272143</xdr:colOff>
      <xdr:row>27</xdr:row>
      <xdr:rowOff>54428</xdr:rowOff>
    </xdr:from>
    <xdr:to>
      <xdr:col>24</xdr:col>
      <xdr:colOff>204107</xdr:colOff>
      <xdr:row>28</xdr:row>
      <xdr:rowOff>215570</xdr:rowOff>
    </xdr:to>
    <xdr:sp macro="" textlink="">
      <xdr:nvSpPr>
        <xdr:cNvPr id="124" name="Rectangle 123">
          <a:extLst>
            <a:ext uri="{FF2B5EF4-FFF2-40B4-BE49-F238E27FC236}">
              <a16:creationId xmlns:a16="http://schemas.microsoft.com/office/drawing/2014/main" id="{00000000-0008-0000-0600-00007C000000}"/>
            </a:ext>
          </a:extLst>
        </xdr:cNvPr>
        <xdr:cNvSpPr>
          <a:spLocks noChangeArrowheads="1"/>
        </xdr:cNvSpPr>
      </xdr:nvSpPr>
      <xdr:spPr bwMode="auto">
        <a:xfrm>
          <a:off x="3333750" y="11402785"/>
          <a:ext cx="5034643" cy="582964"/>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45720" tIns="27432" rIns="45720" bIns="27432" anchor="ctr" upright="1"/>
        <a:lstStyle/>
        <a:p>
          <a:pPr algn="ctr" rtl="0">
            <a:lnSpc>
              <a:spcPts val="1700"/>
            </a:lnSpc>
            <a:defRPr sz="1000"/>
          </a:pPr>
          <a:r>
            <a:rPr lang="ja-JP" altLang="en-US" sz="1800" b="0" i="0" u="none" strike="noStrike" baseline="0">
              <a:solidFill>
                <a:srgbClr val="000000"/>
              </a:solidFill>
              <a:latin typeface="MS PGothic"/>
              <a:ea typeface="MS PGothic"/>
            </a:rPr>
            <a:t>登録フォームイメージはこちら</a:t>
          </a:r>
        </a:p>
      </xdr:txBody>
    </xdr:sp>
    <xdr:clientData/>
  </xdr:twoCellAnchor>
  <xdr:twoCellAnchor>
    <xdr:from>
      <xdr:col>10</xdr:col>
      <xdr:colOff>0</xdr:colOff>
      <xdr:row>43</xdr:row>
      <xdr:rowOff>224386</xdr:rowOff>
    </xdr:from>
    <xdr:to>
      <xdr:col>25</xdr:col>
      <xdr:colOff>176893</xdr:colOff>
      <xdr:row>45</xdr:row>
      <xdr:rowOff>142875</xdr:rowOff>
    </xdr:to>
    <xdr:sp macro="" textlink="">
      <xdr:nvSpPr>
        <xdr:cNvPr id="125" name="Rectangle 123">
          <a:extLst>
            <a:ext uri="{FF2B5EF4-FFF2-40B4-BE49-F238E27FC236}">
              <a16:creationId xmlns:a16="http://schemas.microsoft.com/office/drawing/2014/main" id="{00000000-0008-0000-0600-00007D000000}"/>
            </a:ext>
          </a:extLst>
        </xdr:cNvPr>
        <xdr:cNvSpPr>
          <a:spLocks noChangeArrowheads="1"/>
        </xdr:cNvSpPr>
      </xdr:nvSpPr>
      <xdr:spPr bwMode="auto">
        <a:xfrm>
          <a:off x="3401786" y="18321886"/>
          <a:ext cx="5279571" cy="762132"/>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45720" tIns="27432" rIns="45720" bIns="27432" anchor="ctr" upright="1"/>
        <a:lstStyle/>
        <a:p>
          <a:pPr algn="ctr" rtl="0">
            <a:lnSpc>
              <a:spcPts val="1700"/>
            </a:lnSpc>
            <a:defRPr sz="1000"/>
          </a:pPr>
          <a:r>
            <a:rPr lang="ja-JP" altLang="en-US" sz="1800" b="0" i="0" u="none" strike="noStrike" baseline="0">
              <a:solidFill>
                <a:srgbClr val="000000"/>
              </a:solidFill>
              <a:latin typeface="MS PGothic"/>
              <a:ea typeface="MS PGothic"/>
            </a:rPr>
            <a:t>空き状況入力シート</a:t>
          </a:r>
          <a:endParaRPr lang="en-US" altLang="ja-JP" sz="1800" b="0" i="0" u="none" strike="noStrike" baseline="0">
            <a:solidFill>
              <a:srgbClr val="000000"/>
            </a:solidFill>
            <a:latin typeface="MS PGothic"/>
            <a:ea typeface="MS PGothic"/>
          </a:endParaRPr>
        </a:p>
        <a:p>
          <a:pPr algn="ctr" rtl="0">
            <a:lnSpc>
              <a:spcPts val="1700"/>
            </a:lnSpc>
            <a:defRPr sz="1000"/>
          </a:pPr>
          <a:r>
            <a:rPr lang="ja-JP" altLang="en-US" sz="1800" b="0" i="0" u="none" strike="noStrike" baseline="0">
              <a:solidFill>
                <a:srgbClr val="000000"/>
              </a:solidFill>
              <a:latin typeface="MS PGothic"/>
              <a:ea typeface="MS PGothic"/>
            </a:rPr>
            <a:t>イメージはこちら</a:t>
          </a:r>
        </a:p>
      </xdr:txBody>
    </xdr:sp>
    <xdr:clientData/>
  </xdr:twoCellAnchor>
  <xdr:twoCellAnchor>
    <xdr:from>
      <xdr:col>29</xdr:col>
      <xdr:colOff>111169</xdr:colOff>
      <xdr:row>97</xdr:row>
      <xdr:rowOff>4083</xdr:rowOff>
    </xdr:from>
    <xdr:to>
      <xdr:col>38</xdr:col>
      <xdr:colOff>808263</xdr:colOff>
      <xdr:row>99</xdr:row>
      <xdr:rowOff>73479</xdr:rowOff>
    </xdr:to>
    <xdr:sp macro="" textlink="">
      <xdr:nvSpPr>
        <xdr:cNvPr id="126" name="吹き出し: 角を丸めた四角形 5">
          <a:extLst>
            <a:ext uri="{FF2B5EF4-FFF2-40B4-BE49-F238E27FC236}">
              <a16:creationId xmlns:a16="http://schemas.microsoft.com/office/drawing/2014/main" id="{00000000-0008-0000-0600-00007E000000}"/>
            </a:ext>
          </a:extLst>
        </xdr:cNvPr>
        <xdr:cNvSpPr>
          <a:spLocks noChangeArrowheads="1"/>
        </xdr:cNvSpPr>
      </xdr:nvSpPr>
      <xdr:spPr bwMode="auto">
        <a:xfrm>
          <a:off x="9976348" y="40879940"/>
          <a:ext cx="3758701" cy="913039"/>
        </a:xfrm>
        <a:prstGeom prst="wedgeRoundRectCallout">
          <a:avLst>
            <a:gd name="adj1" fmla="val 32596"/>
            <a:gd name="adj2" fmla="val -101572"/>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とは言っても「これはカネコが動くべき」と思われる場合は遠慮なくお申し付け下さい。</a:t>
          </a:r>
        </a:p>
      </xdr:txBody>
    </xdr:sp>
    <xdr:clientData/>
  </xdr:twoCellAnchor>
  <xdr:twoCellAnchor>
    <xdr:from>
      <xdr:col>10</xdr:col>
      <xdr:colOff>309153</xdr:colOff>
      <xdr:row>121</xdr:row>
      <xdr:rowOff>381000</xdr:rowOff>
    </xdr:from>
    <xdr:to>
      <xdr:col>23</xdr:col>
      <xdr:colOff>181882</xdr:colOff>
      <xdr:row>122</xdr:row>
      <xdr:rowOff>406400</xdr:rowOff>
    </xdr:to>
    <xdr:sp macro="" textlink="">
      <xdr:nvSpPr>
        <xdr:cNvPr id="131" name="Rectangle 142">
          <a:extLst>
            <a:ext uri="{FF2B5EF4-FFF2-40B4-BE49-F238E27FC236}">
              <a16:creationId xmlns:a16="http://schemas.microsoft.com/office/drawing/2014/main" id="{00000000-0008-0000-0600-000083000000}"/>
            </a:ext>
          </a:extLst>
        </xdr:cNvPr>
        <xdr:cNvSpPr>
          <a:spLocks noChangeArrowheads="1"/>
        </xdr:cNvSpPr>
      </xdr:nvSpPr>
      <xdr:spPr bwMode="auto">
        <a:xfrm>
          <a:off x="3738153" y="51054000"/>
          <a:ext cx="4330429" cy="4445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27432" bIns="18288" anchor="ctr" upright="1"/>
        <a:lstStyle/>
        <a:p>
          <a:pPr algn="ctr" rtl="0">
            <a:lnSpc>
              <a:spcPts val="1800"/>
            </a:lnSpc>
            <a:defRPr sz="1000"/>
          </a:pPr>
          <a:r>
            <a:rPr lang="ja-JP" altLang="en-US" sz="1600" b="0" i="0" u="none" strike="noStrike" baseline="0">
              <a:solidFill>
                <a:srgbClr val="000000"/>
              </a:solidFill>
              <a:latin typeface="MS PGothic"/>
              <a:ea typeface="MS PGothic"/>
            </a:rPr>
            <a:t>加工費の</a:t>
          </a:r>
          <a:r>
            <a:rPr lang="en-US" altLang="ja-JP" sz="1600" b="0" i="0" u="none" strike="noStrike" baseline="0">
              <a:solidFill>
                <a:srgbClr val="000000"/>
              </a:solidFill>
              <a:latin typeface="MS PGothic"/>
              <a:ea typeface="MS PGothic"/>
            </a:rPr>
            <a:t>10</a:t>
          </a:r>
          <a:r>
            <a:rPr lang="ja-JP" altLang="en-US" sz="1600" b="0" i="0" u="none" strike="noStrike" baseline="0">
              <a:solidFill>
                <a:srgbClr val="000000"/>
              </a:solidFill>
              <a:latin typeface="MS PGothic"/>
              <a:ea typeface="MS PGothic"/>
            </a:rPr>
            <a:t>％をカネコにお支払いください。</a:t>
          </a:r>
        </a:p>
      </xdr:txBody>
    </xdr:sp>
    <xdr:clientData/>
  </xdr:twoCellAnchor>
  <xdr:twoCellAnchor>
    <xdr:from>
      <xdr:col>30</xdr:col>
      <xdr:colOff>113768</xdr:colOff>
      <xdr:row>33</xdr:row>
      <xdr:rowOff>17318</xdr:rowOff>
    </xdr:from>
    <xdr:to>
      <xdr:col>38</xdr:col>
      <xdr:colOff>912916</xdr:colOff>
      <xdr:row>35</xdr:row>
      <xdr:rowOff>96488</xdr:rowOff>
    </xdr:to>
    <xdr:sp macro="" textlink="">
      <xdr:nvSpPr>
        <xdr:cNvPr id="127" name="吹き出し: 角を丸めた四角形 5">
          <a:extLst>
            <a:ext uri="{FF2B5EF4-FFF2-40B4-BE49-F238E27FC236}">
              <a16:creationId xmlns:a16="http://schemas.microsoft.com/office/drawing/2014/main" id="{00000000-0008-0000-0600-00007F000000}"/>
            </a:ext>
          </a:extLst>
        </xdr:cNvPr>
        <xdr:cNvSpPr>
          <a:spLocks noChangeArrowheads="1"/>
        </xdr:cNvSpPr>
      </xdr:nvSpPr>
      <xdr:spPr bwMode="auto">
        <a:xfrm>
          <a:off x="10504677" y="13698682"/>
          <a:ext cx="3570057" cy="910442"/>
        </a:xfrm>
        <a:prstGeom prst="wedgeRoundRectCallout">
          <a:avLst>
            <a:gd name="adj1" fmla="val -34063"/>
            <a:gd name="adj2" fmla="val 94220"/>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ウチが仕事を請けたいときに優先的に</a:t>
          </a:r>
          <a:endParaRPr lang="en-US" altLang="ja-JP"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仕事をまわしてくれるってあったけど？</a:t>
          </a:r>
        </a:p>
      </xdr:txBody>
    </xdr:sp>
    <xdr:clientData/>
  </xdr:twoCellAnchor>
  <xdr:twoCellAnchor>
    <xdr:from>
      <xdr:col>32</xdr:col>
      <xdr:colOff>301523</xdr:colOff>
      <xdr:row>31</xdr:row>
      <xdr:rowOff>277092</xdr:rowOff>
    </xdr:from>
    <xdr:to>
      <xdr:col>38</xdr:col>
      <xdr:colOff>177574</xdr:colOff>
      <xdr:row>32</xdr:row>
      <xdr:rowOff>344508</xdr:rowOff>
    </xdr:to>
    <xdr:sp macro="" textlink="">
      <xdr:nvSpPr>
        <xdr:cNvPr id="128" name="Rectangle 144">
          <a:extLst>
            <a:ext uri="{FF2B5EF4-FFF2-40B4-BE49-F238E27FC236}">
              <a16:creationId xmlns:a16="http://schemas.microsoft.com/office/drawing/2014/main" id="{00000000-0008-0000-0600-000080000000}"/>
            </a:ext>
          </a:extLst>
        </xdr:cNvPr>
        <xdr:cNvSpPr>
          <a:spLocks noChangeArrowheads="1"/>
        </xdr:cNvSpPr>
      </xdr:nvSpPr>
      <xdr:spPr bwMode="auto">
        <a:xfrm>
          <a:off x="11385159" y="13127183"/>
          <a:ext cx="1954233" cy="483052"/>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HGP創英角ｺﾞｼｯｸUB" panose="020B0900000000000000" pitchFamily="50" charset="-128"/>
              <a:ea typeface="HGP創英角ｺﾞｼｯｸUB" panose="020B0900000000000000" pitchFamily="50" charset="-128"/>
            </a:rPr>
            <a:t>チョット待って！</a:t>
          </a:r>
        </a:p>
      </xdr:txBody>
    </xdr:sp>
    <xdr:clientData/>
  </xdr:twoCellAnchor>
  <xdr:twoCellAnchor>
    <xdr:from>
      <xdr:col>36</xdr:col>
      <xdr:colOff>120812</xdr:colOff>
      <xdr:row>36</xdr:row>
      <xdr:rowOff>21028</xdr:rowOff>
    </xdr:from>
    <xdr:to>
      <xdr:col>38</xdr:col>
      <xdr:colOff>737720</xdr:colOff>
      <xdr:row>38</xdr:row>
      <xdr:rowOff>399245</xdr:rowOff>
    </xdr:to>
    <xdr:pic>
      <xdr:nvPicPr>
        <xdr:cNvPr id="129" name="Picture 40">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589903" y="14949301"/>
          <a:ext cx="1309635" cy="12094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5528</xdr:colOff>
      <xdr:row>39</xdr:row>
      <xdr:rowOff>299099</xdr:rowOff>
    </xdr:from>
    <xdr:to>
      <xdr:col>38</xdr:col>
      <xdr:colOff>1048986</xdr:colOff>
      <xdr:row>42</xdr:row>
      <xdr:rowOff>69273</xdr:rowOff>
    </xdr:to>
    <xdr:sp macro="" textlink="">
      <xdr:nvSpPr>
        <xdr:cNvPr id="130" name="吹き出し: 角を丸めた四角形 5">
          <a:extLst>
            <a:ext uri="{FF2B5EF4-FFF2-40B4-BE49-F238E27FC236}">
              <a16:creationId xmlns:a16="http://schemas.microsoft.com/office/drawing/2014/main" id="{00000000-0008-0000-0600-000082000000}"/>
            </a:ext>
          </a:extLst>
        </xdr:cNvPr>
        <xdr:cNvSpPr>
          <a:spLocks noChangeArrowheads="1"/>
        </xdr:cNvSpPr>
      </xdr:nvSpPr>
      <xdr:spPr bwMode="auto">
        <a:xfrm>
          <a:off x="10396437" y="16474281"/>
          <a:ext cx="3814367" cy="1017083"/>
        </a:xfrm>
        <a:prstGeom prst="wedgeRoundRectCallout">
          <a:avLst>
            <a:gd name="adj1" fmla="val 32546"/>
            <a:gd name="adj2" fmla="val -85987"/>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出してくれた仕事の量に応じて、優先的に見積りの依頼をまわします。</a:t>
          </a:r>
          <a:endParaRPr lang="ja-JP" altLang="ja-JP" sz="1600">
            <a:effectLst/>
          </a:endParaRPr>
        </a:p>
      </xdr:txBody>
    </xdr:sp>
    <xdr:clientData/>
  </xdr:twoCellAnchor>
  <xdr:twoCellAnchor editAs="oneCell">
    <xdr:from>
      <xdr:col>30</xdr:col>
      <xdr:colOff>31288</xdr:colOff>
      <xdr:row>35</xdr:row>
      <xdr:rowOff>400428</xdr:rowOff>
    </xdr:from>
    <xdr:to>
      <xdr:col>34</xdr:col>
      <xdr:colOff>53102</xdr:colOff>
      <xdr:row>39</xdr:row>
      <xdr:rowOff>286989</xdr:rowOff>
    </xdr:to>
    <xdr:pic>
      <xdr:nvPicPr>
        <xdr:cNvPr id="132" name="図 131">
          <a:extLst>
            <a:ext uri="{FF2B5EF4-FFF2-40B4-BE49-F238E27FC236}">
              <a16:creationId xmlns:a16="http://schemas.microsoft.com/office/drawing/2014/main" id="{00000000-0008-0000-0600-000084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422197" y="14913064"/>
          <a:ext cx="1407269" cy="1549107"/>
        </a:xfrm>
        <a:prstGeom prst="rect">
          <a:avLst/>
        </a:prstGeom>
      </xdr:spPr>
    </xdr:pic>
    <xdr:clientData/>
  </xdr:twoCellAnchor>
  <xdr:twoCellAnchor>
    <xdr:from>
      <xdr:col>13</xdr:col>
      <xdr:colOff>143394</xdr:colOff>
      <xdr:row>68</xdr:row>
      <xdr:rowOff>289561</xdr:rowOff>
    </xdr:from>
    <xdr:to>
      <xdr:col>21</xdr:col>
      <xdr:colOff>225137</xdr:colOff>
      <xdr:row>72</xdr:row>
      <xdr:rowOff>259773</xdr:rowOff>
    </xdr:to>
    <xdr:sp macro="" textlink="">
      <xdr:nvSpPr>
        <xdr:cNvPr id="133" name="吹き出し: 角を丸めた四角形 5">
          <a:extLst>
            <a:ext uri="{FF2B5EF4-FFF2-40B4-BE49-F238E27FC236}">
              <a16:creationId xmlns:a16="http://schemas.microsoft.com/office/drawing/2014/main" id="{00000000-0008-0000-0600-000085000000}"/>
            </a:ext>
          </a:extLst>
        </xdr:cNvPr>
        <xdr:cNvSpPr>
          <a:spLocks noChangeArrowheads="1"/>
        </xdr:cNvSpPr>
      </xdr:nvSpPr>
      <xdr:spPr bwMode="auto">
        <a:xfrm>
          <a:off x="4646121" y="28518197"/>
          <a:ext cx="2852652" cy="1632758"/>
        </a:xfrm>
        <a:prstGeom prst="wedgeRoundRectCallout">
          <a:avLst>
            <a:gd name="adj1" fmla="val -9060"/>
            <a:gd name="adj2" fmla="val -66417"/>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rtl="0"/>
          <a:r>
            <a:rPr lang="ja-JP" altLang="ja-JP" sz="1600" b="0" i="0" baseline="0">
              <a:effectLst/>
              <a:latin typeface="+mn-lt"/>
              <a:ea typeface="+mn-ea"/>
              <a:cs typeface="+mn-cs"/>
            </a:rPr>
            <a:t>忙しくない会社に打診するので</a:t>
          </a:r>
          <a:r>
            <a:rPr lang="en-US" altLang="ja-JP" sz="1600" b="0" i="0" baseline="0">
              <a:effectLst/>
              <a:latin typeface="+mn-lt"/>
              <a:ea typeface="+mn-ea"/>
              <a:cs typeface="+mn-cs"/>
            </a:rPr>
            <a:t>HPHPHP</a:t>
          </a:r>
          <a:r>
            <a:rPr lang="ja-JP" altLang="ja-JP" sz="1600" b="0" i="0" baseline="0">
              <a:effectLst/>
              <a:latin typeface="+mn-lt"/>
              <a:ea typeface="+mn-ea"/>
              <a:cs typeface="+mn-cs"/>
            </a:rPr>
            <a:t>他より安くて当然だと思います。</a:t>
          </a:r>
          <a:endParaRPr lang="ja-JP" altLang="ja-JP" sz="1600">
            <a:effectLst/>
          </a:endParaRPr>
        </a:p>
      </xdr:txBody>
    </xdr:sp>
    <xdr:clientData/>
  </xdr:twoCellAnchor>
  <xdr:twoCellAnchor editAs="oneCell">
    <xdr:from>
      <xdr:col>41</xdr:col>
      <xdr:colOff>188646</xdr:colOff>
      <xdr:row>135</xdr:row>
      <xdr:rowOff>18863</xdr:rowOff>
    </xdr:from>
    <xdr:to>
      <xdr:col>44</xdr:col>
      <xdr:colOff>11752</xdr:colOff>
      <xdr:row>139</xdr:row>
      <xdr:rowOff>88134</xdr:rowOff>
    </xdr:to>
    <xdr:pic>
      <xdr:nvPicPr>
        <xdr:cNvPr id="2" name="図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8014003" y="56923934"/>
          <a:ext cx="1700892" cy="1756557"/>
        </a:xfrm>
        <a:prstGeom prst="rect">
          <a:avLst/>
        </a:prstGeom>
      </xdr:spPr>
    </xdr:pic>
    <xdr:clientData/>
  </xdr:twoCellAnchor>
  <xdr:twoCellAnchor>
    <xdr:from>
      <xdr:col>43</xdr:col>
      <xdr:colOff>312820</xdr:colOff>
      <xdr:row>137</xdr:row>
      <xdr:rowOff>37420</xdr:rowOff>
    </xdr:from>
    <xdr:to>
      <xdr:col>50</xdr:col>
      <xdr:colOff>929616</xdr:colOff>
      <xdr:row>140</xdr:row>
      <xdr:rowOff>221116</xdr:rowOff>
    </xdr:to>
    <xdr:sp macro="" textlink="">
      <xdr:nvSpPr>
        <xdr:cNvPr id="117" name="吹き出し: 角を丸めた四角形 5">
          <a:extLst>
            <a:ext uri="{FF2B5EF4-FFF2-40B4-BE49-F238E27FC236}">
              <a16:creationId xmlns:a16="http://schemas.microsoft.com/office/drawing/2014/main" id="{00000000-0008-0000-0600-000075000000}"/>
            </a:ext>
          </a:extLst>
        </xdr:cNvPr>
        <xdr:cNvSpPr>
          <a:spLocks noChangeArrowheads="1"/>
        </xdr:cNvSpPr>
      </xdr:nvSpPr>
      <xdr:spPr bwMode="auto">
        <a:xfrm>
          <a:off x="19512499" y="57786134"/>
          <a:ext cx="5556188" cy="1449161"/>
        </a:xfrm>
        <a:prstGeom prst="wedgeRoundRectCallout">
          <a:avLst>
            <a:gd name="adj1" fmla="val -61256"/>
            <a:gd name="adj2" fmla="val 5160"/>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ここまで読んでいただいた方にお知らせです。</a:t>
          </a:r>
          <a:endParaRPr lang="en-US" altLang="ja-JP" sz="1600" b="0" i="0" u="none" strike="noStrike" baseline="0">
            <a:solidFill>
              <a:srgbClr val="000000"/>
            </a:solidFill>
            <a:latin typeface="ＭＳ Ｐゴシック"/>
            <a:ea typeface="ＭＳ Ｐゴシック"/>
          </a:endParaRPr>
        </a:p>
        <a:p>
          <a:pPr algn="l" rtl="0">
            <a:lnSpc>
              <a:spcPts val="1800"/>
            </a:lnSpc>
            <a:defRPr sz="1000"/>
          </a:pPr>
          <a:r>
            <a:rPr lang="en-US" altLang="ja-JP" sz="1600" b="0" i="0" u="none" strike="noStrike" baseline="0">
              <a:solidFill>
                <a:srgbClr val="000000"/>
              </a:solidFill>
              <a:latin typeface="ＭＳ Ｐゴシック"/>
              <a:ea typeface="ＭＳ Ｐゴシック"/>
            </a:rPr>
            <a:t>DM</a:t>
          </a:r>
          <a:r>
            <a:rPr lang="ja-JP" altLang="en-US" sz="1600" b="0" i="0" u="none" strike="noStrike" baseline="0">
              <a:solidFill>
                <a:srgbClr val="000000"/>
              </a:solidFill>
              <a:latin typeface="ＭＳ Ｐゴシック"/>
              <a:ea typeface="ＭＳ Ｐゴシック"/>
            </a:rPr>
            <a:t>にも書いたのですが、実はカネコはサービス開始前でして、</a:t>
          </a:r>
          <a:r>
            <a:rPr lang="en-US" altLang="ja-JP" sz="1600" b="0" i="0" u="none" strike="noStrike" baseline="0">
              <a:solidFill>
                <a:srgbClr val="000000"/>
              </a:solidFill>
              <a:latin typeface="ＭＳ Ｐゴシック"/>
              <a:ea typeface="ＭＳ Ｐゴシック"/>
            </a:rPr>
            <a:t>2022/</a:t>
          </a:r>
          <a:r>
            <a:rPr lang="ja-JP" altLang="en-US" sz="1600" b="0" i="0" u="none" strike="noStrike" baseline="0">
              <a:solidFill>
                <a:srgbClr val="000000"/>
              </a:solidFill>
              <a:latin typeface="ＭＳ Ｐゴシック"/>
              <a:ea typeface="ＭＳ Ｐゴシック"/>
            </a:rPr>
            <a:t>●</a:t>
          </a:r>
          <a:r>
            <a:rPr lang="en-US" altLang="ja-JP" sz="1600" b="0" i="0" u="none" strike="noStrike" baseline="0">
              <a:solidFill>
                <a:srgbClr val="000000"/>
              </a:solidFill>
              <a:latin typeface="ＭＳ Ｐゴシック"/>
              <a:ea typeface="ＭＳ Ｐゴシック"/>
            </a:rPr>
            <a:t>/</a:t>
          </a:r>
          <a:r>
            <a:rPr lang="ja-JP" altLang="en-US" sz="1600" b="0" i="0" u="none" strike="noStrike" baseline="0">
              <a:solidFill>
                <a:srgbClr val="000000"/>
              </a:solidFill>
              <a:latin typeface="ＭＳ Ｐゴシック"/>
              <a:ea typeface="ＭＳ Ｐゴシック"/>
            </a:rPr>
            <a:t>●に開始できるよう準備中なのです。</a:t>
          </a:r>
          <a:endParaRPr lang="en-US" altLang="ja-JP" sz="1600" b="0" i="0" u="none" strike="noStrike" baseline="0">
            <a:solidFill>
              <a:srgbClr val="000000"/>
            </a:solidFill>
            <a:latin typeface="ＭＳ Ｐゴシック"/>
            <a:ea typeface="ＭＳ Ｐゴシック"/>
          </a:endParaRPr>
        </a:p>
      </xdr:txBody>
    </xdr:sp>
    <xdr:clientData/>
  </xdr:twoCellAnchor>
  <xdr:twoCellAnchor editAs="oneCell">
    <xdr:from>
      <xdr:col>27</xdr:col>
      <xdr:colOff>281227</xdr:colOff>
      <xdr:row>124</xdr:row>
      <xdr:rowOff>153890</xdr:rowOff>
    </xdr:from>
    <xdr:to>
      <xdr:col>32</xdr:col>
      <xdr:colOff>169168</xdr:colOff>
      <xdr:row>128</xdr:row>
      <xdr:rowOff>284829</xdr:rowOff>
    </xdr:to>
    <xdr:pic>
      <xdr:nvPicPr>
        <xdr:cNvPr id="134" name="図 133">
          <a:extLst>
            <a:ext uri="{FF2B5EF4-FFF2-40B4-BE49-F238E27FC236}">
              <a16:creationId xmlns:a16="http://schemas.microsoft.com/office/drawing/2014/main" id="{4D8AD16E-71D4-4D28-B449-4D280B7B5258}"/>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9282352" y="53255765"/>
          <a:ext cx="1554816" cy="1845439"/>
        </a:xfrm>
        <a:prstGeom prst="rect">
          <a:avLst/>
        </a:prstGeom>
      </xdr:spPr>
    </xdr:pic>
    <xdr:clientData/>
  </xdr:twoCellAnchor>
  <xdr:twoCellAnchor editAs="oneCell">
    <xdr:from>
      <xdr:col>27</xdr:col>
      <xdr:colOff>180974</xdr:colOff>
      <xdr:row>128</xdr:row>
      <xdr:rowOff>397191</xdr:rowOff>
    </xdr:from>
    <xdr:to>
      <xdr:col>32</xdr:col>
      <xdr:colOff>131444</xdr:colOff>
      <xdr:row>132</xdr:row>
      <xdr:rowOff>425767</xdr:rowOff>
    </xdr:to>
    <xdr:pic>
      <xdr:nvPicPr>
        <xdr:cNvPr id="135" name="Picture 85">
          <a:extLst>
            <a:ext uri="{FF2B5EF4-FFF2-40B4-BE49-F238E27FC236}">
              <a16:creationId xmlns:a16="http://schemas.microsoft.com/office/drawing/2014/main" id="{791AD3DA-9957-4A5C-B61A-0D0804756232}"/>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9182099" y="55213566"/>
          <a:ext cx="1617345" cy="1743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200562</xdr:colOff>
      <xdr:row>124</xdr:row>
      <xdr:rowOff>285751</xdr:rowOff>
    </xdr:from>
    <xdr:to>
      <xdr:col>24</xdr:col>
      <xdr:colOff>313893</xdr:colOff>
      <xdr:row>128</xdr:row>
      <xdr:rowOff>47626</xdr:rowOff>
    </xdr:to>
    <xdr:sp macro="" textlink="">
      <xdr:nvSpPr>
        <xdr:cNvPr id="136" name="吹き出し: 角を丸めた四角形 5">
          <a:extLst>
            <a:ext uri="{FF2B5EF4-FFF2-40B4-BE49-F238E27FC236}">
              <a16:creationId xmlns:a16="http://schemas.microsoft.com/office/drawing/2014/main" id="{43CEA6BB-4A84-4E90-8FA2-7FBB3D6467CD}"/>
            </a:ext>
          </a:extLst>
        </xdr:cNvPr>
        <xdr:cNvSpPr>
          <a:spLocks noChangeArrowheads="1"/>
        </xdr:cNvSpPr>
      </xdr:nvSpPr>
      <xdr:spPr bwMode="auto">
        <a:xfrm>
          <a:off x="2867562" y="53387626"/>
          <a:ext cx="5447331" cy="1476375"/>
        </a:xfrm>
        <a:prstGeom prst="wedgeRoundRectCallout">
          <a:avLst>
            <a:gd name="adj1" fmla="val 59395"/>
            <a:gd name="adj2" fmla="val 11612"/>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サービスの全体像がなんとなくわかったよ</a:t>
          </a:r>
          <a:endParaRPr lang="en-US" altLang="ja-JP" sz="1600" b="0" i="0" u="none" strike="noStrike" baseline="0">
            <a:solidFill>
              <a:srgbClr val="000000"/>
            </a:solidFill>
            <a:latin typeface="ＭＳ Ｐゴシック"/>
            <a:ea typeface="ＭＳ Ｐゴシック"/>
          </a:endParaRPr>
        </a:p>
      </xdr:txBody>
    </xdr:sp>
    <xdr:clientData/>
  </xdr:twoCellAnchor>
  <xdr:twoCellAnchor>
    <xdr:from>
      <xdr:col>14</xdr:col>
      <xdr:colOff>242887</xdr:colOff>
      <xdr:row>110</xdr:row>
      <xdr:rowOff>95250</xdr:rowOff>
    </xdr:from>
    <xdr:to>
      <xdr:col>19</xdr:col>
      <xdr:colOff>39052</xdr:colOff>
      <xdr:row>113</xdr:row>
      <xdr:rowOff>240030</xdr:rowOff>
    </xdr:to>
    <xdr:pic>
      <xdr:nvPicPr>
        <xdr:cNvPr id="137" name="Picture 40">
          <a:extLst>
            <a:ext uri="{FF2B5EF4-FFF2-40B4-BE49-F238E27FC236}">
              <a16:creationId xmlns:a16="http://schemas.microsoft.com/office/drawing/2014/main" id="{360559AB-C096-434E-AFD7-8AFA87899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10137" y="47196375"/>
          <a:ext cx="1463040" cy="1430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295812</xdr:colOff>
      <xdr:row>129</xdr:row>
      <xdr:rowOff>261938</xdr:rowOff>
    </xdr:from>
    <xdr:to>
      <xdr:col>25</xdr:col>
      <xdr:colOff>75768</xdr:colOff>
      <xdr:row>133</xdr:row>
      <xdr:rowOff>23813</xdr:rowOff>
    </xdr:to>
    <xdr:sp macro="" textlink="">
      <xdr:nvSpPr>
        <xdr:cNvPr id="138" name="吹き出し: 角を丸めた四角形 5">
          <a:extLst>
            <a:ext uri="{FF2B5EF4-FFF2-40B4-BE49-F238E27FC236}">
              <a16:creationId xmlns:a16="http://schemas.microsoft.com/office/drawing/2014/main" id="{82B4FCEA-F032-47FD-B618-8A6D24D8232C}"/>
            </a:ext>
          </a:extLst>
        </xdr:cNvPr>
        <xdr:cNvSpPr>
          <a:spLocks noChangeArrowheads="1"/>
        </xdr:cNvSpPr>
      </xdr:nvSpPr>
      <xdr:spPr bwMode="auto">
        <a:xfrm>
          <a:off x="2962812" y="55506938"/>
          <a:ext cx="5447331" cy="1476375"/>
        </a:xfrm>
        <a:prstGeom prst="wedgeRoundRectCallout">
          <a:avLst>
            <a:gd name="adj1" fmla="val 59395"/>
            <a:gd name="adj2" fmla="val 11612"/>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登録しておいて損はないかもね。仕事がもらえるかも</a:t>
          </a:r>
          <a:endParaRPr lang="en-US" altLang="ja-JP"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しれないし。</a:t>
          </a:r>
          <a:endParaRPr lang="en-US" altLang="ja-JP" sz="1600" b="0" i="0" u="none" strike="noStrike" baseline="0">
            <a:solidFill>
              <a:srgbClr val="000000"/>
            </a:solidFill>
            <a:latin typeface="ＭＳ Ｐゴシック"/>
            <a:ea typeface="ＭＳ Ｐ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45474</xdr:colOff>
      <xdr:row>3</xdr:row>
      <xdr:rowOff>133350</xdr:rowOff>
    </xdr:from>
    <xdr:to>
      <xdr:col>4</xdr:col>
      <xdr:colOff>190500</xdr:colOff>
      <xdr:row>5</xdr:row>
      <xdr:rowOff>403133</xdr:rowOff>
    </xdr:to>
    <xdr:pic>
      <xdr:nvPicPr>
        <xdr:cNvPr id="110" name="Picture 40">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2856" y="547968"/>
          <a:ext cx="1187173" cy="1099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142875</xdr:colOff>
      <xdr:row>3</xdr:row>
      <xdr:rowOff>228750</xdr:rowOff>
    </xdr:from>
    <xdr:to>
      <xdr:col>19</xdr:col>
      <xdr:colOff>114300</xdr:colOff>
      <xdr:row>7</xdr:row>
      <xdr:rowOff>9525</xdr:rowOff>
    </xdr:to>
    <xdr:sp macro="" textlink="">
      <xdr:nvSpPr>
        <xdr:cNvPr id="111" name="吹き出し: 角を丸めた四角形 5">
          <a:extLst>
            <a:ext uri="{FF2B5EF4-FFF2-40B4-BE49-F238E27FC236}">
              <a16:creationId xmlns:a16="http://schemas.microsoft.com/office/drawing/2014/main" id="{00000000-0008-0000-0700-00006F000000}"/>
            </a:ext>
          </a:extLst>
        </xdr:cNvPr>
        <xdr:cNvSpPr>
          <a:spLocks noChangeArrowheads="1"/>
        </xdr:cNvSpPr>
      </xdr:nvSpPr>
      <xdr:spPr bwMode="auto">
        <a:xfrm>
          <a:off x="2200275" y="647850"/>
          <a:ext cx="4429125" cy="1457175"/>
        </a:xfrm>
        <a:prstGeom prst="wedgeRoundRectCallout">
          <a:avLst>
            <a:gd name="adj1" fmla="val -60768"/>
            <a:gd name="adj2" fmla="val 11194"/>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たいていの会社はしっかりした加工をしてくれますが、加工をお願いするのに不安な会社もあります。私の経験からすると、下の</a:t>
          </a:r>
          <a:r>
            <a:rPr lang="en-US" altLang="ja-JP" sz="1600" b="0" i="0" u="none" strike="noStrike" baseline="0">
              <a:solidFill>
                <a:srgbClr val="000000"/>
              </a:solidFill>
              <a:latin typeface="ＭＳ Ｐゴシック"/>
              <a:ea typeface="ＭＳ Ｐゴシック"/>
            </a:rPr>
            <a:t>2</a:t>
          </a:r>
          <a:r>
            <a:rPr lang="ja-JP" altLang="en-US" sz="1600" b="0" i="0" u="none" strike="noStrike" baseline="0">
              <a:solidFill>
                <a:srgbClr val="000000"/>
              </a:solidFill>
              <a:latin typeface="ＭＳ Ｐゴシック"/>
              <a:ea typeface="ＭＳ Ｐゴシック"/>
            </a:rPr>
            <a:t>つです。</a:t>
          </a:r>
        </a:p>
      </xdr:txBody>
    </xdr:sp>
    <xdr:clientData/>
  </xdr:twoCellAnchor>
  <xdr:twoCellAnchor>
    <xdr:from>
      <xdr:col>5</xdr:col>
      <xdr:colOff>102891</xdr:colOff>
      <xdr:row>7</xdr:row>
      <xdr:rowOff>215967</xdr:rowOff>
    </xdr:from>
    <xdr:to>
      <xdr:col>19</xdr:col>
      <xdr:colOff>226676</xdr:colOff>
      <xdr:row>14</xdr:row>
      <xdr:rowOff>329044</xdr:rowOff>
    </xdr:to>
    <xdr:grpSp>
      <xdr:nvGrpSpPr>
        <xdr:cNvPr id="119" name="グループ化 118">
          <a:extLst>
            <a:ext uri="{FF2B5EF4-FFF2-40B4-BE49-F238E27FC236}">
              <a16:creationId xmlns:a16="http://schemas.microsoft.com/office/drawing/2014/main" id="{00000000-0008-0000-0700-000077000000}"/>
            </a:ext>
          </a:extLst>
        </xdr:cNvPr>
        <xdr:cNvGrpSpPr/>
      </xdr:nvGrpSpPr>
      <xdr:grpSpPr>
        <a:xfrm>
          <a:off x="1839803" y="3118291"/>
          <a:ext cx="4987138" cy="2981782"/>
          <a:chOff x="1770530" y="2588558"/>
          <a:chExt cx="4987138" cy="2980765"/>
        </a:xfrm>
      </xdr:grpSpPr>
      <xdr:pic>
        <xdr:nvPicPr>
          <xdr:cNvPr id="115" name="図 114">
            <a:extLst>
              <a:ext uri="{FF2B5EF4-FFF2-40B4-BE49-F238E27FC236}">
                <a16:creationId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70530" y="2588558"/>
            <a:ext cx="4987138" cy="2980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16" name="正方形/長方形 115">
            <a:extLst>
              <a:ext uri="{FF2B5EF4-FFF2-40B4-BE49-F238E27FC236}">
                <a16:creationId xmlns:a16="http://schemas.microsoft.com/office/drawing/2014/main" id="{00000000-0008-0000-0700-000074000000}"/>
              </a:ext>
            </a:extLst>
          </xdr:cNvPr>
          <xdr:cNvSpPr/>
        </xdr:nvSpPr>
        <xdr:spPr>
          <a:xfrm>
            <a:off x="2129119" y="3193677"/>
            <a:ext cx="4437528" cy="1927412"/>
          </a:xfrm>
          <a:prstGeom prst="rect">
            <a:avLst/>
          </a:prstGeom>
          <a:noFill/>
          <a:ln w="15875" cap="flat" cmpd="sng" algn="ctr">
            <a:noFill/>
            <a:prstDash val="solid"/>
            <a:miter lim="200000"/>
          </a:ln>
        </xdr:spPr>
        <xdr:txBody>
          <a:bodyPr vertOverflow="clip" horzOverflow="clip" rtlCol="0" anchor="t"/>
          <a:lstStyle/>
          <a:p>
            <a:pPr algn="l"/>
            <a:r>
              <a:rPr kumimoji="1" lang="en-US" altLang="ja-JP" sz="1600" b="0">
                <a:solidFill>
                  <a:schemeClr val="bg1"/>
                </a:solidFill>
                <a:latin typeface="BIZ UDゴシック" panose="020B0400000000000000" pitchFamily="49" charset="-128"/>
                <a:ea typeface="BIZ UDゴシック" panose="020B0400000000000000" pitchFamily="49" charset="-128"/>
              </a:rPr>
              <a:t>1</a:t>
            </a:r>
            <a:r>
              <a:rPr kumimoji="1" lang="ja-JP" altLang="en-US" sz="1600" b="0">
                <a:solidFill>
                  <a:schemeClr val="bg1"/>
                </a:solidFill>
                <a:latin typeface="BIZ UDゴシック" panose="020B0400000000000000" pitchFamily="49" charset="-128"/>
                <a:ea typeface="BIZ UDゴシック" panose="020B0400000000000000" pitchFamily="49" charset="-128"/>
              </a:rPr>
              <a:t>）指示を</a:t>
            </a:r>
            <a:r>
              <a:rPr kumimoji="1" lang="en-US" altLang="ja-JP" sz="1600" b="0">
                <a:solidFill>
                  <a:schemeClr val="bg1"/>
                </a:solidFill>
                <a:latin typeface="BIZ UDゴシック" panose="020B0400000000000000" pitchFamily="49" charset="-128"/>
                <a:ea typeface="BIZ UDゴシック" panose="020B0400000000000000" pitchFamily="49" charset="-128"/>
              </a:rPr>
              <a:t>(</a:t>
            </a:r>
            <a:r>
              <a:rPr kumimoji="1" lang="ja-JP" altLang="en-US" sz="1600" b="0">
                <a:solidFill>
                  <a:schemeClr val="bg1"/>
                </a:solidFill>
                <a:latin typeface="BIZ UDゴシック" panose="020B0400000000000000" pitchFamily="49" charset="-128"/>
                <a:ea typeface="BIZ UDゴシック" panose="020B0400000000000000" pitchFamily="49" charset="-128"/>
              </a:rPr>
              <a:t>それが曖昧だったとしても</a:t>
            </a:r>
            <a:r>
              <a:rPr kumimoji="1" lang="en-US" altLang="ja-JP" sz="1600" b="0">
                <a:solidFill>
                  <a:schemeClr val="bg1"/>
                </a:solidFill>
                <a:latin typeface="BIZ UDゴシック" panose="020B0400000000000000" pitchFamily="49" charset="-128"/>
                <a:ea typeface="BIZ UDゴシック" panose="020B0400000000000000" pitchFamily="49" charset="-128"/>
              </a:rPr>
              <a:t>)</a:t>
            </a:r>
            <a:r>
              <a:rPr kumimoji="1" lang="ja-JP" altLang="en-US" sz="1600" b="0">
                <a:solidFill>
                  <a:schemeClr val="bg1"/>
                </a:solidFill>
                <a:latin typeface="BIZ UDゴシック" panose="020B0400000000000000" pitchFamily="49" charset="-128"/>
                <a:ea typeface="BIZ UDゴシック" panose="020B0400000000000000" pitchFamily="49" charset="-128"/>
              </a:rPr>
              <a:t>理解</a:t>
            </a:r>
            <a:endParaRPr kumimoji="1" lang="en-US" altLang="ja-JP" sz="1600" b="0">
              <a:solidFill>
                <a:schemeClr val="bg1"/>
              </a:solidFill>
              <a:latin typeface="BIZ UDゴシック" panose="020B0400000000000000" pitchFamily="49" charset="-128"/>
              <a:ea typeface="BIZ UDゴシック" panose="020B0400000000000000" pitchFamily="49" charset="-128"/>
            </a:endParaRPr>
          </a:p>
          <a:p>
            <a:pPr algn="l"/>
            <a:r>
              <a:rPr kumimoji="1" lang="ja-JP" altLang="en-US" sz="1600" b="0">
                <a:solidFill>
                  <a:schemeClr val="bg1"/>
                </a:solidFill>
                <a:latin typeface="BIZ UDゴシック" panose="020B0400000000000000" pitchFamily="49" charset="-128"/>
                <a:ea typeface="BIZ UDゴシック" panose="020B0400000000000000" pitchFamily="49" charset="-128"/>
              </a:rPr>
              <a:t>しないままに勘違いの加工を進めてしまう。</a:t>
            </a:r>
            <a:endParaRPr kumimoji="1" lang="en-US" altLang="ja-JP" sz="1600" b="0">
              <a:solidFill>
                <a:schemeClr val="bg1"/>
              </a:solidFill>
              <a:latin typeface="BIZ UDゴシック" panose="020B0400000000000000" pitchFamily="49" charset="-128"/>
              <a:ea typeface="BIZ UDゴシック" panose="020B0400000000000000" pitchFamily="49" charset="-128"/>
            </a:endParaRPr>
          </a:p>
          <a:p>
            <a:pPr algn="l"/>
            <a:endParaRPr kumimoji="1" lang="ja-JP" altLang="en-US" sz="1600" b="0">
              <a:solidFill>
                <a:schemeClr val="bg1"/>
              </a:solidFill>
              <a:latin typeface="BIZ UDゴシック" panose="020B0400000000000000" pitchFamily="49" charset="-128"/>
              <a:ea typeface="BIZ UDゴシック" panose="020B0400000000000000" pitchFamily="49" charset="-128"/>
            </a:endParaRPr>
          </a:p>
          <a:p>
            <a:pPr algn="l"/>
            <a:r>
              <a:rPr kumimoji="1" lang="en-US" altLang="ja-JP" sz="1600" b="0">
                <a:solidFill>
                  <a:schemeClr val="bg1"/>
                </a:solidFill>
                <a:latin typeface="BIZ UDゴシック" panose="020B0400000000000000" pitchFamily="49" charset="-128"/>
                <a:ea typeface="BIZ UDゴシック" panose="020B0400000000000000" pitchFamily="49" charset="-128"/>
              </a:rPr>
              <a:t>2</a:t>
            </a:r>
            <a:r>
              <a:rPr kumimoji="1" lang="ja-JP" altLang="en-US" sz="1600" b="0">
                <a:solidFill>
                  <a:schemeClr val="bg1"/>
                </a:solidFill>
                <a:latin typeface="BIZ UDゴシック" panose="020B0400000000000000" pitchFamily="49" charset="-128"/>
                <a:ea typeface="BIZ UDゴシック" panose="020B0400000000000000" pitchFamily="49" charset="-128"/>
              </a:rPr>
              <a:t>）ミスをしてそれに気づかず納品してしまう。またはミスが多い</a:t>
            </a:r>
          </a:p>
        </xdr:txBody>
      </xdr:sp>
    </xdr:grpSp>
    <xdr:clientData/>
  </xdr:twoCellAnchor>
  <xdr:twoCellAnchor editAs="oneCell">
    <xdr:from>
      <xdr:col>37</xdr:col>
      <xdr:colOff>67236</xdr:colOff>
      <xdr:row>6</xdr:row>
      <xdr:rowOff>302557</xdr:rowOff>
    </xdr:from>
    <xdr:to>
      <xdr:col>44</xdr:col>
      <xdr:colOff>347903</xdr:colOff>
      <xdr:row>13</xdr:row>
      <xdr:rowOff>414616</xdr:rowOff>
    </xdr:to>
    <xdr:pic>
      <xdr:nvPicPr>
        <xdr:cNvPr id="117" name="図 116">
          <a:extLst>
            <a:ext uri="{FF2B5EF4-FFF2-40B4-BE49-F238E27FC236}">
              <a16:creationId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833912" y="1961028"/>
          <a:ext cx="4987138" cy="2980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33248</xdr:colOff>
      <xdr:row>33</xdr:row>
      <xdr:rowOff>128256</xdr:rowOff>
    </xdr:from>
    <xdr:to>
      <xdr:col>4</xdr:col>
      <xdr:colOff>178274</xdr:colOff>
      <xdr:row>35</xdr:row>
      <xdr:rowOff>399057</xdr:rowOff>
    </xdr:to>
    <xdr:pic>
      <xdr:nvPicPr>
        <xdr:cNvPr id="120" name="Picture 40">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9612" y="12978347"/>
          <a:ext cx="1184117" cy="1102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88881</xdr:colOff>
      <xdr:row>15</xdr:row>
      <xdr:rowOff>386652</xdr:rowOff>
    </xdr:from>
    <xdr:to>
      <xdr:col>18</xdr:col>
      <xdr:colOff>61326</xdr:colOff>
      <xdr:row>19</xdr:row>
      <xdr:rowOff>167427</xdr:rowOff>
    </xdr:to>
    <xdr:sp macro="" textlink="">
      <xdr:nvSpPr>
        <xdr:cNvPr id="121" name="吹き出し: 角を丸めた四角形 5">
          <a:extLst>
            <a:ext uri="{FF2B5EF4-FFF2-40B4-BE49-F238E27FC236}">
              <a16:creationId xmlns:a16="http://schemas.microsoft.com/office/drawing/2014/main" id="{00000000-0008-0000-0700-000079000000}"/>
            </a:ext>
          </a:extLst>
        </xdr:cNvPr>
        <xdr:cNvSpPr>
          <a:spLocks noChangeArrowheads="1"/>
        </xdr:cNvSpPr>
      </xdr:nvSpPr>
      <xdr:spPr bwMode="auto">
        <a:xfrm>
          <a:off x="1820699" y="5755288"/>
          <a:ext cx="4475172" cy="1443321"/>
        </a:xfrm>
        <a:prstGeom prst="wedgeRoundRectCallout">
          <a:avLst>
            <a:gd name="adj1" fmla="val -60768"/>
            <a:gd name="adj2" fmla="val 11194"/>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発注元様の望む加工を間違いなくお届けするために、それらの問題を排除したいのです</a:t>
          </a:r>
        </a:p>
        <a:p>
          <a:pPr algn="l" rtl="0">
            <a:lnSpc>
              <a:spcPts val="1900"/>
            </a:lnSpc>
            <a:defRPr sz="1000"/>
          </a:pPr>
          <a:r>
            <a:rPr lang="ja-JP" altLang="en-US" sz="1600" b="0" i="0" u="none" strike="noStrike" baseline="0">
              <a:solidFill>
                <a:srgbClr val="000000"/>
              </a:solidFill>
              <a:latin typeface="ＭＳ Ｐゴシック"/>
              <a:ea typeface="ＭＳ Ｐゴシック"/>
            </a:rPr>
            <a:t>そのために発注元様にはお手数ですが・・・</a:t>
          </a:r>
        </a:p>
      </xdr:txBody>
    </xdr:sp>
    <xdr:clientData/>
  </xdr:twoCellAnchor>
  <xdr:twoCellAnchor>
    <xdr:from>
      <xdr:col>4</xdr:col>
      <xdr:colOff>344580</xdr:colOff>
      <xdr:row>19</xdr:row>
      <xdr:rowOff>251164</xdr:rowOff>
    </xdr:from>
    <xdr:to>
      <xdr:col>18</xdr:col>
      <xdr:colOff>291352</xdr:colOff>
      <xdr:row>25</xdr:row>
      <xdr:rowOff>336177</xdr:rowOff>
    </xdr:to>
    <xdr:sp macro="" textlink="">
      <xdr:nvSpPr>
        <xdr:cNvPr id="123" name="吹き出し: 角を丸めた四角形 5">
          <a:extLst>
            <a:ext uri="{FF2B5EF4-FFF2-40B4-BE49-F238E27FC236}">
              <a16:creationId xmlns:a16="http://schemas.microsoft.com/office/drawing/2014/main" id="{00000000-0008-0000-0700-00007B000000}"/>
            </a:ext>
          </a:extLst>
        </xdr:cNvPr>
        <xdr:cNvSpPr>
          <a:spLocks noChangeArrowheads="1"/>
        </xdr:cNvSpPr>
      </xdr:nvSpPr>
      <xdr:spPr bwMode="auto">
        <a:xfrm>
          <a:off x="1734109" y="7266046"/>
          <a:ext cx="4810125" cy="2572719"/>
        </a:xfrm>
        <a:prstGeom prst="wedgeRoundRectCallout">
          <a:avLst>
            <a:gd name="adj1" fmla="val -60519"/>
            <a:gd name="adj2" fmla="val -44384"/>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en-US" altLang="ja-JP" sz="1800" b="1" i="0" u="none" strike="noStrike" baseline="0">
              <a:solidFill>
                <a:srgbClr val="000000"/>
              </a:solidFill>
              <a:latin typeface="ＭＳ Ｐゴシック"/>
              <a:ea typeface="ＭＳ Ｐゴシック"/>
            </a:rPr>
            <a:t>1</a:t>
          </a:r>
          <a:r>
            <a:rPr lang="ja-JP" altLang="en-US" sz="1800" b="1" i="0" u="none" strike="noStrike" baseline="0">
              <a:solidFill>
                <a:srgbClr val="000000"/>
              </a:solidFill>
              <a:latin typeface="ＭＳ Ｐゴシック"/>
              <a:ea typeface="ＭＳ Ｐゴシック"/>
            </a:rPr>
            <a:t>）勘違いを無くすために加工の標準書を作って頂きたい</a:t>
          </a:r>
          <a:r>
            <a:rPr lang="ja-JP" altLang="en-US" sz="1400" b="0" i="0" u="none" strike="noStrike" baseline="0">
              <a:solidFill>
                <a:srgbClr val="000000"/>
              </a:solidFill>
              <a:latin typeface="ＭＳ Ｐゴシック"/>
              <a:ea typeface="ＭＳ Ｐゴシック"/>
            </a:rPr>
            <a:t>。</a:t>
          </a:r>
          <a:endParaRPr lang="en-US" altLang="ja-JP" sz="1400" b="0" i="0" u="none" strike="noStrike" baseline="0">
            <a:solidFill>
              <a:srgbClr val="000000"/>
            </a:solidFill>
            <a:latin typeface="ＭＳ Ｐゴシック"/>
            <a:ea typeface="ＭＳ Ｐゴシック"/>
          </a:endParaRPr>
        </a:p>
        <a:p>
          <a:pPr algn="l" rtl="0">
            <a:lnSpc>
              <a:spcPts val="1900"/>
            </a:lnSpc>
            <a:defRPr sz="1000"/>
          </a:pPr>
          <a:r>
            <a:rPr lang="ja-JP" altLang="en-US" sz="1400" b="0" i="0" u="none" strike="noStrike" baseline="0">
              <a:solidFill>
                <a:srgbClr val="000000"/>
              </a:solidFill>
              <a:latin typeface="ＭＳ Ｐゴシック"/>
              <a:ea typeface="ＭＳ Ｐゴシック"/>
            </a:rPr>
            <a:t>個々のケースはあるでしょうが外注にお願いしたい加工は大抵似ているはず。</a:t>
          </a:r>
          <a:endParaRPr lang="en-US" altLang="ja-JP" sz="1400" b="0" i="0" u="none" strike="noStrike" baseline="0">
            <a:solidFill>
              <a:srgbClr val="000000"/>
            </a:solidFill>
            <a:latin typeface="ＭＳ Ｐゴシック"/>
            <a:ea typeface="ＭＳ Ｐゴシック"/>
          </a:endParaRPr>
        </a:p>
        <a:p>
          <a:pPr algn="l" rtl="0">
            <a:lnSpc>
              <a:spcPts val="1900"/>
            </a:lnSpc>
            <a:defRPr sz="1000"/>
          </a:pPr>
          <a:r>
            <a:rPr lang="ja-JP" altLang="en-US" sz="1400" b="0" i="0" u="none" strike="noStrike" baseline="0">
              <a:solidFill>
                <a:srgbClr val="000000"/>
              </a:solidFill>
              <a:latin typeface="ＭＳ Ｐゴシック"/>
              <a:ea typeface="ＭＳ Ｐゴシック"/>
            </a:rPr>
            <a:t>その「大抵」を資料にします。それらに載る加工はここまではお願いしたい、ここからは社内でやりたい、のほかにこのあたりはケースによる・・。といったように分類できるはずで、これを色分けします。</a:t>
          </a:r>
          <a:endParaRPr lang="en-US" altLang="ja-JP" sz="1400" b="0" i="0" u="none" strike="noStrike" baseline="0">
            <a:solidFill>
              <a:srgbClr val="000000"/>
            </a:solidFill>
            <a:latin typeface="ＭＳ Ｐゴシック"/>
            <a:ea typeface="ＭＳ Ｐゴシック"/>
          </a:endParaRPr>
        </a:p>
        <a:p>
          <a:pPr algn="l" rtl="0">
            <a:lnSpc>
              <a:spcPts val="1900"/>
            </a:lnSpc>
            <a:defRPr sz="1000"/>
          </a:pPr>
          <a:r>
            <a:rPr lang="ja-JP" altLang="en-US" sz="1400" b="0" i="0" u="none" strike="noStrike" baseline="0">
              <a:solidFill>
                <a:srgbClr val="000000"/>
              </a:solidFill>
              <a:latin typeface="ＭＳ Ｐゴシック"/>
              <a:ea typeface="ＭＳ Ｐゴシック"/>
            </a:rPr>
            <a:t>「ケースによる」部分だけ都度指示すれば良いと思われます。</a:t>
          </a:r>
          <a:endParaRPr lang="ja-JP" altLang="en-US" sz="1600" b="0" i="0" u="none" strike="noStrike" baseline="0">
            <a:solidFill>
              <a:srgbClr val="000000"/>
            </a:solidFill>
            <a:latin typeface="ＭＳ Ｐゴシック"/>
            <a:ea typeface="ＭＳ Ｐゴシック"/>
          </a:endParaRPr>
        </a:p>
      </xdr:txBody>
    </xdr:sp>
    <xdr:clientData/>
  </xdr:twoCellAnchor>
  <xdr:twoCellAnchor editAs="oneCell">
    <xdr:from>
      <xdr:col>1</xdr:col>
      <xdr:colOff>44824</xdr:colOff>
      <xdr:row>26</xdr:row>
      <xdr:rowOff>56030</xdr:rowOff>
    </xdr:from>
    <xdr:to>
      <xdr:col>19</xdr:col>
      <xdr:colOff>78441</xdr:colOff>
      <xdr:row>33</xdr:row>
      <xdr:rowOff>59769</xdr:rowOff>
    </xdr:to>
    <xdr:pic>
      <xdr:nvPicPr>
        <xdr:cNvPr id="124" name="図 123">
          <a:extLst>
            <a:ext uri="{FF2B5EF4-FFF2-40B4-BE49-F238E27FC236}">
              <a16:creationId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2206" y="9973236"/>
          <a:ext cx="6286500" cy="29060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17319</xdr:colOff>
      <xdr:row>35</xdr:row>
      <xdr:rowOff>199148</xdr:rowOff>
    </xdr:from>
    <xdr:to>
      <xdr:col>21</xdr:col>
      <xdr:colOff>230530</xdr:colOff>
      <xdr:row>38</xdr:row>
      <xdr:rowOff>259771</xdr:rowOff>
    </xdr:to>
    <xdr:pic>
      <xdr:nvPicPr>
        <xdr:cNvPr id="126" name="Picture 85">
          <a:extLst>
            <a:ext uri="{FF2B5EF4-FFF2-40B4-BE49-F238E27FC236}">
              <a16:creationId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251864" y="13880512"/>
          <a:ext cx="1252302" cy="1307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37</xdr:col>
      <xdr:colOff>280930</xdr:colOff>
      <xdr:row>41</xdr:row>
      <xdr:rowOff>277091</xdr:rowOff>
    </xdr:from>
    <xdr:to>
      <xdr:col>39</xdr:col>
      <xdr:colOff>47013</xdr:colOff>
      <xdr:row>44</xdr:row>
      <xdr:rowOff>167883</xdr:rowOff>
    </xdr:to>
    <xdr:pic>
      <xdr:nvPicPr>
        <xdr:cNvPr id="129" name="図 128">
          <a:extLst>
            <a:ext uri="{FF2B5EF4-FFF2-40B4-BE49-F238E27FC236}">
              <a16:creationId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6" cstate="print">
          <a:clrChange>
            <a:clrFrom>
              <a:srgbClr val="FF6169"/>
            </a:clrFrom>
            <a:clrTo>
              <a:srgbClr val="FF6169">
                <a:alpha val="0"/>
              </a:srgbClr>
            </a:clrTo>
          </a:clrChange>
          <a:extLst>
            <a:ext uri="{28A0092B-C50C-407E-A947-70E740481C1C}">
              <a14:useLocalDpi xmlns:a14="http://schemas.microsoft.com/office/drawing/2010/main" val="0"/>
            </a:ext>
          </a:extLst>
        </a:blip>
        <a:srcRect/>
        <a:stretch>
          <a:fillRect/>
        </a:stretch>
      </xdr:blipFill>
      <xdr:spPr bwMode="auto">
        <a:xfrm flipH="1">
          <a:off x="16040475" y="16452273"/>
          <a:ext cx="1116902" cy="1137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244744</xdr:colOff>
      <xdr:row>33</xdr:row>
      <xdr:rowOff>161515</xdr:rowOff>
    </xdr:from>
    <xdr:to>
      <xdr:col>11</xdr:col>
      <xdr:colOff>311727</xdr:colOff>
      <xdr:row>34</xdr:row>
      <xdr:rowOff>311728</xdr:rowOff>
    </xdr:to>
    <xdr:sp macro="" textlink="">
      <xdr:nvSpPr>
        <xdr:cNvPr id="130" name="吹き出し: 角を丸めた四角形 5">
          <a:extLst>
            <a:ext uri="{FF2B5EF4-FFF2-40B4-BE49-F238E27FC236}">
              <a16:creationId xmlns:a16="http://schemas.microsoft.com/office/drawing/2014/main" id="{00000000-0008-0000-0700-000082000000}"/>
            </a:ext>
          </a:extLst>
        </xdr:cNvPr>
        <xdr:cNvSpPr>
          <a:spLocks noChangeArrowheads="1"/>
        </xdr:cNvSpPr>
      </xdr:nvSpPr>
      <xdr:spPr bwMode="auto">
        <a:xfrm>
          <a:off x="1976562" y="13011606"/>
          <a:ext cx="2145165" cy="565849"/>
        </a:xfrm>
        <a:prstGeom prst="wedgeRoundRectCallout">
          <a:avLst>
            <a:gd name="adj1" fmla="val -59874"/>
            <a:gd name="adj2" fmla="val 47921"/>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↑こんな感じですね！</a:t>
          </a:r>
        </a:p>
      </xdr:txBody>
    </xdr:sp>
    <xdr:clientData/>
  </xdr:twoCellAnchor>
  <xdr:twoCellAnchor>
    <xdr:from>
      <xdr:col>3</xdr:col>
      <xdr:colOff>311727</xdr:colOff>
      <xdr:row>36</xdr:row>
      <xdr:rowOff>112619</xdr:rowOff>
    </xdr:from>
    <xdr:to>
      <xdr:col>17</xdr:col>
      <xdr:colOff>73551</xdr:colOff>
      <xdr:row>38</xdr:row>
      <xdr:rowOff>346363</xdr:rowOff>
    </xdr:to>
    <xdr:sp macro="" textlink="">
      <xdr:nvSpPr>
        <xdr:cNvPr id="131" name="吹き出し: 角を丸めた四角形 5">
          <a:extLst>
            <a:ext uri="{FF2B5EF4-FFF2-40B4-BE49-F238E27FC236}">
              <a16:creationId xmlns:a16="http://schemas.microsoft.com/office/drawing/2014/main" id="{00000000-0008-0000-0700-000083000000}"/>
            </a:ext>
          </a:extLst>
        </xdr:cNvPr>
        <xdr:cNvSpPr>
          <a:spLocks noChangeArrowheads="1"/>
        </xdr:cNvSpPr>
      </xdr:nvSpPr>
      <xdr:spPr bwMode="auto">
        <a:xfrm>
          <a:off x="1350818" y="14209619"/>
          <a:ext cx="4610915" cy="1065017"/>
        </a:xfrm>
        <a:prstGeom prst="wedgeRoundRectCallout">
          <a:avLst>
            <a:gd name="adj1" fmla="val 53314"/>
            <a:gd name="adj2" fmla="val 6341"/>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紫のところがそのつど指示になるわけですね。</a:t>
          </a:r>
          <a:endParaRPr lang="en-US" altLang="ja-JP" sz="1600" b="0" i="0" u="none" strike="noStrike" baseline="0">
            <a:solidFill>
              <a:srgbClr val="00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これは請ける方も安心感がある！</a:t>
          </a:r>
        </a:p>
      </xdr:txBody>
    </xdr:sp>
    <xdr:clientData/>
  </xdr:twoCellAnchor>
  <xdr:twoCellAnchor>
    <xdr:from>
      <xdr:col>3</xdr:col>
      <xdr:colOff>294409</xdr:colOff>
      <xdr:row>39</xdr:row>
      <xdr:rowOff>389710</xdr:rowOff>
    </xdr:from>
    <xdr:to>
      <xdr:col>17</xdr:col>
      <xdr:colOff>56233</xdr:colOff>
      <xdr:row>42</xdr:row>
      <xdr:rowOff>207818</xdr:rowOff>
    </xdr:to>
    <xdr:sp macro="" textlink="">
      <xdr:nvSpPr>
        <xdr:cNvPr id="132" name="吹き出し: 角を丸めた四角形 5">
          <a:extLst>
            <a:ext uri="{FF2B5EF4-FFF2-40B4-BE49-F238E27FC236}">
              <a16:creationId xmlns:a16="http://schemas.microsoft.com/office/drawing/2014/main" id="{00000000-0008-0000-0700-000084000000}"/>
            </a:ext>
          </a:extLst>
        </xdr:cNvPr>
        <xdr:cNvSpPr>
          <a:spLocks noChangeArrowheads="1"/>
        </xdr:cNvSpPr>
      </xdr:nvSpPr>
      <xdr:spPr bwMode="auto">
        <a:xfrm>
          <a:off x="1333500" y="15733619"/>
          <a:ext cx="4610915" cy="1065017"/>
        </a:xfrm>
        <a:prstGeom prst="wedgeRoundRectCallout">
          <a:avLst>
            <a:gd name="adj1" fmla="val 54441"/>
            <a:gd name="adj2" fmla="val 11220"/>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でもこれって作るのに、ひと手間かかるよね・・。</a:t>
          </a:r>
          <a:endParaRPr lang="en-US" altLang="ja-JP" sz="1600" b="0" i="0" u="none" strike="noStrike" baseline="0">
            <a:solidFill>
              <a:srgbClr val="00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あっ、もしかしたらひな形とかあるのでは？</a:t>
          </a:r>
        </a:p>
      </xdr:txBody>
    </xdr:sp>
    <xdr:clientData/>
  </xdr:twoCellAnchor>
  <xdr:twoCellAnchor>
    <xdr:from>
      <xdr:col>0</xdr:col>
      <xdr:colOff>154476</xdr:colOff>
      <xdr:row>43</xdr:row>
      <xdr:rowOff>7029</xdr:rowOff>
    </xdr:from>
    <xdr:to>
      <xdr:col>3</xdr:col>
      <xdr:colOff>299502</xdr:colOff>
      <xdr:row>45</xdr:row>
      <xdr:rowOff>277831</xdr:rowOff>
    </xdr:to>
    <xdr:pic>
      <xdr:nvPicPr>
        <xdr:cNvPr id="133" name="Picture 40">
          <a:extLst>
            <a:ext uri="{FF2B5EF4-FFF2-40B4-BE49-F238E27FC236}">
              <a16:creationId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4476" y="17013484"/>
          <a:ext cx="1184117" cy="1102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19608</xdr:colOff>
      <xdr:row>43</xdr:row>
      <xdr:rowOff>40288</xdr:rowOff>
    </xdr:from>
    <xdr:to>
      <xdr:col>16</xdr:col>
      <xdr:colOff>225137</xdr:colOff>
      <xdr:row>45</xdr:row>
      <xdr:rowOff>329046</xdr:rowOff>
    </xdr:to>
    <xdr:sp macro="" textlink="">
      <xdr:nvSpPr>
        <xdr:cNvPr id="134" name="吹き出し: 角を丸めた四角形 5">
          <a:extLst>
            <a:ext uri="{FF2B5EF4-FFF2-40B4-BE49-F238E27FC236}">
              <a16:creationId xmlns:a16="http://schemas.microsoft.com/office/drawing/2014/main" id="{00000000-0008-0000-0700-000086000000}"/>
            </a:ext>
          </a:extLst>
        </xdr:cNvPr>
        <xdr:cNvSpPr>
          <a:spLocks noChangeArrowheads="1"/>
        </xdr:cNvSpPr>
      </xdr:nvSpPr>
      <xdr:spPr bwMode="auto">
        <a:xfrm>
          <a:off x="1751426" y="17046743"/>
          <a:ext cx="4015529" cy="1120030"/>
        </a:xfrm>
        <a:prstGeom prst="wedgeRoundRectCallout">
          <a:avLst>
            <a:gd name="adj1" fmla="val -59443"/>
            <a:gd name="adj2" fmla="val 7719"/>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その通りです。それを修正・加筆してもらえればすぐに使えます。</a:t>
          </a:r>
        </a:p>
      </xdr:txBody>
    </xdr:sp>
    <xdr:clientData/>
  </xdr:twoCellAnchor>
  <xdr:twoCellAnchor editAs="oneCell">
    <xdr:from>
      <xdr:col>17</xdr:col>
      <xdr:colOff>294411</xdr:colOff>
      <xdr:row>39</xdr:row>
      <xdr:rowOff>242455</xdr:rowOff>
    </xdr:from>
    <xdr:to>
      <xdr:col>21</xdr:col>
      <xdr:colOff>184927</xdr:colOff>
      <xdr:row>43</xdr:row>
      <xdr:rowOff>34637</xdr:rowOff>
    </xdr:to>
    <xdr:pic>
      <xdr:nvPicPr>
        <xdr:cNvPr id="137" name="図 136">
          <a:extLst>
            <a:ext uri="{FF2B5EF4-FFF2-40B4-BE49-F238E27FC236}">
              <a16:creationId xmlns:a16="http://schemas.microsoft.com/office/drawing/2014/main" id="{00000000-0008-0000-0700-000089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182593" y="15586364"/>
          <a:ext cx="1275970" cy="1454727"/>
        </a:xfrm>
        <a:prstGeom prst="rect">
          <a:avLst/>
        </a:prstGeom>
      </xdr:spPr>
    </xdr:pic>
    <xdr:clientData/>
  </xdr:twoCellAnchor>
  <xdr:twoCellAnchor>
    <xdr:from>
      <xdr:col>0</xdr:col>
      <xdr:colOff>154476</xdr:colOff>
      <xdr:row>15</xdr:row>
      <xdr:rowOff>232166</xdr:rowOff>
    </xdr:from>
    <xdr:to>
      <xdr:col>3</xdr:col>
      <xdr:colOff>299502</xdr:colOff>
      <xdr:row>18</xdr:row>
      <xdr:rowOff>87331</xdr:rowOff>
    </xdr:to>
    <xdr:pic>
      <xdr:nvPicPr>
        <xdr:cNvPr id="138" name="Picture 40">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476" y="5600802"/>
          <a:ext cx="1184117" cy="1102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173182</xdr:colOff>
      <xdr:row>46</xdr:row>
      <xdr:rowOff>216528</xdr:rowOff>
    </xdr:from>
    <xdr:to>
      <xdr:col>16</xdr:col>
      <xdr:colOff>281370</xdr:colOff>
      <xdr:row>49</xdr:row>
      <xdr:rowOff>34636</xdr:rowOff>
    </xdr:to>
    <xdr:sp macro="" textlink="">
      <xdr:nvSpPr>
        <xdr:cNvPr id="139" name="吹き出し: 角を丸めた四角形 5">
          <a:extLst>
            <a:ext uri="{FF2B5EF4-FFF2-40B4-BE49-F238E27FC236}">
              <a16:creationId xmlns:a16="http://schemas.microsoft.com/office/drawing/2014/main" id="{00000000-0008-0000-0700-00008B000000}"/>
            </a:ext>
          </a:extLst>
        </xdr:cNvPr>
        <xdr:cNvSpPr>
          <a:spLocks noChangeArrowheads="1"/>
        </xdr:cNvSpPr>
      </xdr:nvSpPr>
      <xdr:spPr bwMode="auto">
        <a:xfrm>
          <a:off x="1212273" y="18469892"/>
          <a:ext cx="4610915" cy="1065017"/>
        </a:xfrm>
        <a:prstGeom prst="wedgeRoundRectCallout">
          <a:avLst>
            <a:gd name="adj1" fmla="val 54441"/>
            <a:gd name="adj2" fmla="val 11220"/>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他には何か対策が？</a:t>
          </a:r>
        </a:p>
      </xdr:txBody>
    </xdr:sp>
    <xdr:clientData/>
  </xdr:twoCellAnchor>
  <xdr:twoCellAnchor editAs="oneCell">
    <xdr:from>
      <xdr:col>17</xdr:col>
      <xdr:colOff>173184</xdr:colOff>
      <xdr:row>46</xdr:row>
      <xdr:rowOff>69273</xdr:rowOff>
    </xdr:from>
    <xdr:to>
      <xdr:col>21</xdr:col>
      <xdr:colOff>63700</xdr:colOff>
      <xdr:row>49</xdr:row>
      <xdr:rowOff>277091</xdr:rowOff>
    </xdr:to>
    <xdr:pic>
      <xdr:nvPicPr>
        <xdr:cNvPr id="140" name="図 139">
          <a:extLst>
            <a:ext uri="{FF2B5EF4-FFF2-40B4-BE49-F238E27FC236}">
              <a16:creationId xmlns:a16="http://schemas.microsoft.com/office/drawing/2014/main" id="{00000000-0008-0000-0700-00008C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061366" y="18322637"/>
          <a:ext cx="1275970" cy="1454727"/>
        </a:xfrm>
        <a:prstGeom prst="rect">
          <a:avLst/>
        </a:prstGeom>
      </xdr:spPr>
    </xdr:pic>
    <xdr:clientData/>
  </xdr:twoCellAnchor>
  <xdr:twoCellAnchor>
    <xdr:from>
      <xdr:col>4</xdr:col>
      <xdr:colOff>119445</xdr:colOff>
      <xdr:row>49</xdr:row>
      <xdr:rowOff>303120</xdr:rowOff>
    </xdr:from>
    <xdr:to>
      <xdr:col>17</xdr:col>
      <xdr:colOff>90870</xdr:colOff>
      <xdr:row>58</xdr:row>
      <xdr:rowOff>0</xdr:rowOff>
    </xdr:to>
    <xdr:sp macro="" textlink="">
      <xdr:nvSpPr>
        <xdr:cNvPr id="141" name="吹き出し: 角を丸めた四角形 5">
          <a:extLst>
            <a:ext uri="{FF2B5EF4-FFF2-40B4-BE49-F238E27FC236}">
              <a16:creationId xmlns:a16="http://schemas.microsoft.com/office/drawing/2014/main" id="{00000000-0008-0000-0700-00008D000000}"/>
            </a:ext>
          </a:extLst>
        </xdr:cNvPr>
        <xdr:cNvSpPr>
          <a:spLocks noChangeArrowheads="1"/>
        </xdr:cNvSpPr>
      </xdr:nvSpPr>
      <xdr:spPr bwMode="auto">
        <a:xfrm>
          <a:off x="1504900" y="19803393"/>
          <a:ext cx="4474152" cy="3437607"/>
        </a:xfrm>
        <a:prstGeom prst="wedgeRoundRectCallout">
          <a:avLst>
            <a:gd name="adj1" fmla="val -60519"/>
            <a:gd name="adj2" fmla="val -44384"/>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en-US" altLang="ja-JP" sz="1800" b="1" i="0" u="none" strike="noStrike" baseline="0">
              <a:solidFill>
                <a:srgbClr val="000000"/>
              </a:solidFill>
              <a:latin typeface="ＭＳ Ｐゴシック"/>
              <a:ea typeface="ＭＳ Ｐゴシック"/>
            </a:rPr>
            <a:t>2</a:t>
          </a:r>
          <a:r>
            <a:rPr lang="ja-JP" altLang="en-US" sz="1800" b="1" i="0" u="none" strike="noStrike" baseline="0">
              <a:solidFill>
                <a:srgbClr val="000000"/>
              </a:solidFill>
              <a:latin typeface="ＭＳ Ｐゴシック"/>
              <a:ea typeface="ＭＳ Ｐゴシック"/>
            </a:rPr>
            <a:t>）受け取った加工の評価を３段階（良、可、不可）でお願いしたい。</a:t>
          </a:r>
        </a:p>
        <a:p>
          <a:pPr algn="l" rtl="0">
            <a:lnSpc>
              <a:spcPts val="1900"/>
            </a:lnSpc>
            <a:defRPr sz="1000"/>
          </a:pPr>
          <a:r>
            <a:rPr lang="ja-JP" altLang="en-US" sz="1400" b="0" i="0" u="none" strike="noStrike" baseline="0">
              <a:solidFill>
                <a:srgbClr val="000000"/>
              </a:solidFill>
              <a:latin typeface="ＭＳ Ｐゴシック"/>
              <a:ea typeface="ＭＳ Ｐゴシック"/>
            </a:rPr>
            <a:t>これは仕事の評価を共有する事で、ある加工先様が発注元様にとっては一見さんであっても、カネコから「この会社は他の発注元から信頼されています」とお薦めできるようにする為です。</a:t>
          </a:r>
        </a:p>
        <a:p>
          <a:pPr algn="l" rtl="0">
            <a:lnSpc>
              <a:spcPts val="1900"/>
            </a:lnSpc>
            <a:defRPr sz="1000"/>
          </a:pPr>
          <a:r>
            <a:rPr lang="ja-JP" altLang="en-US" sz="1400" b="0" i="0" u="none" strike="noStrike" baseline="0">
              <a:solidFill>
                <a:srgbClr val="000000"/>
              </a:solidFill>
              <a:latin typeface="ＭＳ Ｐゴシック"/>
              <a:ea typeface="ＭＳ Ｐゴシック"/>
            </a:rPr>
            <a:t>たとえば、もし加工にミスがあったとしても、その後の対応が良ければ「可」になるでしょうし寸法等しっかりしている加工であっても掃除が雑なら「不可」になるかもしれません。</a:t>
          </a:r>
        </a:p>
        <a:p>
          <a:pPr algn="l" rtl="0">
            <a:lnSpc>
              <a:spcPts val="1900"/>
            </a:lnSpc>
            <a:defRPr sz="1000"/>
          </a:pPr>
          <a:r>
            <a:rPr lang="ja-JP" altLang="en-US" sz="1400" b="0" i="0" u="none" strike="noStrike" baseline="0">
              <a:solidFill>
                <a:srgbClr val="000000"/>
              </a:solidFill>
              <a:latin typeface="ＭＳ Ｐゴシック"/>
              <a:ea typeface="ＭＳ Ｐゴシック"/>
            </a:rPr>
            <a:t>発注元様の満足度で評価していただきたい。</a:t>
          </a:r>
        </a:p>
      </xdr:txBody>
    </xdr:sp>
    <xdr:clientData/>
  </xdr:twoCellAnchor>
  <xdr:twoCellAnchor>
    <xdr:from>
      <xdr:col>0</xdr:col>
      <xdr:colOff>135489</xdr:colOff>
      <xdr:row>73</xdr:row>
      <xdr:rowOff>143537</xdr:rowOff>
    </xdr:from>
    <xdr:to>
      <xdr:col>3</xdr:col>
      <xdr:colOff>280515</xdr:colOff>
      <xdr:row>75</xdr:row>
      <xdr:rowOff>413319</xdr:rowOff>
    </xdr:to>
    <xdr:pic>
      <xdr:nvPicPr>
        <xdr:cNvPr id="142" name="Picture 40">
          <a:extLst>
            <a:ext uri="{FF2B5EF4-FFF2-40B4-BE49-F238E27FC236}">
              <a16:creationId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489" y="29547772"/>
          <a:ext cx="1187173" cy="1099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242455</xdr:colOff>
      <xdr:row>58</xdr:row>
      <xdr:rowOff>251164</xdr:rowOff>
    </xdr:from>
    <xdr:to>
      <xdr:col>17</xdr:col>
      <xdr:colOff>4279</xdr:colOff>
      <xdr:row>61</xdr:row>
      <xdr:rowOff>69272</xdr:rowOff>
    </xdr:to>
    <xdr:sp macro="" textlink="">
      <xdr:nvSpPr>
        <xdr:cNvPr id="143" name="吹き出し: 角を丸めた四角形 5">
          <a:extLst>
            <a:ext uri="{FF2B5EF4-FFF2-40B4-BE49-F238E27FC236}">
              <a16:creationId xmlns:a16="http://schemas.microsoft.com/office/drawing/2014/main" id="{00000000-0008-0000-0700-00008F000000}"/>
            </a:ext>
          </a:extLst>
        </xdr:cNvPr>
        <xdr:cNvSpPr>
          <a:spLocks noChangeArrowheads="1"/>
        </xdr:cNvSpPr>
      </xdr:nvSpPr>
      <xdr:spPr bwMode="auto">
        <a:xfrm>
          <a:off x="1281546" y="23492164"/>
          <a:ext cx="4610915" cy="1065017"/>
        </a:xfrm>
        <a:prstGeom prst="wedgeRoundRectCallout">
          <a:avLst>
            <a:gd name="adj1" fmla="val 54441"/>
            <a:gd name="adj2" fmla="val 11220"/>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加工先さんへの信用を、ほかの発注元さんと共有するって感じだな。</a:t>
          </a:r>
        </a:p>
      </xdr:txBody>
    </xdr:sp>
    <xdr:clientData/>
  </xdr:twoCellAnchor>
  <xdr:twoCellAnchor editAs="oneCell">
    <xdr:from>
      <xdr:col>17</xdr:col>
      <xdr:colOff>242457</xdr:colOff>
      <xdr:row>58</xdr:row>
      <xdr:rowOff>103909</xdr:rowOff>
    </xdr:from>
    <xdr:to>
      <xdr:col>21</xdr:col>
      <xdr:colOff>132973</xdr:colOff>
      <xdr:row>61</xdr:row>
      <xdr:rowOff>311727</xdr:rowOff>
    </xdr:to>
    <xdr:pic>
      <xdr:nvPicPr>
        <xdr:cNvPr id="144" name="図 143">
          <a:extLst>
            <a:ext uri="{FF2B5EF4-FFF2-40B4-BE49-F238E27FC236}">
              <a16:creationId xmlns:a16="http://schemas.microsoft.com/office/drawing/2014/main" id="{00000000-0008-0000-0700-000090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130639" y="23344909"/>
          <a:ext cx="1275970" cy="1454727"/>
        </a:xfrm>
        <a:prstGeom prst="rect">
          <a:avLst/>
        </a:prstGeom>
      </xdr:spPr>
    </xdr:pic>
    <xdr:clientData/>
  </xdr:twoCellAnchor>
  <xdr:twoCellAnchor editAs="oneCell">
    <xdr:from>
      <xdr:col>18</xdr:col>
      <xdr:colOff>128362</xdr:colOff>
      <xdr:row>67</xdr:row>
      <xdr:rowOff>357569</xdr:rowOff>
    </xdr:from>
    <xdr:to>
      <xdr:col>22</xdr:col>
      <xdr:colOff>18877</xdr:colOff>
      <xdr:row>71</xdr:row>
      <xdr:rowOff>150770</xdr:rowOff>
    </xdr:to>
    <xdr:pic>
      <xdr:nvPicPr>
        <xdr:cNvPr id="145" name="図 144">
          <a:extLst>
            <a:ext uri="{FF2B5EF4-FFF2-40B4-BE49-F238E27FC236}">
              <a16:creationId xmlns:a16="http://schemas.microsoft.com/office/drawing/2014/main" id="{00000000-0008-0000-0700-000091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381244" y="27274098"/>
          <a:ext cx="1280045" cy="1451671"/>
        </a:xfrm>
        <a:prstGeom prst="rect">
          <a:avLst/>
        </a:prstGeom>
      </xdr:spPr>
    </xdr:pic>
    <xdr:clientData/>
  </xdr:twoCellAnchor>
  <xdr:twoCellAnchor>
    <xdr:from>
      <xdr:col>4</xdr:col>
      <xdr:colOff>207819</xdr:colOff>
      <xdr:row>68</xdr:row>
      <xdr:rowOff>179293</xdr:rowOff>
    </xdr:from>
    <xdr:to>
      <xdr:col>17</xdr:col>
      <xdr:colOff>316007</xdr:colOff>
      <xdr:row>71</xdr:row>
      <xdr:rowOff>190499</xdr:rowOff>
    </xdr:to>
    <xdr:sp macro="" textlink="">
      <xdr:nvSpPr>
        <xdr:cNvPr id="146" name="吹き出し: 角を丸めた四角形 5">
          <a:extLst>
            <a:ext uri="{FF2B5EF4-FFF2-40B4-BE49-F238E27FC236}">
              <a16:creationId xmlns:a16="http://schemas.microsoft.com/office/drawing/2014/main" id="{00000000-0008-0000-0700-000092000000}"/>
            </a:ext>
          </a:extLst>
        </xdr:cNvPr>
        <xdr:cNvSpPr>
          <a:spLocks noChangeArrowheads="1"/>
        </xdr:cNvSpPr>
      </xdr:nvSpPr>
      <xdr:spPr bwMode="auto">
        <a:xfrm>
          <a:off x="1597348" y="27510440"/>
          <a:ext cx="4624159" cy="1255059"/>
        </a:xfrm>
        <a:prstGeom prst="wedgeRoundRectCallout">
          <a:avLst>
            <a:gd name="adj1" fmla="val 54441"/>
            <a:gd name="adj2" fmla="val 11220"/>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うーん、他よりは安いのかな？マージンってタブーっぽくて聞けないし、そんなに考えたこと無いな。</a:t>
          </a:r>
          <a:endParaRPr lang="en-US" altLang="ja-JP" sz="1600" b="0" i="0" u="none" strike="noStrike" baseline="0">
            <a:solidFill>
              <a:srgbClr val="00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それよりも加工費込みの値段が安い事が</a:t>
          </a:r>
          <a:endParaRPr lang="en-US" altLang="ja-JP" sz="1600" b="0" i="0" u="none" strike="noStrike" baseline="0">
            <a:solidFill>
              <a:srgbClr val="00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重要なのでは？</a:t>
          </a:r>
        </a:p>
      </xdr:txBody>
    </xdr:sp>
    <xdr:clientData/>
  </xdr:twoCellAnchor>
  <xdr:twoCellAnchor>
    <xdr:from>
      <xdr:col>4</xdr:col>
      <xdr:colOff>256718</xdr:colOff>
      <xdr:row>72</xdr:row>
      <xdr:rowOff>89647</xdr:rowOff>
    </xdr:from>
    <xdr:to>
      <xdr:col>18</xdr:col>
      <xdr:colOff>17524</xdr:colOff>
      <xdr:row>76</xdr:row>
      <xdr:rowOff>352477</xdr:rowOff>
    </xdr:to>
    <xdr:sp macro="" textlink="">
      <xdr:nvSpPr>
        <xdr:cNvPr id="147" name="吹き出し: 角を丸めた四角形 5">
          <a:extLst>
            <a:ext uri="{FF2B5EF4-FFF2-40B4-BE49-F238E27FC236}">
              <a16:creationId xmlns:a16="http://schemas.microsoft.com/office/drawing/2014/main" id="{00000000-0008-0000-0700-000093000000}"/>
            </a:ext>
          </a:extLst>
        </xdr:cNvPr>
        <xdr:cNvSpPr>
          <a:spLocks noChangeArrowheads="1"/>
        </xdr:cNvSpPr>
      </xdr:nvSpPr>
      <xdr:spPr bwMode="auto">
        <a:xfrm>
          <a:off x="1646247" y="29079265"/>
          <a:ext cx="4624159" cy="1921300"/>
        </a:xfrm>
        <a:prstGeom prst="wedgeRoundRectCallout">
          <a:avLst>
            <a:gd name="adj1" fmla="val -55232"/>
            <a:gd name="adj2" fmla="val 8156"/>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加工費込みの値段が大切なのはそうですね。</a:t>
          </a:r>
          <a:endParaRPr lang="en-US" altLang="ja-JP" sz="1600" b="0" i="0" u="none" strike="noStrike" baseline="0">
            <a:solidFill>
              <a:srgbClr val="00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なぜ「高い」なんて言うのかというと、</a:t>
          </a:r>
          <a:r>
            <a:rPr lang="en-US" altLang="ja-JP" sz="1600" b="0" i="0" u="none" strike="noStrike" baseline="0">
              <a:solidFill>
                <a:srgbClr val="000000"/>
              </a:solidFill>
              <a:latin typeface="ＭＳ Ｐゴシック"/>
              <a:ea typeface="ＭＳ Ｐゴシック"/>
            </a:rPr>
            <a:t>2</a:t>
          </a:r>
          <a:r>
            <a:rPr lang="ja-JP" altLang="en-US" sz="1600" b="0" i="0" u="none" strike="noStrike" baseline="0">
              <a:solidFill>
                <a:srgbClr val="000000"/>
              </a:solidFill>
              <a:latin typeface="ＭＳ Ｐゴシック"/>
              <a:ea typeface="ＭＳ Ｐゴシック"/>
            </a:rPr>
            <a:t>つの理由が</a:t>
          </a:r>
          <a:endParaRPr lang="en-US" altLang="ja-JP" sz="1600" b="0" i="0" u="none" strike="noStrike" baseline="0">
            <a:solidFill>
              <a:srgbClr val="00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あります。</a:t>
          </a:r>
          <a:endParaRPr lang="en-US" altLang="ja-JP" sz="1600" b="0" i="0" u="none" strike="noStrike" baseline="0">
            <a:solidFill>
              <a:srgbClr val="000000"/>
            </a:solidFill>
            <a:latin typeface="ＭＳ Ｐゴシック"/>
            <a:ea typeface="ＭＳ Ｐゴシック"/>
          </a:endParaRPr>
        </a:p>
        <a:p>
          <a:pPr algn="l" rtl="0">
            <a:lnSpc>
              <a:spcPts val="1900"/>
            </a:lnSpc>
            <a:defRPr sz="1000"/>
          </a:pPr>
          <a:r>
            <a:rPr lang="en-US" altLang="ja-JP" sz="1600" b="0" i="0" u="none" strike="noStrike" baseline="0">
              <a:solidFill>
                <a:srgbClr val="000000"/>
              </a:solidFill>
              <a:latin typeface="ＭＳ Ｐゴシック"/>
              <a:ea typeface="ＭＳ Ｐゴシック"/>
            </a:rPr>
            <a:t>1)</a:t>
          </a:r>
          <a:r>
            <a:rPr lang="ja-JP" altLang="en-US" sz="1600" b="0" i="0" u="none" strike="noStrike" baseline="0">
              <a:solidFill>
                <a:srgbClr val="000000"/>
              </a:solidFill>
              <a:latin typeface="ＭＳ Ｐゴシック"/>
              <a:ea typeface="ＭＳ Ｐゴシック"/>
            </a:rPr>
            <a:t>この事業は自分が食べていく為でもあるが合理性を求めるという自己実現を目指したい</a:t>
          </a:r>
          <a:endParaRPr lang="en-US" altLang="ja-JP" sz="1600" b="0" i="0" u="none" strike="noStrike" baseline="0">
            <a:solidFill>
              <a:srgbClr val="000000"/>
            </a:solidFill>
            <a:latin typeface="ＭＳ Ｐゴシック"/>
            <a:ea typeface="ＭＳ Ｐゴシック"/>
          </a:endParaRPr>
        </a:p>
        <a:p>
          <a:pPr algn="l" rtl="0">
            <a:lnSpc>
              <a:spcPts val="1900"/>
            </a:lnSpc>
            <a:defRPr sz="1000"/>
          </a:pPr>
          <a:r>
            <a:rPr lang="en-US" altLang="ja-JP" sz="1600" b="0" i="0" u="none" strike="noStrike" baseline="0">
              <a:solidFill>
                <a:srgbClr val="000000"/>
              </a:solidFill>
              <a:latin typeface="ＭＳ Ｐゴシック"/>
              <a:ea typeface="ＭＳ Ｐゴシック"/>
            </a:rPr>
            <a:t>2</a:t>
          </a:r>
          <a:r>
            <a:rPr lang="ja-JP" altLang="en-US" sz="1600" b="0" i="0" u="none" strike="noStrike" baseline="0">
              <a:solidFill>
                <a:srgbClr val="000000"/>
              </a:solidFill>
              <a:latin typeface="ＭＳ Ｐゴシック"/>
              <a:ea typeface="ＭＳ Ｐゴシック"/>
            </a:rPr>
            <a:t>）後発の他社につけいるスキを与えたくない。</a:t>
          </a:r>
          <a:endParaRPr lang="en-US" altLang="ja-JP" sz="1600" b="0" i="0" u="none" strike="noStrike" baseline="0">
            <a:solidFill>
              <a:srgbClr val="000000"/>
            </a:solidFill>
            <a:latin typeface="ＭＳ Ｐゴシック"/>
            <a:ea typeface="ＭＳ Ｐゴシック"/>
          </a:endParaRPr>
        </a:p>
      </xdr:txBody>
    </xdr:sp>
    <xdr:clientData/>
  </xdr:twoCellAnchor>
  <xdr:twoCellAnchor>
    <xdr:from>
      <xdr:col>4</xdr:col>
      <xdr:colOff>269959</xdr:colOff>
      <xdr:row>78</xdr:row>
      <xdr:rowOff>10747</xdr:rowOff>
    </xdr:from>
    <xdr:to>
      <xdr:col>18</xdr:col>
      <xdr:colOff>30765</xdr:colOff>
      <xdr:row>79</xdr:row>
      <xdr:rowOff>280148</xdr:rowOff>
    </xdr:to>
    <xdr:sp macro="" textlink="">
      <xdr:nvSpPr>
        <xdr:cNvPr id="149" name="吹き出し: 角を丸めた四角形 5">
          <a:extLst>
            <a:ext uri="{FF2B5EF4-FFF2-40B4-BE49-F238E27FC236}">
              <a16:creationId xmlns:a16="http://schemas.microsoft.com/office/drawing/2014/main" id="{00000000-0008-0000-0700-000095000000}"/>
            </a:ext>
          </a:extLst>
        </xdr:cNvPr>
        <xdr:cNvSpPr>
          <a:spLocks noChangeArrowheads="1"/>
        </xdr:cNvSpPr>
      </xdr:nvSpPr>
      <xdr:spPr bwMode="auto">
        <a:xfrm>
          <a:off x="1659488" y="31488071"/>
          <a:ext cx="4624159" cy="684018"/>
        </a:xfrm>
        <a:prstGeom prst="wedgeRoundRectCallout">
          <a:avLst>
            <a:gd name="adj1" fmla="val 54441"/>
            <a:gd name="adj2" fmla="val 11220"/>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　だけど今は</a:t>
          </a:r>
          <a:r>
            <a:rPr lang="en-US" altLang="ja-JP" sz="1600" b="0" i="0" u="none" strike="noStrike" baseline="0">
              <a:solidFill>
                <a:srgbClr val="000000"/>
              </a:solidFill>
              <a:latin typeface="ＭＳ Ｐゴシック"/>
              <a:ea typeface="ＭＳ Ｐゴシック"/>
            </a:rPr>
            <a:t>10</a:t>
          </a:r>
          <a:r>
            <a:rPr lang="ja-JP" altLang="en-US" sz="1600" b="0" i="0" u="none" strike="noStrike" baseline="0">
              <a:solidFill>
                <a:srgbClr val="000000"/>
              </a:solidFill>
              <a:latin typeface="ＭＳ Ｐゴシック"/>
              <a:ea typeface="ＭＳ Ｐゴシック"/>
            </a:rPr>
            <a:t>％でいきたい、と？</a:t>
          </a:r>
        </a:p>
      </xdr:txBody>
    </xdr:sp>
    <xdr:clientData/>
  </xdr:twoCellAnchor>
  <xdr:twoCellAnchor>
    <xdr:from>
      <xdr:col>0</xdr:col>
      <xdr:colOff>56030</xdr:colOff>
      <xdr:row>81</xdr:row>
      <xdr:rowOff>399235</xdr:rowOff>
    </xdr:from>
    <xdr:to>
      <xdr:col>3</xdr:col>
      <xdr:colOff>201056</xdr:colOff>
      <xdr:row>84</xdr:row>
      <xdr:rowOff>254400</xdr:rowOff>
    </xdr:to>
    <xdr:pic>
      <xdr:nvPicPr>
        <xdr:cNvPr id="150" name="Picture 40">
          <a:extLst>
            <a:ext uri="{FF2B5EF4-FFF2-40B4-BE49-F238E27FC236}">
              <a16:creationId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30" y="33120411"/>
          <a:ext cx="1187173" cy="1099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132434</xdr:colOff>
      <xdr:row>80</xdr:row>
      <xdr:rowOff>285801</xdr:rowOff>
    </xdr:from>
    <xdr:to>
      <xdr:col>17</xdr:col>
      <xdr:colOff>240622</xdr:colOff>
      <xdr:row>85</xdr:row>
      <xdr:rowOff>235324</xdr:rowOff>
    </xdr:to>
    <xdr:sp macro="" textlink="">
      <xdr:nvSpPr>
        <xdr:cNvPr id="151" name="吹き出し: 角を丸めた四角形 5">
          <a:extLst>
            <a:ext uri="{FF2B5EF4-FFF2-40B4-BE49-F238E27FC236}">
              <a16:creationId xmlns:a16="http://schemas.microsoft.com/office/drawing/2014/main" id="{00000000-0008-0000-0700-000097000000}"/>
            </a:ext>
          </a:extLst>
        </xdr:cNvPr>
        <xdr:cNvSpPr>
          <a:spLocks noChangeArrowheads="1"/>
        </xdr:cNvSpPr>
      </xdr:nvSpPr>
      <xdr:spPr bwMode="auto">
        <a:xfrm>
          <a:off x="1521963" y="32592360"/>
          <a:ext cx="4624159" cy="2022611"/>
        </a:xfrm>
        <a:prstGeom prst="wedgeRoundRectCallout">
          <a:avLst>
            <a:gd name="adj1" fmla="val -55232"/>
            <a:gd name="adj2" fmla="val 8156"/>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はい。倒産リスクを引き受ける事が最大の不安要素です。</a:t>
          </a:r>
        </a:p>
        <a:p>
          <a:pPr algn="l" rtl="0">
            <a:lnSpc>
              <a:spcPts val="1900"/>
            </a:lnSpc>
            <a:defRPr sz="1000"/>
          </a:pPr>
          <a:r>
            <a:rPr lang="ja-JP" altLang="en-US" sz="1600" b="0" i="0" u="none" strike="noStrike" baseline="0">
              <a:solidFill>
                <a:srgbClr val="000000"/>
              </a:solidFill>
              <a:latin typeface="ＭＳ Ｐゴシック"/>
              <a:ea typeface="ＭＳ Ｐゴシック"/>
            </a:rPr>
            <a:t>規模が大きくなる事、倒産リスクの傾向が読めて、ある程度の資金もプール出来れば、安心してマージンを下げられると思います。おそらく</a:t>
          </a:r>
          <a:r>
            <a:rPr lang="en-US" altLang="ja-JP" sz="1600" b="0" i="0" u="none" strike="noStrike" baseline="0">
              <a:solidFill>
                <a:srgbClr val="000000"/>
              </a:solidFill>
              <a:latin typeface="ＭＳ Ｐゴシック"/>
              <a:ea typeface="ＭＳ Ｐゴシック"/>
            </a:rPr>
            <a:t>5</a:t>
          </a:r>
          <a:r>
            <a:rPr lang="ja-JP" altLang="en-US" sz="1600" b="0" i="0" u="none" strike="noStrike" baseline="0">
              <a:solidFill>
                <a:srgbClr val="000000"/>
              </a:solidFill>
              <a:latin typeface="ＭＳ Ｐゴシック"/>
              <a:ea typeface="ＭＳ Ｐゴシック"/>
            </a:rPr>
            <a:t>％程度には。</a:t>
          </a:r>
        </a:p>
      </xdr:txBody>
    </xdr:sp>
    <xdr:clientData/>
  </xdr:twoCellAnchor>
  <xdr:twoCellAnchor>
    <xdr:from>
      <xdr:col>0</xdr:col>
      <xdr:colOff>191519</xdr:colOff>
      <xdr:row>64</xdr:row>
      <xdr:rowOff>188362</xdr:rowOff>
    </xdr:from>
    <xdr:to>
      <xdr:col>3</xdr:col>
      <xdr:colOff>336545</xdr:colOff>
      <xdr:row>67</xdr:row>
      <xdr:rowOff>43527</xdr:rowOff>
    </xdr:to>
    <xdr:pic>
      <xdr:nvPicPr>
        <xdr:cNvPr id="35" name="Picture 40">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1519" y="25861038"/>
          <a:ext cx="1187173" cy="1099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234306</xdr:colOff>
      <xdr:row>64</xdr:row>
      <xdr:rowOff>392206</xdr:rowOff>
    </xdr:from>
    <xdr:to>
      <xdr:col>17</xdr:col>
      <xdr:colOff>342494</xdr:colOff>
      <xdr:row>67</xdr:row>
      <xdr:rowOff>112059</xdr:rowOff>
    </xdr:to>
    <xdr:sp macro="" textlink="">
      <xdr:nvSpPr>
        <xdr:cNvPr id="36" name="吹き出し: 角を丸めた四角形 5">
          <a:extLst>
            <a:ext uri="{FF2B5EF4-FFF2-40B4-BE49-F238E27FC236}">
              <a16:creationId xmlns:a16="http://schemas.microsoft.com/office/drawing/2014/main" id="{00000000-0008-0000-0700-000024000000}"/>
            </a:ext>
          </a:extLst>
        </xdr:cNvPr>
        <xdr:cNvSpPr>
          <a:spLocks noChangeArrowheads="1"/>
        </xdr:cNvSpPr>
      </xdr:nvSpPr>
      <xdr:spPr bwMode="auto">
        <a:xfrm>
          <a:off x="1623835" y="26064882"/>
          <a:ext cx="4624159" cy="963706"/>
        </a:xfrm>
        <a:prstGeom prst="wedgeRoundRectCallout">
          <a:avLst>
            <a:gd name="adj1" fmla="val -55232"/>
            <a:gd name="adj2" fmla="val 8156"/>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マージンが</a:t>
          </a:r>
          <a:r>
            <a:rPr lang="en-US" altLang="ja-JP" sz="1600" b="0" i="0" u="none" strike="noStrike" baseline="0">
              <a:solidFill>
                <a:srgbClr val="000000"/>
              </a:solidFill>
              <a:latin typeface="ＭＳ Ｐゴシック"/>
              <a:ea typeface="ＭＳ Ｐゴシック"/>
            </a:rPr>
            <a:t>10</a:t>
          </a:r>
          <a:r>
            <a:rPr lang="ja-JP" altLang="en-US" sz="1600" b="0" i="0" u="none" strike="noStrike" baseline="0">
              <a:solidFill>
                <a:srgbClr val="000000"/>
              </a:solidFill>
              <a:latin typeface="ＭＳ Ｐゴシック"/>
              <a:ea typeface="ＭＳ Ｐゴシック"/>
            </a:rPr>
            <a:t>％って高いと思いません？</a:t>
          </a:r>
        </a:p>
      </xdr:txBody>
    </xdr:sp>
    <xdr:clientData/>
  </xdr:twoCellAnchor>
  <xdr:twoCellAnchor editAs="oneCell">
    <xdr:from>
      <xdr:col>18</xdr:col>
      <xdr:colOff>274038</xdr:colOff>
      <xdr:row>76</xdr:row>
      <xdr:rowOff>301539</xdr:rowOff>
    </xdr:from>
    <xdr:to>
      <xdr:col>22</xdr:col>
      <xdr:colOff>164553</xdr:colOff>
      <xdr:row>80</xdr:row>
      <xdr:rowOff>94740</xdr:rowOff>
    </xdr:to>
    <xdr:pic>
      <xdr:nvPicPr>
        <xdr:cNvPr id="37" name="図 36">
          <a:extLst>
            <a:ext uri="{FF2B5EF4-FFF2-40B4-BE49-F238E27FC236}">
              <a16:creationId xmlns:a16="http://schemas.microsoft.com/office/drawing/2014/main" id="{00000000-0008-0000-0700-000025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526920" y="30949627"/>
          <a:ext cx="1280045" cy="1451671"/>
        </a:xfrm>
        <a:prstGeom prst="rect">
          <a:avLst/>
        </a:prstGeom>
      </xdr:spPr>
    </xdr:pic>
    <xdr:clientData/>
  </xdr:twoCellAnchor>
  <xdr:twoCellAnchor>
    <xdr:from>
      <xdr:col>0</xdr:col>
      <xdr:colOff>78442</xdr:colOff>
      <xdr:row>92</xdr:row>
      <xdr:rowOff>190500</xdr:rowOff>
    </xdr:from>
    <xdr:to>
      <xdr:col>3</xdr:col>
      <xdr:colOff>223468</xdr:colOff>
      <xdr:row>95</xdr:row>
      <xdr:rowOff>131136</xdr:rowOff>
    </xdr:to>
    <xdr:pic>
      <xdr:nvPicPr>
        <xdr:cNvPr id="38" name="Picture 40">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38312912"/>
          <a:ext cx="1187173" cy="12181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112059</xdr:colOff>
      <xdr:row>90</xdr:row>
      <xdr:rowOff>246530</xdr:rowOff>
    </xdr:from>
    <xdr:to>
      <xdr:col>25</xdr:col>
      <xdr:colOff>358588</xdr:colOff>
      <xdr:row>98</xdr:row>
      <xdr:rowOff>156883</xdr:rowOff>
    </xdr:to>
    <xdr:sp macro="" textlink="">
      <xdr:nvSpPr>
        <xdr:cNvPr id="39" name="吹き出し: 角を丸めた四角形 5">
          <a:extLst>
            <a:ext uri="{FF2B5EF4-FFF2-40B4-BE49-F238E27FC236}">
              <a16:creationId xmlns:a16="http://schemas.microsoft.com/office/drawing/2014/main" id="{00000000-0008-0000-0700-000027000000}"/>
            </a:ext>
          </a:extLst>
        </xdr:cNvPr>
        <xdr:cNvSpPr>
          <a:spLocks noChangeArrowheads="1"/>
        </xdr:cNvSpPr>
      </xdr:nvSpPr>
      <xdr:spPr bwMode="auto">
        <a:xfrm>
          <a:off x="1501588" y="37113883"/>
          <a:ext cx="7541559" cy="4717676"/>
        </a:xfrm>
        <a:prstGeom prst="wedgeRoundRectCallout">
          <a:avLst>
            <a:gd name="adj1" fmla="val -53743"/>
            <a:gd name="adj2" fmla="val 6900"/>
            <a:gd name="adj3" fmla="val 16667"/>
          </a:avLst>
        </a:prstGeom>
        <a:solidFill>
          <a:srgbClr val="FFFFFF">
            <a:alpha val="1000"/>
          </a:srgbClr>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endParaRPr lang="ja-JP" altLang="en-US" sz="1600" b="0" i="0" u="none" strike="noStrike" baseline="0">
            <a:solidFill>
              <a:srgbClr val="000000"/>
            </a:solidFill>
            <a:latin typeface="+mj-ea"/>
            <a:ea typeface="+mj-ea"/>
          </a:endParaRPr>
        </a:p>
      </xdr:txBody>
    </xdr:sp>
    <xdr:clientData/>
  </xdr:twoCellAnchor>
  <xdr:twoCellAnchor>
    <xdr:from>
      <xdr:col>10</xdr:col>
      <xdr:colOff>235327</xdr:colOff>
      <xdr:row>102</xdr:row>
      <xdr:rowOff>11205</xdr:rowOff>
    </xdr:from>
    <xdr:to>
      <xdr:col>17</xdr:col>
      <xdr:colOff>100854</xdr:colOff>
      <xdr:row>106</xdr:row>
      <xdr:rowOff>156883</xdr:rowOff>
    </xdr:to>
    <xdr:sp macro="" textlink="">
      <xdr:nvSpPr>
        <xdr:cNvPr id="43" name="吹き出し: 角を丸めた四角形 5">
          <a:extLst>
            <a:ext uri="{FF2B5EF4-FFF2-40B4-BE49-F238E27FC236}">
              <a16:creationId xmlns:a16="http://schemas.microsoft.com/office/drawing/2014/main" id="{00000000-0008-0000-0700-00002B000000}"/>
            </a:ext>
          </a:extLst>
        </xdr:cNvPr>
        <xdr:cNvSpPr>
          <a:spLocks noChangeArrowheads="1"/>
        </xdr:cNvSpPr>
      </xdr:nvSpPr>
      <xdr:spPr bwMode="auto">
        <a:xfrm>
          <a:off x="3709151" y="42347029"/>
          <a:ext cx="2297203" cy="1804148"/>
        </a:xfrm>
        <a:prstGeom prst="wedgeRoundRectCallout">
          <a:avLst>
            <a:gd name="adj1" fmla="val -58574"/>
            <a:gd name="adj2" fmla="val 7504"/>
            <a:gd name="adj3" fmla="val 16667"/>
          </a:avLst>
        </a:prstGeom>
        <a:solidFill>
          <a:schemeClr val="bg1"/>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200" b="1" i="0" u="none" strike="noStrike">
              <a:effectLst/>
              <a:latin typeface="+mj-ea"/>
              <a:ea typeface="+mj-ea"/>
              <a:cs typeface="+mn-cs"/>
            </a:rPr>
            <a:t>アンケートのお願い</a:t>
          </a:r>
          <a:endParaRPr lang="en-US" altLang="ja-JP" sz="1200" b="1" i="0" u="none" strike="noStrike">
            <a:effectLst/>
            <a:latin typeface="+mj-ea"/>
            <a:ea typeface="+mj-ea"/>
            <a:cs typeface="+mn-cs"/>
          </a:endParaRPr>
        </a:p>
        <a:p>
          <a:pPr algn="l" rtl="0">
            <a:lnSpc>
              <a:spcPts val="1900"/>
            </a:lnSpc>
            <a:defRPr sz="1000"/>
          </a:pPr>
          <a:r>
            <a:rPr lang="ja-JP" altLang="en-US" sz="1000" b="0" i="0" u="none" strike="noStrike">
              <a:effectLst/>
              <a:latin typeface="+mj-ea"/>
              <a:ea typeface="+mj-ea"/>
              <a:cs typeface="+mn-cs"/>
            </a:rPr>
            <a:t>「こうしたほうがいい」や「こういうサービスが欲しい」、「ここがよく</a:t>
          </a:r>
          <a:r>
            <a:rPr lang="ja-JP" altLang="en-US" sz="1600">
              <a:latin typeface="+mj-ea"/>
              <a:ea typeface="+mj-ea"/>
            </a:rPr>
            <a:t> </a:t>
          </a:r>
          <a:r>
            <a:rPr lang="ja-JP" altLang="en-US" sz="1000" b="0" i="0" u="none" strike="noStrike">
              <a:effectLst/>
              <a:latin typeface="+mj-ea"/>
              <a:ea typeface="+mj-ea"/>
              <a:cs typeface="+mn-cs"/>
            </a:rPr>
            <a:t>わからないんだけど」などのご意見を下さる方はアンケートに協力下さると</a:t>
          </a:r>
          <a:r>
            <a:rPr lang="ja-JP" altLang="en-US" sz="1600">
              <a:latin typeface="+mj-ea"/>
              <a:ea typeface="+mj-ea"/>
            </a:rPr>
            <a:t> </a:t>
          </a:r>
          <a:r>
            <a:rPr lang="ja-JP" altLang="en-US" sz="1000" b="0" i="0" u="none" strike="noStrike">
              <a:effectLst/>
              <a:latin typeface="+mj-ea"/>
              <a:ea typeface="+mj-ea"/>
              <a:cs typeface="+mn-cs"/>
            </a:rPr>
            <a:t>助かります。</a:t>
          </a:r>
          <a:r>
            <a:rPr lang="ja-JP" altLang="en-US" sz="1600">
              <a:latin typeface="+mj-ea"/>
              <a:ea typeface="+mj-ea"/>
            </a:rPr>
            <a:t> </a:t>
          </a:r>
          <a:endParaRPr lang="ja-JP" altLang="en-US" sz="1600" b="0" i="0" u="none" strike="noStrike" baseline="0">
            <a:solidFill>
              <a:srgbClr val="000000"/>
            </a:solidFill>
            <a:latin typeface="+mj-ea"/>
            <a:ea typeface="+mj-ea"/>
          </a:endParaRPr>
        </a:p>
      </xdr:txBody>
    </xdr:sp>
    <xdr:clientData/>
  </xdr:twoCellAnchor>
  <xdr:twoCellAnchor>
    <xdr:from>
      <xdr:col>18</xdr:col>
      <xdr:colOff>280149</xdr:colOff>
      <xdr:row>102</xdr:row>
      <xdr:rowOff>28064</xdr:rowOff>
    </xdr:from>
    <xdr:to>
      <xdr:col>24</xdr:col>
      <xdr:colOff>44824</xdr:colOff>
      <xdr:row>106</xdr:row>
      <xdr:rowOff>224117</xdr:rowOff>
    </xdr:to>
    <xdr:sp macro="" textlink="">
      <xdr:nvSpPr>
        <xdr:cNvPr id="46" name="吹き出し: 角を丸めた四角形 5">
          <a:extLst>
            <a:ext uri="{FF2B5EF4-FFF2-40B4-BE49-F238E27FC236}">
              <a16:creationId xmlns:a16="http://schemas.microsoft.com/office/drawing/2014/main" id="{1D26BF51-BFE4-47DD-8726-FE6E885873C9}"/>
            </a:ext>
          </a:extLst>
        </xdr:cNvPr>
        <xdr:cNvSpPr>
          <a:spLocks noChangeArrowheads="1"/>
        </xdr:cNvSpPr>
      </xdr:nvSpPr>
      <xdr:spPr bwMode="auto">
        <a:xfrm>
          <a:off x="6533031" y="42363888"/>
          <a:ext cx="1848969" cy="1854523"/>
        </a:xfrm>
        <a:prstGeom prst="wedgeRoundRectCallout">
          <a:avLst>
            <a:gd name="adj1" fmla="val -59180"/>
            <a:gd name="adj2" fmla="val 8713"/>
            <a:gd name="adj3" fmla="val 16667"/>
          </a:avLst>
        </a:prstGeom>
        <a:solidFill>
          <a:schemeClr val="bg1"/>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200" b="1" i="0" u="none" strike="noStrike">
              <a:effectLst/>
              <a:latin typeface="+mj-ea"/>
              <a:ea typeface="+mj-ea"/>
              <a:cs typeface="+mn-cs"/>
            </a:rPr>
            <a:t>事前登録のお願い</a:t>
          </a:r>
        </a:p>
        <a:p>
          <a:pPr algn="l" rtl="0">
            <a:lnSpc>
              <a:spcPts val="1900"/>
            </a:lnSpc>
            <a:defRPr sz="1000"/>
          </a:pPr>
          <a:r>
            <a:rPr lang="ja-JP" altLang="en-US" sz="1000" b="0" i="0" u="none" strike="noStrike">
              <a:effectLst/>
              <a:latin typeface="+mj-ea"/>
              <a:ea typeface="+mj-ea"/>
              <a:cs typeface="+mn-cs"/>
            </a:rPr>
            <a:t>カネコのサービスを「良さそうだ」と思って下さる方は事前登録して頂ければスムーズに進められます。</a:t>
          </a:r>
          <a:endParaRPr lang="en-US" altLang="ja-JP" sz="1000" b="0" i="0" u="none" strike="noStrike">
            <a:effectLst/>
            <a:latin typeface="+mj-ea"/>
            <a:ea typeface="+mj-ea"/>
            <a:cs typeface="+mn-cs"/>
          </a:endParaRPr>
        </a:p>
      </xdr:txBody>
    </xdr:sp>
    <xdr:clientData/>
  </xdr:twoCellAnchor>
  <xdr:twoCellAnchor>
    <xdr:from>
      <xdr:col>4</xdr:col>
      <xdr:colOff>89650</xdr:colOff>
      <xdr:row>102</xdr:row>
      <xdr:rowOff>44823</xdr:rowOff>
    </xdr:from>
    <xdr:to>
      <xdr:col>9</xdr:col>
      <xdr:colOff>123265</xdr:colOff>
      <xdr:row>106</xdr:row>
      <xdr:rowOff>123262</xdr:rowOff>
    </xdr:to>
    <xdr:sp macro="" textlink="">
      <xdr:nvSpPr>
        <xdr:cNvPr id="47" name="吹き出し: 角を丸めた四角形 5">
          <a:extLst>
            <a:ext uri="{FF2B5EF4-FFF2-40B4-BE49-F238E27FC236}">
              <a16:creationId xmlns:a16="http://schemas.microsoft.com/office/drawing/2014/main" id="{7BB6D70D-9359-4712-B413-9E4BAA29C03A}"/>
            </a:ext>
          </a:extLst>
        </xdr:cNvPr>
        <xdr:cNvSpPr>
          <a:spLocks noChangeArrowheads="1"/>
        </xdr:cNvSpPr>
      </xdr:nvSpPr>
      <xdr:spPr bwMode="auto">
        <a:xfrm>
          <a:off x="1479179" y="42380647"/>
          <a:ext cx="1770527" cy="1736909"/>
        </a:xfrm>
        <a:prstGeom prst="wedgeRoundRectCallout">
          <a:avLst>
            <a:gd name="adj1" fmla="val -58574"/>
            <a:gd name="adj2" fmla="val 7504"/>
            <a:gd name="adj3" fmla="val 16667"/>
          </a:avLst>
        </a:prstGeom>
        <a:solidFill>
          <a:schemeClr val="bg1"/>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200" b="1" i="0" u="none" strike="noStrike">
              <a:effectLst/>
              <a:latin typeface="+mj-ea"/>
              <a:ea typeface="+mj-ea"/>
              <a:cs typeface="+mn-cs"/>
            </a:rPr>
            <a:t>ブログのご案内</a:t>
          </a:r>
        </a:p>
        <a:p>
          <a:pPr algn="l" rtl="0">
            <a:lnSpc>
              <a:spcPts val="1900"/>
            </a:lnSpc>
            <a:defRPr sz="1000"/>
          </a:pPr>
          <a:r>
            <a:rPr lang="ja-JP" altLang="en-US" sz="1000" b="0" i="0" u="none" strike="noStrike">
              <a:effectLst/>
              <a:latin typeface="+mj-ea"/>
              <a:ea typeface="+mj-ea"/>
              <a:cs typeface="+mn-cs"/>
            </a:rPr>
            <a:t>もう少しカネコに付き合ってもよい。という方はブログで自分語りなどしていますのでお寄りください。</a:t>
          </a:r>
          <a:endParaRPr lang="en-US" altLang="ja-JP" sz="1000" b="0" i="0" u="none" strike="noStrike">
            <a:effectLst/>
            <a:latin typeface="+mj-ea"/>
            <a:ea typeface="+mj-ea"/>
            <a:cs typeface="+mn-cs"/>
          </a:endParaRPr>
        </a:p>
      </xdr:txBody>
    </xdr:sp>
    <xdr:clientData/>
  </xdr:twoCellAnchor>
  <xdr:twoCellAnchor>
    <xdr:from>
      <xdr:col>4</xdr:col>
      <xdr:colOff>156883</xdr:colOff>
      <xdr:row>98</xdr:row>
      <xdr:rowOff>397861</xdr:rowOff>
    </xdr:from>
    <xdr:to>
      <xdr:col>19</xdr:col>
      <xdr:colOff>44823</xdr:colOff>
      <xdr:row>101</xdr:row>
      <xdr:rowOff>145678</xdr:rowOff>
    </xdr:to>
    <xdr:sp macro="" textlink="">
      <xdr:nvSpPr>
        <xdr:cNvPr id="48" name="吹き出し: 角を丸めた四角形 5">
          <a:extLst>
            <a:ext uri="{FF2B5EF4-FFF2-40B4-BE49-F238E27FC236}">
              <a16:creationId xmlns:a16="http://schemas.microsoft.com/office/drawing/2014/main" id="{67AA0340-98E8-4AA4-910E-77F4BE9F8F80}"/>
            </a:ext>
          </a:extLst>
        </xdr:cNvPr>
        <xdr:cNvSpPr>
          <a:spLocks noChangeArrowheads="1"/>
        </xdr:cNvSpPr>
      </xdr:nvSpPr>
      <xdr:spPr bwMode="auto">
        <a:xfrm>
          <a:off x="1546412" y="41075214"/>
          <a:ext cx="5098676" cy="991670"/>
        </a:xfrm>
        <a:prstGeom prst="wedgeRoundRectCallout">
          <a:avLst>
            <a:gd name="adj1" fmla="val -53743"/>
            <a:gd name="adj2" fmla="val 6900"/>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a:effectLst/>
              <a:latin typeface="+mj-ea"/>
              <a:ea typeface="+mj-ea"/>
              <a:cs typeface="+mn-cs"/>
            </a:rPr>
            <a:t>・・私が今準備しているのは、こんな事業です。</a:t>
          </a:r>
          <a:endParaRPr lang="en-US" altLang="ja-JP" sz="1600" b="0" i="0" u="none" strike="noStrike">
            <a:effectLst/>
            <a:latin typeface="+mj-ea"/>
            <a:ea typeface="+mj-ea"/>
            <a:cs typeface="+mn-cs"/>
          </a:endParaRPr>
        </a:p>
        <a:p>
          <a:pPr algn="l" rtl="0">
            <a:lnSpc>
              <a:spcPts val="1900"/>
            </a:lnSpc>
            <a:defRPr sz="1000"/>
          </a:pPr>
          <a:r>
            <a:rPr lang="ja-JP" altLang="en-US" sz="1600">
              <a:latin typeface="+mj-ea"/>
              <a:ea typeface="+mj-ea"/>
            </a:rPr>
            <a:t> </a:t>
          </a:r>
          <a:r>
            <a:rPr lang="ja-JP" altLang="en-US" sz="1600" b="0" i="0" u="none" strike="noStrike">
              <a:effectLst/>
              <a:latin typeface="+mj-ea"/>
              <a:ea typeface="+mj-ea"/>
              <a:cs typeface="+mn-cs"/>
            </a:rPr>
            <a:t>最後までお読みいただきありがとうございました</a:t>
          </a:r>
          <a:r>
            <a:rPr lang="en-US" altLang="ja-JP" sz="1000" b="0" i="0" u="none" strike="noStrike">
              <a:effectLst/>
              <a:latin typeface="+mj-ea"/>
              <a:ea typeface="+mj-ea"/>
              <a:cs typeface="+mn-cs"/>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9525</xdr:colOff>
      <xdr:row>0</xdr:row>
      <xdr:rowOff>152401</xdr:rowOff>
    </xdr:from>
    <xdr:to>
      <xdr:col>5</xdr:col>
      <xdr:colOff>47625</xdr:colOff>
      <xdr:row>5</xdr:row>
      <xdr:rowOff>130665</xdr:rowOff>
    </xdr:to>
    <xdr:pic>
      <xdr:nvPicPr>
        <xdr:cNvPr id="2" name="Picture 4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43700" y="152401"/>
          <a:ext cx="952500" cy="835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295275</xdr:colOff>
      <xdr:row>0</xdr:row>
      <xdr:rowOff>104775</xdr:rowOff>
    </xdr:from>
    <xdr:to>
      <xdr:col>12</xdr:col>
      <xdr:colOff>666750</xdr:colOff>
      <xdr:row>8</xdr:row>
      <xdr:rowOff>76200</xdr:rowOff>
    </xdr:to>
    <xdr:sp macro="" textlink="">
      <xdr:nvSpPr>
        <xdr:cNvPr id="4" name="吹き出し: 角を丸めた四角形 5">
          <a:extLst>
            <a:ext uri="{FF2B5EF4-FFF2-40B4-BE49-F238E27FC236}">
              <a16:creationId xmlns:a16="http://schemas.microsoft.com/office/drawing/2014/main" id="{00000000-0008-0000-0900-000004000000}"/>
            </a:ext>
          </a:extLst>
        </xdr:cNvPr>
        <xdr:cNvSpPr>
          <a:spLocks noChangeArrowheads="1"/>
        </xdr:cNvSpPr>
      </xdr:nvSpPr>
      <xdr:spPr bwMode="auto">
        <a:xfrm>
          <a:off x="7943850" y="104775"/>
          <a:ext cx="5105400" cy="1343025"/>
        </a:xfrm>
        <a:prstGeom prst="wedgeRoundRectCallout">
          <a:avLst>
            <a:gd name="adj1" fmla="val -55068"/>
            <a:gd name="adj2" fmla="val 7664"/>
            <a:gd name="adj3" fmla="val 16667"/>
          </a:avLst>
        </a:prstGeom>
        <a:solidFill>
          <a:srgbClr val="FFFFFF"/>
        </a:solidFill>
        <a:ln w="38100" algn="ctr">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18288" anchor="ctr" upright="1"/>
        <a:lstStyle/>
        <a:p>
          <a:pPr algn="l" rtl="0">
            <a:lnSpc>
              <a:spcPts val="1800"/>
            </a:lnSpc>
            <a:defRPr sz="1000"/>
          </a:pPr>
          <a:r>
            <a:rPr lang="ja-JP" altLang="en-US" sz="1600" b="0" i="0" u="none" strike="noStrike" baseline="0">
              <a:solidFill>
                <a:srgbClr val="000000"/>
              </a:solidFill>
              <a:latin typeface="ＭＳ Ｐゴシック"/>
              <a:ea typeface="ＭＳ Ｐゴシック"/>
            </a:rPr>
            <a:t>カネコがお約束する事、発注会社さま・受注会社さま、それぞれにお願いする事。契約書という形ではありませんが記しましたので承知・同意いただければと思います。</a:t>
          </a:r>
        </a:p>
        <a:p>
          <a:pPr algn="l" rtl="0">
            <a:lnSpc>
              <a:spcPts val="1800"/>
            </a:lnSpc>
            <a:defRPr sz="1000"/>
          </a:pPr>
          <a:r>
            <a:rPr lang="ja-JP" altLang="en-US" sz="1600" b="0" i="0" u="none" strike="noStrike" baseline="0">
              <a:solidFill>
                <a:srgbClr val="000000"/>
              </a:solidFill>
              <a:latin typeface="ＭＳ Ｐゴシック"/>
              <a:ea typeface="ＭＳ Ｐゴシック"/>
            </a:rPr>
            <a:t>（</a:t>
          </a:r>
          <a:r>
            <a:rPr lang="en-US" altLang="ja-JP" sz="1600" b="0" i="0" u="none" strike="noStrike" baseline="0">
              <a:solidFill>
                <a:srgbClr val="000000"/>
              </a:solidFill>
              <a:latin typeface="ＭＳ Ｐゴシック"/>
              <a:ea typeface="ＭＳ Ｐゴシック"/>
            </a:rPr>
            <a:t>800</a:t>
          </a:r>
          <a:r>
            <a:rPr lang="ja-JP" altLang="en-US" sz="1600" b="0" i="0" u="none" strike="noStrike" baseline="0">
              <a:solidFill>
                <a:srgbClr val="000000"/>
              </a:solidFill>
              <a:latin typeface="ＭＳ Ｐゴシック"/>
              <a:ea typeface="ＭＳ Ｐゴシック"/>
            </a:rPr>
            <a:t>字程度です。</a:t>
          </a:r>
          <a:r>
            <a:rPr lang="en-US" altLang="ja-JP" sz="1600" b="0" i="0" u="none" strike="noStrike" baseline="0">
              <a:solidFill>
                <a:srgbClr val="000000"/>
              </a:solidFill>
              <a:latin typeface="ＭＳ Ｐゴシック"/>
              <a:ea typeface="ＭＳ Ｐゴシック"/>
            </a:rPr>
            <a:t>1</a:t>
          </a:r>
          <a:r>
            <a:rPr lang="ja-JP" altLang="en-US" sz="1600" b="0" i="0" u="none" strike="noStrike" baseline="0">
              <a:solidFill>
                <a:srgbClr val="000000"/>
              </a:solidFill>
              <a:latin typeface="ＭＳ Ｐゴシック"/>
              <a:ea typeface="ＭＳ Ｐゴシック"/>
            </a:rPr>
            <a:t>～</a:t>
          </a:r>
          <a:r>
            <a:rPr lang="en-US" altLang="ja-JP" sz="1600" b="0" i="0" u="none" strike="noStrike" baseline="0">
              <a:solidFill>
                <a:srgbClr val="000000"/>
              </a:solidFill>
              <a:latin typeface="ＭＳ Ｐゴシック"/>
              <a:ea typeface="ＭＳ Ｐゴシック"/>
            </a:rPr>
            <a:t>2</a:t>
          </a:r>
          <a:r>
            <a:rPr lang="ja-JP" altLang="en-US" sz="1600" b="0" i="0" u="none" strike="noStrike" baseline="0">
              <a:solidFill>
                <a:srgbClr val="000000"/>
              </a:solidFill>
              <a:latin typeface="ＭＳ Ｐゴシック"/>
              <a:ea typeface="ＭＳ Ｐゴシック"/>
            </a:rPr>
            <a:t>分で読めると思います）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451945</xdr:colOff>
      <xdr:row>0</xdr:row>
      <xdr:rowOff>63062</xdr:rowOff>
    </xdr:from>
    <xdr:to>
      <xdr:col>9</xdr:col>
      <xdr:colOff>42041</xdr:colOff>
      <xdr:row>5</xdr:row>
      <xdr:rowOff>136634</xdr:rowOff>
    </xdr:to>
    <xdr:sp macro="" textlink="">
      <xdr:nvSpPr>
        <xdr:cNvPr id="4" name="正方形/長方形 3">
          <a:extLst>
            <a:ext uri="{FF2B5EF4-FFF2-40B4-BE49-F238E27FC236}">
              <a16:creationId xmlns:a16="http://schemas.microsoft.com/office/drawing/2014/main" id="{1500E6B4-73A0-42AA-B4E1-9949EAE790DA}"/>
            </a:ext>
          </a:extLst>
        </xdr:cNvPr>
        <xdr:cNvSpPr/>
      </xdr:nvSpPr>
      <xdr:spPr>
        <a:xfrm>
          <a:off x="3042745" y="63062"/>
          <a:ext cx="809296" cy="914400"/>
        </a:xfrm>
        <a:prstGeom prst="rect">
          <a:avLst/>
        </a:prstGeom>
        <a:gradFill rotWithShape="0">
          <a:gsLst>
            <a:gs pos="0">
              <a:srgbClr val="BBD5F0"/>
            </a:gs>
            <a:gs pos="100000">
              <a:srgbClr val="9CBEE0"/>
            </a:gs>
          </a:gsLst>
          <a:lin ang="5400000" scaled="0"/>
        </a:gradFill>
        <a:ln w="15875" cap="flat" cmpd="sng" algn="ctr">
          <a:solidFill>
            <a:srgbClr val="739CC3"/>
          </a:solidFill>
          <a:prstDash val="solid"/>
          <a:miter lim="200000"/>
        </a:ln>
      </xdr:spPr>
      <xdr:txBody>
        <a:bodyPr rtlCol="0" anchor="ctr"/>
        <a:lstStyle/>
        <a:p>
          <a:pPr algn="ctr"/>
          <a:r>
            <a:rPr kumimoji="1" lang="ja-JP" altLang="en-US" sz="1100"/>
            <a:t>写真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18</xdr:col>
      <xdr:colOff>188258</xdr:colOff>
      <xdr:row>11</xdr:row>
      <xdr:rowOff>8965</xdr:rowOff>
    </xdr:from>
    <xdr:to>
      <xdr:col>23</xdr:col>
      <xdr:colOff>0</xdr:colOff>
      <xdr:row>12</xdr:row>
      <xdr:rowOff>179293</xdr:rowOff>
    </xdr:to>
    <xdr:sp macro="" textlink="">
      <xdr:nvSpPr>
        <xdr:cNvPr id="2" name="正方形/長方形 1">
          <a:extLst>
            <a:ext uri="{FF2B5EF4-FFF2-40B4-BE49-F238E27FC236}">
              <a16:creationId xmlns:a16="http://schemas.microsoft.com/office/drawing/2014/main" id="{00000000-0008-0000-0C00-000002000000}"/>
            </a:ext>
          </a:extLst>
        </xdr:cNvPr>
        <xdr:cNvSpPr/>
      </xdr:nvSpPr>
      <xdr:spPr>
        <a:xfrm>
          <a:off x="5758478" y="3056965"/>
          <a:ext cx="1145242" cy="543708"/>
        </a:xfrm>
        <a:prstGeom prst="rect">
          <a:avLst/>
        </a:prstGeom>
        <a:solidFill>
          <a:sysClr val="window" lastClr="FFFFFF"/>
        </a:solidFill>
        <a:ln w="3175" cap="flat" cmpd="sng" algn="ctr">
          <a:solidFill>
            <a:sysClr val="windowText" lastClr="000000"/>
          </a:solidFill>
          <a:prstDash val="solid"/>
          <a:miter lim="200000"/>
        </a:ln>
      </xdr:spPr>
      <xdr:txBody>
        <a:bodyPr rtlCol="0" anchor="ctr"/>
        <a:lstStyle/>
        <a:p>
          <a:pPr algn="ctr"/>
          <a:r>
            <a:rPr kumimoji="1" lang="ja-JP" altLang="en-US" sz="1100"/>
            <a:t>選定</a:t>
          </a:r>
        </a:p>
      </xdr:txBody>
    </xdr:sp>
    <xdr:clientData/>
  </xdr:twoCellAnchor>
  <xdr:twoCellAnchor>
    <xdr:from>
      <xdr:col>13</xdr:col>
      <xdr:colOff>152400</xdr:colOff>
      <xdr:row>17</xdr:row>
      <xdr:rowOff>161364</xdr:rowOff>
    </xdr:from>
    <xdr:to>
      <xdr:col>15</xdr:col>
      <xdr:colOff>179294</xdr:colOff>
      <xdr:row>19</xdr:row>
      <xdr:rowOff>8964</xdr:rowOff>
    </xdr:to>
    <xdr:sp macro="" textlink="">
      <xdr:nvSpPr>
        <xdr:cNvPr id="3" name="正方形/長方形 2">
          <a:extLst>
            <a:ext uri="{FF2B5EF4-FFF2-40B4-BE49-F238E27FC236}">
              <a16:creationId xmlns:a16="http://schemas.microsoft.com/office/drawing/2014/main" id="{00000000-0008-0000-0C00-000003000000}"/>
            </a:ext>
          </a:extLst>
        </xdr:cNvPr>
        <xdr:cNvSpPr/>
      </xdr:nvSpPr>
      <xdr:spPr>
        <a:xfrm>
          <a:off x="4389120" y="5106744"/>
          <a:ext cx="560294" cy="342900"/>
        </a:xfrm>
        <a:prstGeom prst="rect">
          <a:avLst/>
        </a:prstGeom>
        <a:solidFill>
          <a:sysClr val="window" lastClr="FFFFFF"/>
        </a:solidFill>
        <a:ln w="3175" cap="flat" cmpd="sng" algn="ctr">
          <a:solidFill>
            <a:sysClr val="windowText" lastClr="000000"/>
          </a:solidFill>
          <a:prstDash val="solid"/>
          <a:miter lim="200000"/>
        </a:ln>
      </xdr:spPr>
      <xdr:txBody>
        <a:bodyPr rtlCol="0" anchor="ctr"/>
        <a:lstStyle/>
        <a:p>
          <a:pPr algn="ctr"/>
          <a:r>
            <a:rPr kumimoji="1" lang="ja-JP" altLang="en-US" sz="1100"/>
            <a:t>入力</a:t>
          </a:r>
        </a:p>
      </xdr:txBody>
    </xdr:sp>
    <xdr:clientData/>
  </xdr:twoCellAnchor>
  <xdr:twoCellAnchor>
    <xdr:from>
      <xdr:col>7</xdr:col>
      <xdr:colOff>188259</xdr:colOff>
      <xdr:row>15</xdr:row>
      <xdr:rowOff>152401</xdr:rowOff>
    </xdr:from>
    <xdr:to>
      <xdr:col>9</xdr:col>
      <xdr:colOff>242047</xdr:colOff>
      <xdr:row>16</xdr:row>
      <xdr:rowOff>206189</xdr:rowOff>
    </xdr:to>
    <xdr:sp macro="" textlink="">
      <xdr:nvSpPr>
        <xdr:cNvPr id="4" name="正方形/長方形 3">
          <a:extLst>
            <a:ext uri="{FF2B5EF4-FFF2-40B4-BE49-F238E27FC236}">
              <a16:creationId xmlns:a16="http://schemas.microsoft.com/office/drawing/2014/main" id="{00000000-0008-0000-0C00-000004000000}"/>
            </a:ext>
          </a:extLst>
        </xdr:cNvPr>
        <xdr:cNvSpPr/>
      </xdr:nvSpPr>
      <xdr:spPr>
        <a:xfrm>
          <a:off x="2824779" y="4465321"/>
          <a:ext cx="587188" cy="427168"/>
        </a:xfrm>
        <a:prstGeom prst="rect">
          <a:avLst/>
        </a:prstGeom>
        <a:solidFill>
          <a:sysClr val="window" lastClr="FFFFFF"/>
        </a:solidFill>
        <a:ln w="3175" cap="flat" cmpd="sng" algn="ctr">
          <a:solidFill>
            <a:sysClr val="windowText" lastClr="000000"/>
          </a:solidFill>
          <a:prstDash val="solid"/>
          <a:miter lim="200000"/>
        </a:ln>
      </xdr:spPr>
      <xdr:txBody>
        <a:bodyPr rtlCol="0" anchor="ctr"/>
        <a:lstStyle/>
        <a:p>
          <a:pPr algn="ctr"/>
          <a:r>
            <a:rPr kumimoji="1" lang="ja-JP" altLang="en-US" sz="1100"/>
            <a:t>更新</a:t>
          </a:r>
        </a:p>
      </xdr:txBody>
    </xdr:sp>
    <xdr:clientData/>
  </xdr:twoCellAnchor>
  <xdr:twoCellAnchor>
    <xdr:from>
      <xdr:col>2</xdr:col>
      <xdr:colOff>60960</xdr:colOff>
      <xdr:row>9</xdr:row>
      <xdr:rowOff>175260</xdr:rowOff>
    </xdr:from>
    <xdr:to>
      <xdr:col>4</xdr:col>
      <xdr:colOff>53160</xdr:colOff>
      <xdr:row>19</xdr:row>
      <xdr:rowOff>38100</xdr:rowOff>
    </xdr:to>
    <xdr:sp macro="" textlink="">
      <xdr:nvSpPr>
        <xdr:cNvPr id="5" name="矢印: 上 4">
          <a:extLst>
            <a:ext uri="{FF2B5EF4-FFF2-40B4-BE49-F238E27FC236}">
              <a16:creationId xmlns:a16="http://schemas.microsoft.com/office/drawing/2014/main" id="{00000000-0008-0000-0C00-000005000000}"/>
            </a:ext>
          </a:extLst>
        </xdr:cNvPr>
        <xdr:cNvSpPr/>
      </xdr:nvSpPr>
      <xdr:spPr>
        <a:xfrm rot="240766">
          <a:off x="1363980" y="2590800"/>
          <a:ext cx="525600" cy="2887980"/>
        </a:xfrm>
        <a:prstGeom prst="upArrow">
          <a:avLst>
            <a:gd name="adj1" fmla="val 50000"/>
            <a:gd name="adj2" fmla="val 138436"/>
          </a:avLst>
        </a:prstGeom>
        <a:solidFill>
          <a:srgbClr val="99CCFF"/>
        </a:solidFill>
        <a:ln w="3175" cap="flat" cmpd="sng" algn="ctr">
          <a:solidFill>
            <a:sysClr val="windowText" lastClr="000000"/>
          </a:solidFill>
          <a:prstDash val="solid"/>
          <a:miter lim="200000"/>
        </a:ln>
      </xdr:spPr>
      <xdr:txBody>
        <a:bodyPr vert="eaVert" rtlCol="0" anchor="ctr"/>
        <a:lstStyle/>
        <a:p>
          <a:pPr algn="ctr"/>
          <a:r>
            <a:rPr kumimoji="1" lang="ja-JP" altLang="en-US" sz="1100"/>
            <a:t>メールから取り込み</a:t>
          </a:r>
        </a:p>
      </xdr:txBody>
    </xdr:sp>
    <xdr:clientData/>
  </xdr:twoCellAnchor>
  <xdr:twoCellAnchor>
    <xdr:from>
      <xdr:col>3</xdr:col>
      <xdr:colOff>222325</xdr:colOff>
      <xdr:row>11</xdr:row>
      <xdr:rowOff>211118</xdr:rowOff>
    </xdr:from>
    <xdr:to>
      <xdr:col>5</xdr:col>
      <xdr:colOff>191845</xdr:colOff>
      <xdr:row>19</xdr:row>
      <xdr:rowOff>107577</xdr:rowOff>
    </xdr:to>
    <xdr:sp macro="" textlink="">
      <xdr:nvSpPr>
        <xdr:cNvPr id="6" name="矢印: 下 5">
          <a:extLst>
            <a:ext uri="{FF2B5EF4-FFF2-40B4-BE49-F238E27FC236}">
              <a16:creationId xmlns:a16="http://schemas.microsoft.com/office/drawing/2014/main" id="{00000000-0008-0000-0C00-000006000000}"/>
            </a:ext>
          </a:extLst>
        </xdr:cNvPr>
        <xdr:cNvSpPr/>
      </xdr:nvSpPr>
      <xdr:spPr>
        <a:xfrm rot="21265402">
          <a:off x="1792045" y="3259118"/>
          <a:ext cx="502920" cy="2289139"/>
        </a:xfrm>
        <a:prstGeom prst="downArrow">
          <a:avLst>
            <a:gd name="adj1" fmla="val 50000"/>
            <a:gd name="adj2" fmla="val 125758"/>
          </a:avLst>
        </a:prstGeom>
        <a:solidFill>
          <a:srgbClr val="99CCFF"/>
        </a:solidFill>
        <a:ln w="3175" cap="flat" cmpd="sng" algn="ctr">
          <a:solidFill>
            <a:sysClr val="windowText" lastClr="000000"/>
          </a:solidFill>
          <a:prstDash val="solid"/>
          <a:miter lim="200000"/>
        </a:ln>
      </xdr:spPr>
      <xdr:txBody>
        <a:bodyPr vert="eaVert" rtlCol="0" anchor="ctr"/>
        <a:lstStyle/>
        <a:p>
          <a:pPr marL="0" indent="0" algn="ctr"/>
          <a:r>
            <a:rPr kumimoji="1" lang="ja-JP" altLang="en-US" sz="1100">
              <a:latin typeface="+mn-lt"/>
              <a:ea typeface="+mn-ea"/>
              <a:cs typeface="+mn-cs"/>
            </a:rPr>
            <a:t>お礼メール</a:t>
          </a:r>
        </a:p>
      </xdr:txBody>
    </xdr:sp>
    <xdr:clientData/>
  </xdr:twoCellAnchor>
  <xdr:twoCellAnchor>
    <xdr:from>
      <xdr:col>8</xdr:col>
      <xdr:colOff>60960</xdr:colOff>
      <xdr:row>9</xdr:row>
      <xdr:rowOff>215152</xdr:rowOff>
    </xdr:from>
    <xdr:to>
      <xdr:col>10</xdr:col>
      <xdr:colOff>53160</xdr:colOff>
      <xdr:row>15</xdr:row>
      <xdr:rowOff>208428</xdr:rowOff>
    </xdr:to>
    <xdr:sp macro="" textlink="">
      <xdr:nvSpPr>
        <xdr:cNvPr id="7" name="矢印: 上 6">
          <a:extLst>
            <a:ext uri="{FF2B5EF4-FFF2-40B4-BE49-F238E27FC236}">
              <a16:creationId xmlns:a16="http://schemas.microsoft.com/office/drawing/2014/main" id="{00000000-0008-0000-0C00-000007000000}"/>
            </a:ext>
          </a:extLst>
        </xdr:cNvPr>
        <xdr:cNvSpPr/>
      </xdr:nvSpPr>
      <xdr:spPr>
        <a:xfrm>
          <a:off x="2964180" y="2630692"/>
          <a:ext cx="525600" cy="1890656"/>
        </a:xfrm>
        <a:prstGeom prst="upArrow">
          <a:avLst>
            <a:gd name="adj1" fmla="val 50000"/>
            <a:gd name="adj2" fmla="val 138436"/>
          </a:avLst>
        </a:prstGeom>
        <a:solidFill>
          <a:srgbClr val="99CCFF"/>
        </a:solidFill>
        <a:ln w="3175" cap="flat" cmpd="sng" algn="ctr">
          <a:solidFill>
            <a:sysClr val="windowText" lastClr="000000"/>
          </a:solidFill>
          <a:prstDash val="solid"/>
          <a:miter lim="200000"/>
        </a:ln>
      </xdr:spPr>
      <xdr:txBody>
        <a:bodyPr vert="eaVert" rtlCol="0" anchor="ctr"/>
        <a:lstStyle/>
        <a:p>
          <a:pPr marL="0" indent="0" algn="ctr"/>
          <a:r>
            <a:rPr kumimoji="1" lang="en-US" altLang="ja-JP" sz="1100">
              <a:latin typeface="+mn-lt"/>
              <a:ea typeface="+mn-ea"/>
              <a:cs typeface="+mn-cs"/>
            </a:rPr>
            <a:t>2</a:t>
          </a:r>
          <a:r>
            <a:rPr kumimoji="1" lang="ja-JP" altLang="en-US" sz="1100">
              <a:latin typeface="+mn-lt"/>
              <a:ea typeface="+mn-ea"/>
              <a:cs typeface="+mn-cs"/>
            </a:rPr>
            <a:t>時間おき？</a:t>
          </a:r>
        </a:p>
      </xdr:txBody>
    </xdr:sp>
    <xdr:clientData/>
  </xdr:twoCellAnchor>
  <xdr:twoCellAnchor>
    <xdr:from>
      <xdr:col>9</xdr:col>
      <xdr:colOff>186465</xdr:colOff>
      <xdr:row>11</xdr:row>
      <xdr:rowOff>179294</xdr:rowOff>
    </xdr:from>
    <xdr:to>
      <xdr:col>11</xdr:col>
      <xdr:colOff>155984</xdr:colOff>
      <xdr:row>15</xdr:row>
      <xdr:rowOff>134470</xdr:rowOff>
    </xdr:to>
    <xdr:sp macro="" textlink="">
      <xdr:nvSpPr>
        <xdr:cNvPr id="8" name="矢印: 下 7">
          <a:extLst>
            <a:ext uri="{FF2B5EF4-FFF2-40B4-BE49-F238E27FC236}">
              <a16:creationId xmlns:a16="http://schemas.microsoft.com/office/drawing/2014/main" id="{00000000-0008-0000-0C00-000008000000}"/>
            </a:ext>
          </a:extLst>
        </xdr:cNvPr>
        <xdr:cNvSpPr/>
      </xdr:nvSpPr>
      <xdr:spPr>
        <a:xfrm>
          <a:off x="3356385" y="3227294"/>
          <a:ext cx="502919" cy="1220096"/>
        </a:xfrm>
        <a:prstGeom prst="downArrow">
          <a:avLst>
            <a:gd name="adj1" fmla="val 50000"/>
            <a:gd name="adj2" fmla="val 125758"/>
          </a:avLst>
        </a:prstGeom>
        <a:solidFill>
          <a:srgbClr val="99CCFF"/>
        </a:solidFill>
        <a:ln w="3175" cap="flat" cmpd="sng" algn="ctr">
          <a:solidFill>
            <a:sysClr val="windowText" lastClr="000000"/>
          </a:solidFill>
          <a:prstDash val="solid"/>
          <a:miter lim="200000"/>
        </a:ln>
      </xdr:spPr>
      <xdr:txBody>
        <a:bodyPr vert="eaVert" rtlCol="0" anchor="ctr"/>
        <a:lstStyle/>
        <a:p>
          <a:pPr marL="0" indent="0" algn="ctr"/>
          <a:r>
            <a:rPr kumimoji="1" lang="ja-JP" altLang="en-US" sz="1100">
              <a:latin typeface="+mn-lt"/>
              <a:ea typeface="+mn-ea"/>
              <a:cs typeface="+mn-cs"/>
            </a:rPr>
            <a:t>週毎</a:t>
          </a:r>
        </a:p>
      </xdr:txBody>
    </xdr:sp>
    <xdr:clientData/>
  </xdr:twoCellAnchor>
  <xdr:twoCellAnchor>
    <xdr:from>
      <xdr:col>14</xdr:col>
      <xdr:colOff>34066</xdr:colOff>
      <xdr:row>5</xdr:row>
      <xdr:rowOff>179295</xdr:rowOff>
    </xdr:from>
    <xdr:to>
      <xdr:col>16</xdr:col>
      <xdr:colOff>26266</xdr:colOff>
      <xdr:row>17</xdr:row>
      <xdr:rowOff>199464</xdr:rowOff>
    </xdr:to>
    <xdr:sp macro="" textlink="">
      <xdr:nvSpPr>
        <xdr:cNvPr id="9" name="矢印: 上 8">
          <a:extLst>
            <a:ext uri="{FF2B5EF4-FFF2-40B4-BE49-F238E27FC236}">
              <a16:creationId xmlns:a16="http://schemas.microsoft.com/office/drawing/2014/main" id="{00000000-0008-0000-0C00-000009000000}"/>
            </a:ext>
          </a:extLst>
        </xdr:cNvPr>
        <xdr:cNvSpPr/>
      </xdr:nvSpPr>
      <xdr:spPr>
        <a:xfrm rot="186121">
          <a:off x="4537486" y="1329915"/>
          <a:ext cx="525600" cy="3814929"/>
        </a:xfrm>
        <a:prstGeom prst="upArrow">
          <a:avLst>
            <a:gd name="adj1" fmla="val 50000"/>
            <a:gd name="adj2" fmla="val 138436"/>
          </a:avLst>
        </a:prstGeom>
        <a:solidFill>
          <a:srgbClr val="99CCFF"/>
        </a:solidFill>
        <a:ln w="3175" cap="flat" cmpd="sng" algn="ctr">
          <a:solidFill>
            <a:sysClr val="windowText" lastClr="000000"/>
          </a:solidFill>
          <a:prstDash val="solid"/>
          <a:miter lim="200000"/>
        </a:ln>
      </xdr:spPr>
      <xdr:txBody>
        <a:bodyPr vert="eaVert" rtlCol="0" anchor="ctr"/>
        <a:lstStyle/>
        <a:p>
          <a:pPr marL="0" indent="0" algn="ctr"/>
          <a:r>
            <a:rPr kumimoji="1" lang="ja-JP" altLang="en-US" sz="1100">
              <a:latin typeface="+mn-lt"/>
              <a:ea typeface="+mn-ea"/>
              <a:cs typeface="+mn-cs"/>
            </a:rPr>
            <a:t>取込</a:t>
          </a:r>
        </a:p>
      </xdr:txBody>
    </xdr:sp>
    <xdr:clientData/>
  </xdr:twoCellAnchor>
  <xdr:twoCellAnchor>
    <xdr:from>
      <xdr:col>30</xdr:col>
      <xdr:colOff>25102</xdr:colOff>
      <xdr:row>11</xdr:row>
      <xdr:rowOff>80682</xdr:rowOff>
    </xdr:from>
    <xdr:to>
      <xdr:col>31</xdr:col>
      <xdr:colOff>263562</xdr:colOff>
      <xdr:row>14</xdr:row>
      <xdr:rowOff>8963</xdr:rowOff>
    </xdr:to>
    <xdr:sp macro="" textlink="">
      <xdr:nvSpPr>
        <xdr:cNvPr id="10" name="矢印: 下 9">
          <a:extLst>
            <a:ext uri="{FF2B5EF4-FFF2-40B4-BE49-F238E27FC236}">
              <a16:creationId xmlns:a16="http://schemas.microsoft.com/office/drawing/2014/main" id="{00000000-0008-0000-0C00-00000A000000}"/>
            </a:ext>
          </a:extLst>
        </xdr:cNvPr>
        <xdr:cNvSpPr/>
      </xdr:nvSpPr>
      <xdr:spPr>
        <a:xfrm>
          <a:off x="8855337" y="3155576"/>
          <a:ext cx="507401" cy="941293"/>
        </a:xfrm>
        <a:prstGeom prst="downArrow">
          <a:avLst>
            <a:gd name="adj1" fmla="val 50000"/>
            <a:gd name="adj2" fmla="val 125758"/>
          </a:avLst>
        </a:prstGeom>
        <a:solidFill>
          <a:sysClr val="window" lastClr="FFFFFF">
            <a:alpha val="50000"/>
          </a:sysClr>
        </a:solidFill>
        <a:ln w="3175" cap="flat" cmpd="sng" algn="ctr">
          <a:solidFill>
            <a:sysClr val="windowText" lastClr="000000"/>
          </a:solidFill>
          <a:prstDash val="solid"/>
          <a:miter lim="200000"/>
        </a:ln>
      </xdr:spPr>
      <xdr:txBody>
        <a:bodyPr vert="eaVert" rtlCol="0" anchor="ctr"/>
        <a:lstStyle/>
        <a:p>
          <a:pPr algn="ctr"/>
          <a:r>
            <a:rPr kumimoji="1" lang="ja-JP" altLang="en-US" sz="1100"/>
            <a:t>書込？</a:t>
          </a:r>
          <a:endParaRPr kumimoji="1" lang="en-US" altLang="ja-JP" sz="1100"/>
        </a:p>
      </xdr:txBody>
    </xdr:sp>
    <xdr:clientData/>
  </xdr:twoCellAnchor>
  <xdr:twoCellAnchor>
    <xdr:from>
      <xdr:col>18</xdr:col>
      <xdr:colOff>222326</xdr:colOff>
      <xdr:row>5</xdr:row>
      <xdr:rowOff>116542</xdr:rowOff>
    </xdr:from>
    <xdr:to>
      <xdr:col>20</xdr:col>
      <xdr:colOff>214526</xdr:colOff>
      <xdr:row>11</xdr:row>
      <xdr:rowOff>107578</xdr:rowOff>
    </xdr:to>
    <xdr:sp macro="" textlink="">
      <xdr:nvSpPr>
        <xdr:cNvPr id="11" name="矢印: 上 10">
          <a:extLst>
            <a:ext uri="{FF2B5EF4-FFF2-40B4-BE49-F238E27FC236}">
              <a16:creationId xmlns:a16="http://schemas.microsoft.com/office/drawing/2014/main" id="{00000000-0008-0000-0C00-00000B000000}"/>
            </a:ext>
          </a:extLst>
        </xdr:cNvPr>
        <xdr:cNvSpPr/>
      </xdr:nvSpPr>
      <xdr:spPr>
        <a:xfrm>
          <a:off x="5825267" y="1281954"/>
          <a:ext cx="530083" cy="1900518"/>
        </a:xfrm>
        <a:prstGeom prst="upArrow">
          <a:avLst>
            <a:gd name="adj1" fmla="val 50000"/>
            <a:gd name="adj2" fmla="val 138436"/>
          </a:avLst>
        </a:prstGeom>
        <a:solidFill>
          <a:srgbClr val="99CCFF"/>
        </a:solidFill>
        <a:ln w="3175" cap="flat" cmpd="sng" algn="ctr">
          <a:solidFill>
            <a:sysClr val="windowText" lastClr="000000"/>
          </a:solidFill>
          <a:prstDash val="solid"/>
          <a:miter lim="200000"/>
        </a:ln>
      </xdr:spPr>
      <xdr:txBody>
        <a:bodyPr vert="eaVert" rtlCol="0" anchor="ctr"/>
        <a:lstStyle/>
        <a:p>
          <a:pPr marL="0" indent="0" algn="ctr"/>
          <a:r>
            <a:rPr kumimoji="1" lang="ja-JP" altLang="en-US" sz="1100">
              <a:latin typeface="+mn-lt"/>
              <a:ea typeface="+mn-ea"/>
              <a:cs typeface="+mn-cs"/>
            </a:rPr>
            <a:t>入力</a:t>
          </a:r>
        </a:p>
      </xdr:txBody>
    </xdr:sp>
    <xdr:clientData/>
  </xdr:twoCellAnchor>
  <xdr:twoCellAnchor>
    <xdr:from>
      <xdr:col>15</xdr:col>
      <xdr:colOff>123714</xdr:colOff>
      <xdr:row>11</xdr:row>
      <xdr:rowOff>161365</xdr:rowOff>
    </xdr:from>
    <xdr:to>
      <xdr:col>17</xdr:col>
      <xdr:colOff>93233</xdr:colOff>
      <xdr:row>19</xdr:row>
      <xdr:rowOff>35860</xdr:rowOff>
    </xdr:to>
    <xdr:sp macro="" textlink="">
      <xdr:nvSpPr>
        <xdr:cNvPr id="12" name="矢印: 下 11">
          <a:extLst>
            <a:ext uri="{FF2B5EF4-FFF2-40B4-BE49-F238E27FC236}">
              <a16:creationId xmlns:a16="http://schemas.microsoft.com/office/drawing/2014/main" id="{00000000-0008-0000-0C00-00000C000000}"/>
            </a:ext>
          </a:extLst>
        </xdr:cNvPr>
        <xdr:cNvSpPr/>
      </xdr:nvSpPr>
      <xdr:spPr>
        <a:xfrm rot="21135981">
          <a:off x="4893834" y="3209365"/>
          <a:ext cx="502919" cy="2267175"/>
        </a:xfrm>
        <a:prstGeom prst="downArrow">
          <a:avLst>
            <a:gd name="adj1" fmla="val 50000"/>
            <a:gd name="adj2" fmla="val 125758"/>
          </a:avLst>
        </a:prstGeom>
        <a:solidFill>
          <a:srgbClr val="99CCFF"/>
        </a:solidFill>
        <a:ln w="3175" cap="flat" cmpd="sng" algn="ctr">
          <a:solidFill>
            <a:sysClr val="windowText" lastClr="000000"/>
          </a:solidFill>
          <a:prstDash val="solid"/>
          <a:miter lim="200000"/>
        </a:ln>
      </xdr:spPr>
      <xdr:txBody>
        <a:bodyPr vert="eaVert" rtlCol="0" anchor="ctr"/>
        <a:lstStyle/>
        <a:p>
          <a:pPr marL="0" indent="0" algn="ctr"/>
          <a:r>
            <a:rPr kumimoji="1" lang="ja-JP" altLang="en-US" sz="1100">
              <a:latin typeface="+mn-lt"/>
              <a:ea typeface="+mn-ea"/>
              <a:cs typeface="+mn-cs"/>
            </a:rPr>
            <a:t>確認メール</a:t>
          </a:r>
        </a:p>
      </xdr:txBody>
    </xdr:sp>
    <xdr:clientData/>
  </xdr:twoCellAnchor>
  <xdr:twoCellAnchor>
    <xdr:from>
      <xdr:col>23</xdr:col>
      <xdr:colOff>17931</xdr:colOff>
      <xdr:row>1</xdr:row>
      <xdr:rowOff>268940</xdr:rowOff>
    </xdr:from>
    <xdr:to>
      <xdr:col>25</xdr:col>
      <xdr:colOff>26896</xdr:colOff>
      <xdr:row>3</xdr:row>
      <xdr:rowOff>224116</xdr:rowOff>
    </xdr:to>
    <xdr:sp macro="" textlink="">
      <xdr:nvSpPr>
        <xdr:cNvPr id="13" name="正方形/長方形 12">
          <a:extLst>
            <a:ext uri="{FF2B5EF4-FFF2-40B4-BE49-F238E27FC236}">
              <a16:creationId xmlns:a16="http://schemas.microsoft.com/office/drawing/2014/main" id="{00000000-0008-0000-0C00-00000D000000}"/>
            </a:ext>
          </a:extLst>
        </xdr:cNvPr>
        <xdr:cNvSpPr/>
      </xdr:nvSpPr>
      <xdr:spPr>
        <a:xfrm>
          <a:off x="6921651" y="436580"/>
          <a:ext cx="542365" cy="442856"/>
        </a:xfrm>
        <a:prstGeom prst="rect">
          <a:avLst/>
        </a:prstGeom>
        <a:solidFill>
          <a:sysClr val="window" lastClr="FFFFFF"/>
        </a:solidFill>
        <a:ln w="3175" cap="flat" cmpd="sng" algn="ctr">
          <a:solidFill>
            <a:sysClr val="windowText" lastClr="000000"/>
          </a:solidFill>
          <a:prstDash val="solid"/>
          <a:miter lim="200000"/>
        </a:ln>
      </xdr:spPr>
      <xdr:txBody>
        <a:bodyPr rtlCol="0" anchor="ctr"/>
        <a:lstStyle/>
        <a:p>
          <a:pPr algn="ctr"/>
          <a:r>
            <a:rPr kumimoji="1" lang="ja-JP" altLang="en-US" sz="1100"/>
            <a:t>見積</a:t>
          </a:r>
        </a:p>
      </xdr:txBody>
    </xdr:sp>
    <xdr:clientData/>
  </xdr:twoCellAnchor>
  <xdr:twoCellAnchor>
    <xdr:from>
      <xdr:col>21</xdr:col>
      <xdr:colOff>141643</xdr:colOff>
      <xdr:row>1</xdr:row>
      <xdr:rowOff>233083</xdr:rowOff>
    </xdr:from>
    <xdr:to>
      <xdr:col>23</xdr:col>
      <xdr:colOff>133844</xdr:colOff>
      <xdr:row>6</xdr:row>
      <xdr:rowOff>53789</xdr:rowOff>
    </xdr:to>
    <xdr:sp macro="" textlink="">
      <xdr:nvSpPr>
        <xdr:cNvPr id="14" name="矢印: 上 13">
          <a:extLst>
            <a:ext uri="{FF2B5EF4-FFF2-40B4-BE49-F238E27FC236}">
              <a16:creationId xmlns:a16="http://schemas.microsoft.com/office/drawing/2014/main" id="{00000000-0008-0000-0C00-00000E000000}"/>
            </a:ext>
          </a:extLst>
        </xdr:cNvPr>
        <xdr:cNvSpPr/>
      </xdr:nvSpPr>
      <xdr:spPr>
        <a:xfrm rot="1352112">
          <a:off x="6551408" y="403412"/>
          <a:ext cx="530083" cy="1192306"/>
        </a:xfrm>
        <a:prstGeom prst="upArrow">
          <a:avLst>
            <a:gd name="adj1" fmla="val 50000"/>
            <a:gd name="adj2" fmla="val 138436"/>
          </a:avLst>
        </a:prstGeom>
        <a:solidFill>
          <a:srgbClr val="99CCFF"/>
        </a:solidFill>
        <a:ln w="3175" cap="flat" cmpd="sng" algn="ctr">
          <a:solidFill>
            <a:sysClr val="windowText" lastClr="000000"/>
          </a:solidFill>
          <a:prstDash val="solid"/>
          <a:miter lim="200000"/>
        </a:ln>
      </xdr:spPr>
      <xdr:txBody>
        <a:bodyPr vert="eaVert" rtlCol="0" anchor="ctr"/>
        <a:lstStyle/>
        <a:p>
          <a:pPr marL="0" indent="0" algn="ctr"/>
          <a:r>
            <a:rPr kumimoji="1" lang="ja-JP" altLang="en-US" sz="1100">
              <a:latin typeface="+mn-lt"/>
              <a:ea typeface="+mn-ea"/>
              <a:cs typeface="+mn-cs"/>
            </a:rPr>
            <a:t>メール送付</a:t>
          </a:r>
        </a:p>
      </xdr:txBody>
    </xdr:sp>
    <xdr:clientData/>
  </xdr:twoCellAnchor>
  <xdr:twoCellAnchor>
    <xdr:from>
      <xdr:col>25</xdr:col>
      <xdr:colOff>0</xdr:colOff>
      <xdr:row>10</xdr:row>
      <xdr:rowOff>161364</xdr:rowOff>
    </xdr:from>
    <xdr:to>
      <xdr:col>28</xdr:col>
      <xdr:colOff>0</xdr:colOff>
      <xdr:row>12</xdr:row>
      <xdr:rowOff>17928</xdr:rowOff>
    </xdr:to>
    <xdr:sp macro="" textlink="">
      <xdr:nvSpPr>
        <xdr:cNvPr id="15" name="正方形/長方形 14">
          <a:extLst>
            <a:ext uri="{FF2B5EF4-FFF2-40B4-BE49-F238E27FC236}">
              <a16:creationId xmlns:a16="http://schemas.microsoft.com/office/drawing/2014/main" id="{00000000-0008-0000-0C00-00000F000000}"/>
            </a:ext>
          </a:extLst>
        </xdr:cNvPr>
        <xdr:cNvSpPr/>
      </xdr:nvSpPr>
      <xdr:spPr>
        <a:xfrm>
          <a:off x="7437120" y="2950284"/>
          <a:ext cx="800100" cy="489024"/>
        </a:xfrm>
        <a:prstGeom prst="rect">
          <a:avLst/>
        </a:prstGeom>
        <a:solidFill>
          <a:sysClr val="window" lastClr="FFFFFF"/>
        </a:solidFill>
        <a:ln w="3175" cap="flat" cmpd="sng" algn="ctr">
          <a:solidFill>
            <a:sysClr val="windowText" lastClr="000000"/>
          </a:solidFill>
          <a:prstDash val="solid"/>
          <a:miter lim="200000"/>
        </a:ln>
      </xdr:spPr>
      <xdr:txBody>
        <a:bodyPr rtlCol="0" anchor="ctr"/>
        <a:lstStyle/>
        <a:p>
          <a:pPr algn="ctr"/>
          <a:r>
            <a:rPr kumimoji="1" lang="ja-JP" altLang="en-US" sz="1100"/>
            <a:t>選定</a:t>
          </a:r>
        </a:p>
      </xdr:txBody>
    </xdr:sp>
    <xdr:clientData/>
  </xdr:twoCellAnchor>
  <xdr:twoCellAnchor>
    <xdr:from>
      <xdr:col>24</xdr:col>
      <xdr:colOff>107577</xdr:colOff>
      <xdr:row>3</xdr:row>
      <xdr:rowOff>125506</xdr:rowOff>
    </xdr:from>
    <xdr:to>
      <xdr:col>26</xdr:col>
      <xdr:colOff>111163</xdr:colOff>
      <xdr:row>11</xdr:row>
      <xdr:rowOff>1</xdr:rowOff>
    </xdr:to>
    <xdr:sp macro="" textlink="">
      <xdr:nvSpPr>
        <xdr:cNvPr id="16" name="矢印: 下 15">
          <a:extLst>
            <a:ext uri="{FF2B5EF4-FFF2-40B4-BE49-F238E27FC236}">
              <a16:creationId xmlns:a16="http://schemas.microsoft.com/office/drawing/2014/main" id="{00000000-0008-0000-0C00-000010000000}"/>
            </a:ext>
          </a:extLst>
        </xdr:cNvPr>
        <xdr:cNvSpPr/>
      </xdr:nvSpPr>
      <xdr:spPr>
        <a:xfrm>
          <a:off x="7277997" y="780826"/>
          <a:ext cx="536986" cy="2267175"/>
        </a:xfrm>
        <a:prstGeom prst="downArrow">
          <a:avLst>
            <a:gd name="adj1" fmla="val 50000"/>
            <a:gd name="adj2" fmla="val 125758"/>
          </a:avLst>
        </a:prstGeom>
        <a:solidFill>
          <a:sysClr val="window" lastClr="FFFFFF"/>
        </a:solidFill>
        <a:ln w="3175" cap="flat" cmpd="sng" algn="ctr">
          <a:solidFill>
            <a:sysClr val="windowText" lastClr="000000"/>
          </a:solidFill>
          <a:prstDash val="solid"/>
          <a:miter lim="200000"/>
        </a:ln>
      </xdr:spPr>
      <xdr:txBody>
        <a:bodyPr vert="eaVert" rtlCol="0" anchor="ctr"/>
        <a:lstStyle/>
        <a:p>
          <a:pPr algn="ctr"/>
          <a:r>
            <a:rPr kumimoji="1" lang="ja-JP" altLang="en-US" sz="1100"/>
            <a:t>見積メール</a:t>
          </a:r>
        </a:p>
      </xdr:txBody>
    </xdr:sp>
    <xdr:clientData/>
  </xdr:twoCellAnchor>
  <xdr:twoCellAnchor>
    <xdr:from>
      <xdr:col>27</xdr:col>
      <xdr:colOff>267149</xdr:colOff>
      <xdr:row>3</xdr:row>
      <xdr:rowOff>8966</xdr:rowOff>
    </xdr:from>
    <xdr:to>
      <xdr:col>29</xdr:col>
      <xdr:colOff>259349</xdr:colOff>
      <xdr:row>11</xdr:row>
      <xdr:rowOff>143435</xdr:rowOff>
    </xdr:to>
    <xdr:sp macro="" textlink="">
      <xdr:nvSpPr>
        <xdr:cNvPr id="17" name="矢印: 上 16">
          <a:extLst>
            <a:ext uri="{FF2B5EF4-FFF2-40B4-BE49-F238E27FC236}">
              <a16:creationId xmlns:a16="http://schemas.microsoft.com/office/drawing/2014/main" id="{00000000-0008-0000-0C00-000011000000}"/>
            </a:ext>
          </a:extLst>
        </xdr:cNvPr>
        <xdr:cNvSpPr/>
      </xdr:nvSpPr>
      <xdr:spPr>
        <a:xfrm>
          <a:off x="8237669" y="664286"/>
          <a:ext cx="525600" cy="2527149"/>
        </a:xfrm>
        <a:prstGeom prst="upArrow">
          <a:avLst>
            <a:gd name="adj1" fmla="val 50000"/>
            <a:gd name="adj2" fmla="val 138436"/>
          </a:avLst>
        </a:prstGeom>
        <a:solidFill>
          <a:srgbClr val="99CCFF"/>
        </a:solidFill>
        <a:ln w="3175" cap="flat" cmpd="sng" algn="ctr">
          <a:solidFill>
            <a:sysClr val="windowText" lastClr="000000"/>
          </a:solidFill>
          <a:prstDash val="solid"/>
          <a:miter lim="200000"/>
        </a:ln>
      </xdr:spPr>
      <xdr:txBody>
        <a:bodyPr vert="eaVert" rtlCol="0" anchor="ctr"/>
        <a:lstStyle/>
        <a:p>
          <a:pPr marL="0" indent="0" algn="ctr"/>
          <a:r>
            <a:rPr kumimoji="1" lang="ja-JP" altLang="en-US" sz="1100">
              <a:latin typeface="+mn-lt"/>
              <a:ea typeface="+mn-ea"/>
              <a:cs typeface="+mn-cs"/>
            </a:rPr>
            <a:t>可否メール</a:t>
          </a:r>
        </a:p>
      </xdr:txBody>
    </xdr:sp>
    <xdr:clientData/>
  </xdr:twoCellAnchor>
  <xdr:twoCellAnchor>
    <xdr:from>
      <xdr:col>26</xdr:col>
      <xdr:colOff>105785</xdr:colOff>
      <xdr:row>11</xdr:row>
      <xdr:rowOff>286870</xdr:rowOff>
    </xdr:from>
    <xdr:to>
      <xdr:col>28</xdr:col>
      <xdr:colOff>75303</xdr:colOff>
      <xdr:row>19</xdr:row>
      <xdr:rowOff>161365</xdr:rowOff>
    </xdr:to>
    <xdr:sp macro="" textlink="">
      <xdr:nvSpPr>
        <xdr:cNvPr id="18" name="矢印: 下 17">
          <a:extLst>
            <a:ext uri="{FF2B5EF4-FFF2-40B4-BE49-F238E27FC236}">
              <a16:creationId xmlns:a16="http://schemas.microsoft.com/office/drawing/2014/main" id="{00000000-0008-0000-0C00-000012000000}"/>
            </a:ext>
          </a:extLst>
        </xdr:cNvPr>
        <xdr:cNvSpPr/>
      </xdr:nvSpPr>
      <xdr:spPr>
        <a:xfrm>
          <a:off x="7809605" y="3334870"/>
          <a:ext cx="502918" cy="2267175"/>
        </a:xfrm>
        <a:prstGeom prst="downArrow">
          <a:avLst>
            <a:gd name="adj1" fmla="val 50000"/>
            <a:gd name="adj2" fmla="val 125758"/>
          </a:avLst>
        </a:prstGeom>
        <a:solidFill>
          <a:srgbClr val="99CCFF"/>
        </a:solidFill>
        <a:ln w="3175" cap="flat" cmpd="sng" algn="ctr">
          <a:solidFill>
            <a:sysClr val="windowText" lastClr="000000"/>
          </a:solidFill>
          <a:prstDash val="solid"/>
          <a:miter lim="200000"/>
        </a:ln>
      </xdr:spPr>
      <xdr:txBody>
        <a:bodyPr vert="eaVert" rtlCol="0" anchor="ctr"/>
        <a:lstStyle/>
        <a:p>
          <a:pPr marL="0" indent="0" algn="ctr"/>
          <a:r>
            <a:rPr kumimoji="1" lang="ja-JP" altLang="en-US" sz="1100">
              <a:latin typeface="+mn-lt"/>
              <a:ea typeface="+mn-ea"/>
              <a:cs typeface="+mn-cs"/>
            </a:rPr>
            <a:t>見積メール</a:t>
          </a:r>
        </a:p>
      </xdr:txBody>
    </xdr:sp>
    <xdr:clientData/>
  </xdr:twoCellAnchor>
  <xdr:twoCellAnchor>
    <xdr:from>
      <xdr:col>27</xdr:col>
      <xdr:colOff>186467</xdr:colOff>
      <xdr:row>10</xdr:row>
      <xdr:rowOff>161365</xdr:rowOff>
    </xdr:from>
    <xdr:to>
      <xdr:col>29</xdr:col>
      <xdr:colOff>178667</xdr:colOff>
      <xdr:row>19</xdr:row>
      <xdr:rowOff>152401</xdr:rowOff>
    </xdr:to>
    <xdr:sp macro="" textlink="">
      <xdr:nvSpPr>
        <xdr:cNvPr id="19" name="矢印: 上 18">
          <a:extLst>
            <a:ext uri="{FF2B5EF4-FFF2-40B4-BE49-F238E27FC236}">
              <a16:creationId xmlns:a16="http://schemas.microsoft.com/office/drawing/2014/main" id="{00000000-0008-0000-0C00-000013000000}"/>
            </a:ext>
          </a:extLst>
        </xdr:cNvPr>
        <xdr:cNvSpPr/>
      </xdr:nvSpPr>
      <xdr:spPr>
        <a:xfrm>
          <a:off x="8156987" y="2950285"/>
          <a:ext cx="525600" cy="2642796"/>
        </a:xfrm>
        <a:prstGeom prst="upArrow">
          <a:avLst>
            <a:gd name="adj1" fmla="val 50000"/>
            <a:gd name="adj2" fmla="val 138436"/>
          </a:avLst>
        </a:prstGeom>
        <a:solidFill>
          <a:sysClr val="window" lastClr="FFFFFF"/>
        </a:solidFill>
        <a:ln w="3175" cap="flat" cmpd="sng" algn="ctr">
          <a:solidFill>
            <a:sysClr val="windowText" lastClr="000000"/>
          </a:solidFill>
          <a:prstDash val="solid"/>
          <a:miter lim="200000"/>
        </a:ln>
      </xdr:spPr>
      <xdr:txBody>
        <a:bodyPr vert="eaVert" rtlCol="0" anchor="ctr"/>
        <a:lstStyle/>
        <a:p>
          <a:pPr algn="ctr"/>
          <a:r>
            <a:rPr kumimoji="1" lang="ja-JP" altLang="en-US" sz="1100"/>
            <a:t>可否メール</a:t>
          </a:r>
        </a:p>
      </xdr:txBody>
    </xdr:sp>
    <xdr:clientData/>
  </xdr:twoCellAnchor>
  <xdr:twoCellAnchor>
    <xdr:from>
      <xdr:col>31</xdr:col>
      <xdr:colOff>161364</xdr:colOff>
      <xdr:row>12</xdr:row>
      <xdr:rowOff>224117</xdr:rowOff>
    </xdr:from>
    <xdr:to>
      <xdr:col>33</xdr:col>
      <xdr:colOff>107576</xdr:colOff>
      <xdr:row>14</xdr:row>
      <xdr:rowOff>80681</xdr:rowOff>
    </xdr:to>
    <xdr:sp macro="" textlink="">
      <xdr:nvSpPr>
        <xdr:cNvPr id="20" name="正方形/長方形 19">
          <a:extLst>
            <a:ext uri="{FF2B5EF4-FFF2-40B4-BE49-F238E27FC236}">
              <a16:creationId xmlns:a16="http://schemas.microsoft.com/office/drawing/2014/main" id="{00000000-0008-0000-0C00-000014000000}"/>
            </a:ext>
          </a:extLst>
        </xdr:cNvPr>
        <xdr:cNvSpPr/>
      </xdr:nvSpPr>
      <xdr:spPr>
        <a:xfrm>
          <a:off x="9198684" y="3645497"/>
          <a:ext cx="479612" cy="489024"/>
        </a:xfrm>
        <a:prstGeom prst="rect">
          <a:avLst/>
        </a:prstGeom>
        <a:solidFill>
          <a:sysClr val="window" lastClr="FFFFFF"/>
        </a:solidFill>
        <a:ln w="3175" cap="flat" cmpd="sng" algn="ctr">
          <a:solidFill>
            <a:sysClr val="windowText" lastClr="000000"/>
          </a:solidFill>
          <a:prstDash val="solid"/>
          <a:miter lim="200000"/>
        </a:ln>
      </xdr:spPr>
      <xdr:txBody>
        <a:bodyPr rtlCol="0" anchor="ctr"/>
        <a:lstStyle/>
        <a:p>
          <a:pPr algn="ctr"/>
          <a:r>
            <a:rPr kumimoji="1" lang="ja-JP" altLang="en-US" sz="1100"/>
            <a:t>発送</a:t>
          </a:r>
          <a:endParaRPr kumimoji="1" lang="en-US" altLang="ja-JP" sz="1100"/>
        </a:p>
        <a:p>
          <a:pPr algn="ctr"/>
          <a:r>
            <a:rPr kumimoji="1" lang="ja-JP" altLang="en-US" sz="1100"/>
            <a:t>済に</a:t>
          </a:r>
        </a:p>
      </xdr:txBody>
    </xdr:sp>
    <xdr:clientData/>
  </xdr:twoCellAnchor>
  <xdr:twoCellAnchor>
    <xdr:from>
      <xdr:col>31</xdr:col>
      <xdr:colOff>213361</xdr:colOff>
      <xdr:row>7</xdr:row>
      <xdr:rowOff>215153</xdr:rowOff>
    </xdr:from>
    <xdr:to>
      <xdr:col>33</xdr:col>
      <xdr:colOff>205561</xdr:colOff>
      <xdr:row>13</xdr:row>
      <xdr:rowOff>8965</xdr:rowOff>
    </xdr:to>
    <xdr:sp macro="" textlink="">
      <xdr:nvSpPr>
        <xdr:cNvPr id="21" name="矢印: 上 20">
          <a:extLst>
            <a:ext uri="{FF2B5EF4-FFF2-40B4-BE49-F238E27FC236}">
              <a16:creationId xmlns:a16="http://schemas.microsoft.com/office/drawing/2014/main" id="{00000000-0008-0000-0C00-000015000000}"/>
            </a:ext>
          </a:extLst>
        </xdr:cNvPr>
        <xdr:cNvSpPr/>
      </xdr:nvSpPr>
      <xdr:spPr>
        <a:xfrm>
          <a:off x="9250681" y="1998233"/>
          <a:ext cx="525600" cy="1691192"/>
        </a:xfrm>
        <a:prstGeom prst="upArrow">
          <a:avLst>
            <a:gd name="adj1" fmla="val 50000"/>
            <a:gd name="adj2" fmla="val 138436"/>
          </a:avLst>
        </a:prstGeom>
        <a:solidFill>
          <a:srgbClr val="99CCFF"/>
        </a:solidFill>
        <a:ln w="3175" cap="flat" cmpd="sng" algn="ctr">
          <a:solidFill>
            <a:sysClr val="windowText" lastClr="000000"/>
          </a:solidFill>
          <a:prstDash val="solid"/>
          <a:miter lim="200000"/>
        </a:ln>
      </xdr:spPr>
      <xdr:txBody>
        <a:bodyPr vert="eaVert" rtlCol="0" anchor="ctr"/>
        <a:lstStyle/>
        <a:p>
          <a:pPr marL="0" indent="0" algn="ctr"/>
          <a:r>
            <a:rPr kumimoji="1" lang="ja-JP" altLang="en-US" sz="1100">
              <a:latin typeface="+mn-lt"/>
              <a:ea typeface="+mn-ea"/>
              <a:cs typeface="+mn-cs"/>
            </a:rPr>
            <a:t>転記</a:t>
          </a:r>
        </a:p>
      </xdr:txBody>
    </xdr:sp>
    <xdr:clientData/>
  </xdr:twoCellAnchor>
  <xdr:twoCellAnchor>
    <xdr:from>
      <xdr:col>32</xdr:col>
      <xdr:colOff>233081</xdr:colOff>
      <xdr:row>5</xdr:row>
      <xdr:rowOff>304799</xdr:rowOff>
    </xdr:from>
    <xdr:to>
      <xdr:col>35</xdr:col>
      <xdr:colOff>268940</xdr:colOff>
      <xdr:row>8</xdr:row>
      <xdr:rowOff>251011</xdr:rowOff>
    </xdr:to>
    <xdr:sp macro="" textlink="">
      <xdr:nvSpPr>
        <xdr:cNvPr id="22" name="正方形/長方形 21">
          <a:extLst>
            <a:ext uri="{FF2B5EF4-FFF2-40B4-BE49-F238E27FC236}">
              <a16:creationId xmlns:a16="http://schemas.microsoft.com/office/drawing/2014/main" id="{00000000-0008-0000-0C00-000016000000}"/>
            </a:ext>
          </a:extLst>
        </xdr:cNvPr>
        <xdr:cNvSpPr/>
      </xdr:nvSpPr>
      <xdr:spPr>
        <a:xfrm>
          <a:off x="9537101" y="1455419"/>
          <a:ext cx="835959" cy="952052"/>
        </a:xfrm>
        <a:prstGeom prst="rect">
          <a:avLst/>
        </a:prstGeom>
        <a:solidFill>
          <a:sysClr val="window" lastClr="FFFFFF"/>
        </a:solidFill>
        <a:ln w="3175" cap="flat" cmpd="sng" algn="ctr">
          <a:solidFill>
            <a:sysClr val="windowText" lastClr="000000"/>
          </a:solidFill>
          <a:prstDash val="solid"/>
          <a:miter lim="200000"/>
        </a:ln>
      </xdr:spPr>
      <xdr:txBody>
        <a:bodyPr rtlCol="0" anchor="ctr"/>
        <a:lstStyle/>
        <a:p>
          <a:pPr algn="ctr">
            <a:lnSpc>
              <a:spcPts val="1300"/>
            </a:lnSpc>
          </a:pPr>
          <a:r>
            <a:rPr kumimoji="1" lang="ja-JP" altLang="en-US" sz="1100"/>
            <a:t>連絡なく納期を過ぎたら確認</a:t>
          </a:r>
        </a:p>
      </xdr:txBody>
    </xdr:sp>
    <xdr:clientData/>
  </xdr:twoCellAnchor>
  <xdr:twoCellAnchor>
    <xdr:from>
      <xdr:col>35</xdr:col>
      <xdr:colOff>222326</xdr:colOff>
      <xdr:row>11</xdr:row>
      <xdr:rowOff>206188</xdr:rowOff>
    </xdr:from>
    <xdr:to>
      <xdr:col>37</xdr:col>
      <xdr:colOff>214528</xdr:colOff>
      <xdr:row>19</xdr:row>
      <xdr:rowOff>152400</xdr:rowOff>
    </xdr:to>
    <xdr:sp macro="" textlink="">
      <xdr:nvSpPr>
        <xdr:cNvPr id="23" name="矢印: 上 22">
          <a:extLst>
            <a:ext uri="{FF2B5EF4-FFF2-40B4-BE49-F238E27FC236}">
              <a16:creationId xmlns:a16="http://schemas.microsoft.com/office/drawing/2014/main" id="{00000000-0008-0000-0C00-000017000000}"/>
            </a:ext>
          </a:extLst>
        </xdr:cNvPr>
        <xdr:cNvSpPr/>
      </xdr:nvSpPr>
      <xdr:spPr>
        <a:xfrm>
          <a:off x="10326446" y="3254188"/>
          <a:ext cx="525602" cy="2338892"/>
        </a:xfrm>
        <a:prstGeom prst="upArrow">
          <a:avLst>
            <a:gd name="adj1" fmla="val 50000"/>
            <a:gd name="adj2" fmla="val 138436"/>
          </a:avLst>
        </a:prstGeom>
        <a:solidFill>
          <a:sysClr val="window" lastClr="FFFFFF"/>
        </a:solidFill>
        <a:ln w="3175" cap="flat" cmpd="sng" algn="ctr">
          <a:solidFill>
            <a:sysClr val="windowText" lastClr="000000"/>
          </a:solidFill>
          <a:prstDash val="solid"/>
          <a:miter lim="200000"/>
        </a:ln>
      </xdr:spPr>
      <xdr:txBody>
        <a:bodyPr vert="eaVert" rtlCol="0" anchor="ctr"/>
        <a:lstStyle/>
        <a:p>
          <a:pPr algn="ctr"/>
          <a:r>
            <a:rPr kumimoji="1" lang="ja-JP" altLang="en-US" sz="1100"/>
            <a:t>支払</a:t>
          </a:r>
        </a:p>
      </xdr:txBody>
    </xdr:sp>
    <xdr:clientData/>
  </xdr:twoCellAnchor>
  <xdr:twoCellAnchor>
    <xdr:from>
      <xdr:col>37</xdr:col>
      <xdr:colOff>0</xdr:colOff>
      <xdr:row>3</xdr:row>
      <xdr:rowOff>143436</xdr:rowOff>
    </xdr:from>
    <xdr:to>
      <xdr:col>38</xdr:col>
      <xdr:colOff>250385</xdr:colOff>
      <xdr:row>19</xdr:row>
      <xdr:rowOff>161365</xdr:rowOff>
    </xdr:to>
    <xdr:sp macro="" textlink="">
      <xdr:nvSpPr>
        <xdr:cNvPr id="24" name="矢印: 上 23">
          <a:extLst>
            <a:ext uri="{FF2B5EF4-FFF2-40B4-BE49-F238E27FC236}">
              <a16:creationId xmlns:a16="http://schemas.microsoft.com/office/drawing/2014/main" id="{00000000-0008-0000-0C00-000018000000}"/>
            </a:ext>
          </a:extLst>
        </xdr:cNvPr>
        <xdr:cNvSpPr/>
      </xdr:nvSpPr>
      <xdr:spPr>
        <a:xfrm>
          <a:off x="10637520" y="798756"/>
          <a:ext cx="517085" cy="4803289"/>
        </a:xfrm>
        <a:prstGeom prst="upArrow">
          <a:avLst>
            <a:gd name="adj1" fmla="val 50000"/>
            <a:gd name="adj2" fmla="val 138436"/>
          </a:avLst>
        </a:prstGeom>
        <a:solidFill>
          <a:sysClr val="window" lastClr="FFFFFF"/>
        </a:solidFill>
        <a:ln w="3175" cap="flat" cmpd="sng" algn="ctr">
          <a:solidFill>
            <a:sysClr val="windowText" lastClr="000000"/>
          </a:solidFill>
          <a:prstDash val="solid"/>
          <a:miter lim="200000"/>
        </a:ln>
      </xdr:spPr>
      <xdr:txBody>
        <a:bodyPr vert="eaVert" rtlCol="0" anchor="ctr"/>
        <a:lstStyle/>
        <a:p>
          <a:pPr algn="ctr"/>
          <a:r>
            <a:rPr kumimoji="1" lang="ja-JP" altLang="en-US" sz="1100"/>
            <a:t>支払</a:t>
          </a:r>
        </a:p>
      </xdr:txBody>
    </xdr:sp>
    <xdr:clientData/>
  </xdr:twoCellAnchor>
  <xdr:twoCellAnchor>
    <xdr:from>
      <xdr:col>15</xdr:col>
      <xdr:colOff>195431</xdr:colOff>
      <xdr:row>9</xdr:row>
      <xdr:rowOff>71716</xdr:rowOff>
    </xdr:from>
    <xdr:to>
      <xdr:col>17</xdr:col>
      <xdr:colOff>187632</xdr:colOff>
      <xdr:row>11</xdr:row>
      <xdr:rowOff>304797</xdr:rowOff>
    </xdr:to>
    <xdr:sp macro="" textlink="">
      <xdr:nvSpPr>
        <xdr:cNvPr id="25" name="矢印: 上 24">
          <a:extLst>
            <a:ext uri="{FF2B5EF4-FFF2-40B4-BE49-F238E27FC236}">
              <a16:creationId xmlns:a16="http://schemas.microsoft.com/office/drawing/2014/main" id="{00000000-0008-0000-0C00-000019000000}"/>
            </a:ext>
          </a:extLst>
        </xdr:cNvPr>
        <xdr:cNvSpPr/>
      </xdr:nvSpPr>
      <xdr:spPr>
        <a:xfrm rot="558566">
          <a:off x="4965551" y="2487256"/>
          <a:ext cx="525601" cy="865541"/>
        </a:xfrm>
        <a:prstGeom prst="upArrow">
          <a:avLst>
            <a:gd name="adj1" fmla="val 50000"/>
            <a:gd name="adj2" fmla="val 138436"/>
          </a:avLst>
        </a:prstGeom>
        <a:solidFill>
          <a:srgbClr val="99CCFF"/>
        </a:solidFill>
        <a:ln w="3175" cap="flat" cmpd="sng" algn="ctr">
          <a:solidFill>
            <a:sysClr val="windowText" lastClr="000000"/>
          </a:solidFill>
          <a:prstDash val="solid"/>
          <a:miter lim="200000"/>
        </a:ln>
      </xdr:spPr>
      <xdr:txBody>
        <a:bodyPr vert="eaVert" rtlCol="0" anchor="ctr"/>
        <a:lstStyle/>
        <a:p>
          <a:pPr marL="0" indent="0" algn="ctr"/>
          <a:r>
            <a:rPr kumimoji="1" lang="ja-JP" altLang="en-US" sz="1100">
              <a:latin typeface="+mn-lt"/>
              <a:ea typeface="+mn-ea"/>
              <a:cs typeface="+mn-cs"/>
            </a:rPr>
            <a:t>抽出</a:t>
          </a:r>
        </a:p>
      </xdr:txBody>
    </xdr:sp>
    <xdr:clientData/>
  </xdr:twoCellAnchor>
  <xdr:twoCellAnchor>
    <xdr:from>
      <xdr:col>38</xdr:col>
      <xdr:colOff>215153</xdr:colOff>
      <xdr:row>13</xdr:row>
      <xdr:rowOff>17929</xdr:rowOff>
    </xdr:from>
    <xdr:to>
      <xdr:col>41</xdr:col>
      <xdr:colOff>0</xdr:colOff>
      <xdr:row>14</xdr:row>
      <xdr:rowOff>71717</xdr:rowOff>
    </xdr:to>
    <xdr:sp macro="" textlink="">
      <xdr:nvSpPr>
        <xdr:cNvPr id="26" name="正方形/長方形 25">
          <a:extLst>
            <a:ext uri="{FF2B5EF4-FFF2-40B4-BE49-F238E27FC236}">
              <a16:creationId xmlns:a16="http://schemas.microsoft.com/office/drawing/2014/main" id="{00000000-0008-0000-0C00-00001A000000}"/>
            </a:ext>
          </a:extLst>
        </xdr:cNvPr>
        <xdr:cNvSpPr/>
      </xdr:nvSpPr>
      <xdr:spPr>
        <a:xfrm>
          <a:off x="11119373" y="3698389"/>
          <a:ext cx="584947" cy="427168"/>
        </a:xfrm>
        <a:prstGeom prst="rect">
          <a:avLst/>
        </a:prstGeom>
        <a:solidFill>
          <a:sysClr val="window" lastClr="FFFFFF"/>
        </a:solidFill>
        <a:ln w="3175" cap="flat" cmpd="sng" algn="ctr">
          <a:solidFill>
            <a:sysClr val="windowText" lastClr="000000"/>
          </a:solidFill>
          <a:prstDash val="solid"/>
          <a:miter lim="200000"/>
        </a:ln>
      </xdr:spPr>
      <xdr:txBody>
        <a:bodyPr rtlCol="0" anchor="ctr"/>
        <a:lstStyle/>
        <a:p>
          <a:pPr algn="ctr"/>
          <a:r>
            <a:rPr kumimoji="1" lang="ja-JP" altLang="en-US" sz="1100"/>
            <a:t>評価入力</a:t>
          </a:r>
        </a:p>
      </xdr:txBody>
    </xdr:sp>
    <xdr:clientData/>
  </xdr:twoCellAnchor>
  <xdr:twoCellAnchor>
    <xdr:from>
      <xdr:col>39</xdr:col>
      <xdr:colOff>16138</xdr:colOff>
      <xdr:row>8</xdr:row>
      <xdr:rowOff>233082</xdr:rowOff>
    </xdr:from>
    <xdr:to>
      <xdr:col>41</xdr:col>
      <xdr:colOff>0</xdr:colOff>
      <xdr:row>13</xdr:row>
      <xdr:rowOff>62754</xdr:rowOff>
    </xdr:to>
    <xdr:sp macro="" textlink="">
      <xdr:nvSpPr>
        <xdr:cNvPr id="27" name="矢印: 上 26">
          <a:extLst>
            <a:ext uri="{FF2B5EF4-FFF2-40B4-BE49-F238E27FC236}">
              <a16:creationId xmlns:a16="http://schemas.microsoft.com/office/drawing/2014/main" id="{00000000-0008-0000-0C00-00001B000000}"/>
            </a:ext>
          </a:extLst>
        </xdr:cNvPr>
        <xdr:cNvSpPr/>
      </xdr:nvSpPr>
      <xdr:spPr>
        <a:xfrm>
          <a:off x="11187058" y="2389542"/>
          <a:ext cx="517262" cy="1353672"/>
        </a:xfrm>
        <a:prstGeom prst="upArrow">
          <a:avLst>
            <a:gd name="adj1" fmla="val 50000"/>
            <a:gd name="adj2" fmla="val 138436"/>
          </a:avLst>
        </a:prstGeom>
        <a:solidFill>
          <a:srgbClr val="99CCFF"/>
        </a:solidFill>
        <a:ln w="3175" cap="flat" cmpd="sng" algn="ctr">
          <a:solidFill>
            <a:sysClr val="windowText" lastClr="000000"/>
          </a:solidFill>
          <a:prstDash val="solid"/>
          <a:miter lim="200000"/>
        </a:ln>
      </xdr:spPr>
      <xdr:txBody>
        <a:bodyPr vert="eaVert" rtlCol="0" anchor="ctr"/>
        <a:lstStyle/>
        <a:p>
          <a:pPr marL="0" indent="0" algn="ctr"/>
          <a:r>
            <a:rPr kumimoji="1" lang="ja-JP" altLang="en-US" sz="1100">
              <a:latin typeface="+mn-lt"/>
              <a:ea typeface="+mn-ea"/>
              <a:cs typeface="+mn-cs"/>
            </a:rPr>
            <a:t>転記</a:t>
          </a:r>
          <a:endParaRPr kumimoji="1" lang="en-US" altLang="ja-JP" sz="1100">
            <a:latin typeface="+mn-lt"/>
            <a:ea typeface="+mn-ea"/>
            <a:cs typeface="+mn-cs"/>
          </a:endParaRPr>
        </a:p>
      </xdr:txBody>
    </xdr:sp>
    <xdr:clientData/>
  </xdr:twoCellAnchor>
  <xdr:twoCellAnchor>
    <xdr:from>
      <xdr:col>1</xdr:col>
      <xdr:colOff>959223</xdr:colOff>
      <xdr:row>0</xdr:row>
      <xdr:rowOff>71718</xdr:rowOff>
    </xdr:from>
    <xdr:to>
      <xdr:col>7</xdr:col>
      <xdr:colOff>53788</xdr:colOff>
      <xdr:row>22</xdr:row>
      <xdr:rowOff>89647</xdr:rowOff>
    </xdr:to>
    <xdr:sp macro="" textlink="">
      <xdr:nvSpPr>
        <xdr:cNvPr id="28" name="正方形/長方形 27">
          <a:extLst>
            <a:ext uri="{FF2B5EF4-FFF2-40B4-BE49-F238E27FC236}">
              <a16:creationId xmlns:a16="http://schemas.microsoft.com/office/drawing/2014/main" id="{00000000-0008-0000-0C00-00001C000000}"/>
            </a:ext>
          </a:extLst>
        </xdr:cNvPr>
        <xdr:cNvSpPr/>
      </xdr:nvSpPr>
      <xdr:spPr>
        <a:xfrm>
          <a:off x="1256403" y="71718"/>
          <a:ext cx="1433905" cy="6197749"/>
        </a:xfrm>
        <a:prstGeom prst="rect">
          <a:avLst/>
        </a:prstGeom>
        <a:noFill/>
        <a:ln w="3175" cap="flat" cmpd="sng" algn="ctr">
          <a:solidFill>
            <a:sysClr val="windowText" lastClr="000000"/>
          </a:solidFill>
          <a:prstDash val="solid"/>
          <a:miter lim="200000"/>
        </a:ln>
      </xdr:spPr>
      <xdr:txBody>
        <a:bodyPr rtlCol="0" anchor="ctr"/>
        <a:lstStyle/>
        <a:p>
          <a:pPr algn="ctr"/>
          <a:endParaRPr kumimoji="1" lang="ja-JP" altLang="en-US" sz="1100"/>
        </a:p>
      </xdr:txBody>
    </xdr:sp>
    <xdr:clientData/>
  </xdr:twoCellAnchor>
  <xdr:twoCellAnchor>
    <xdr:from>
      <xdr:col>7</xdr:col>
      <xdr:colOff>197223</xdr:colOff>
      <xdr:row>0</xdr:row>
      <xdr:rowOff>71718</xdr:rowOff>
    </xdr:from>
    <xdr:to>
      <xdr:col>11</xdr:col>
      <xdr:colOff>197224</xdr:colOff>
      <xdr:row>22</xdr:row>
      <xdr:rowOff>89647</xdr:rowOff>
    </xdr:to>
    <xdr:sp macro="" textlink="">
      <xdr:nvSpPr>
        <xdr:cNvPr id="29" name="正方形/長方形 28">
          <a:extLst>
            <a:ext uri="{FF2B5EF4-FFF2-40B4-BE49-F238E27FC236}">
              <a16:creationId xmlns:a16="http://schemas.microsoft.com/office/drawing/2014/main" id="{00000000-0008-0000-0C00-00001D000000}"/>
            </a:ext>
          </a:extLst>
        </xdr:cNvPr>
        <xdr:cNvSpPr/>
      </xdr:nvSpPr>
      <xdr:spPr>
        <a:xfrm>
          <a:off x="2833743" y="71718"/>
          <a:ext cx="1066801" cy="6197749"/>
        </a:xfrm>
        <a:prstGeom prst="rect">
          <a:avLst/>
        </a:prstGeom>
        <a:noFill/>
        <a:ln w="3175" cap="flat" cmpd="sng" algn="ctr">
          <a:solidFill>
            <a:sysClr val="windowText" lastClr="000000"/>
          </a:solidFill>
          <a:prstDash val="solid"/>
          <a:miter lim="200000"/>
        </a:ln>
      </xdr:spPr>
      <xdr:txBody>
        <a:bodyPr rtlCol="0" anchor="ctr"/>
        <a:lstStyle/>
        <a:p>
          <a:pPr algn="ctr"/>
          <a:endParaRPr kumimoji="1" lang="ja-JP" altLang="en-US" sz="1100"/>
        </a:p>
      </xdr:txBody>
    </xdr:sp>
    <xdr:clientData/>
  </xdr:twoCellAnchor>
  <xdr:twoCellAnchor>
    <xdr:from>
      <xdr:col>12</xdr:col>
      <xdr:colOff>125506</xdr:colOff>
      <xdr:row>0</xdr:row>
      <xdr:rowOff>71718</xdr:rowOff>
    </xdr:from>
    <xdr:to>
      <xdr:col>30</xdr:col>
      <xdr:colOff>44823</xdr:colOff>
      <xdr:row>22</xdr:row>
      <xdr:rowOff>89647</xdr:rowOff>
    </xdr:to>
    <xdr:sp macro="" textlink="">
      <xdr:nvSpPr>
        <xdr:cNvPr id="30" name="正方形/長方形 29">
          <a:extLst>
            <a:ext uri="{FF2B5EF4-FFF2-40B4-BE49-F238E27FC236}">
              <a16:creationId xmlns:a16="http://schemas.microsoft.com/office/drawing/2014/main" id="{00000000-0008-0000-0C00-00001E000000}"/>
            </a:ext>
          </a:extLst>
        </xdr:cNvPr>
        <xdr:cNvSpPr/>
      </xdr:nvSpPr>
      <xdr:spPr>
        <a:xfrm>
          <a:off x="4095526" y="71718"/>
          <a:ext cx="4719917" cy="6197749"/>
        </a:xfrm>
        <a:prstGeom prst="rect">
          <a:avLst/>
        </a:prstGeom>
        <a:noFill/>
        <a:ln w="3175" cap="flat" cmpd="sng" algn="ctr">
          <a:solidFill>
            <a:sysClr val="windowText" lastClr="000000"/>
          </a:solidFill>
          <a:prstDash val="solid"/>
          <a:miter lim="200000"/>
        </a:ln>
      </xdr:spPr>
      <xdr:txBody>
        <a:bodyPr rtlCol="0" anchor="ctr"/>
        <a:lstStyle/>
        <a:p>
          <a:pPr algn="ctr"/>
          <a:endParaRPr kumimoji="1" lang="ja-JP" altLang="en-US" sz="1100"/>
        </a:p>
      </xdr:txBody>
    </xdr:sp>
    <xdr:clientData/>
  </xdr:twoCellAnchor>
  <xdr:twoCellAnchor>
    <xdr:from>
      <xdr:col>44</xdr:col>
      <xdr:colOff>493058</xdr:colOff>
      <xdr:row>12</xdr:row>
      <xdr:rowOff>80682</xdr:rowOff>
    </xdr:from>
    <xdr:to>
      <xdr:col>46</xdr:col>
      <xdr:colOff>475129</xdr:colOff>
      <xdr:row>19</xdr:row>
      <xdr:rowOff>44824</xdr:rowOff>
    </xdr:to>
    <xdr:sp macro="" textlink="">
      <xdr:nvSpPr>
        <xdr:cNvPr id="31" name="正方形/長方形 30">
          <a:extLst>
            <a:ext uri="{FF2B5EF4-FFF2-40B4-BE49-F238E27FC236}">
              <a16:creationId xmlns:a16="http://schemas.microsoft.com/office/drawing/2014/main" id="{00000000-0008-0000-0C00-00001F000000}"/>
            </a:ext>
          </a:extLst>
        </xdr:cNvPr>
        <xdr:cNvSpPr/>
      </xdr:nvSpPr>
      <xdr:spPr>
        <a:xfrm>
          <a:off x="14026178" y="3502062"/>
          <a:ext cx="1201271" cy="1983442"/>
        </a:xfrm>
        <a:prstGeom prst="rect">
          <a:avLst/>
        </a:prstGeom>
        <a:noFill/>
        <a:ln w="3175" cap="flat" cmpd="sng" algn="ctr">
          <a:solidFill>
            <a:sysClr val="windowText" lastClr="000000"/>
          </a:solidFill>
          <a:prstDash val="solid"/>
          <a:miter lim="200000"/>
        </a:ln>
      </xdr:spPr>
      <xdr:txBody>
        <a:bodyPr rtlCol="0" anchor="ctr"/>
        <a:lstStyle/>
        <a:p>
          <a:pPr algn="ctr"/>
          <a:endParaRPr kumimoji="1" lang="ja-JP" altLang="en-US" sz="1100"/>
        </a:p>
      </xdr:txBody>
    </xdr:sp>
    <xdr:clientData/>
  </xdr:twoCellAnchor>
  <xdr:twoCellAnchor>
    <xdr:from>
      <xdr:col>41</xdr:col>
      <xdr:colOff>62753</xdr:colOff>
      <xdr:row>5</xdr:row>
      <xdr:rowOff>44823</xdr:rowOff>
    </xdr:from>
    <xdr:to>
      <xdr:col>41</xdr:col>
      <xdr:colOff>448236</xdr:colOff>
      <xdr:row>10</xdr:row>
      <xdr:rowOff>26894</xdr:rowOff>
    </xdr:to>
    <xdr:sp macro="" textlink="">
      <xdr:nvSpPr>
        <xdr:cNvPr id="32" name="右中かっこ 31">
          <a:extLst>
            <a:ext uri="{FF2B5EF4-FFF2-40B4-BE49-F238E27FC236}">
              <a16:creationId xmlns:a16="http://schemas.microsoft.com/office/drawing/2014/main" id="{00000000-0008-0000-0C00-000020000000}"/>
            </a:ext>
          </a:extLst>
        </xdr:cNvPr>
        <xdr:cNvSpPr/>
      </xdr:nvSpPr>
      <xdr:spPr>
        <a:xfrm>
          <a:off x="11767073" y="1195443"/>
          <a:ext cx="385483" cy="1620371"/>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45</xdr:col>
      <xdr:colOff>26895</xdr:colOff>
      <xdr:row>11</xdr:row>
      <xdr:rowOff>313764</xdr:rowOff>
    </xdr:from>
    <xdr:to>
      <xdr:col>46</xdr:col>
      <xdr:colOff>143435</xdr:colOff>
      <xdr:row>12</xdr:row>
      <xdr:rowOff>188257</xdr:rowOff>
    </xdr:to>
    <xdr:sp macro="" textlink="">
      <xdr:nvSpPr>
        <xdr:cNvPr id="33" name="正方形/長方形 32">
          <a:extLst>
            <a:ext uri="{FF2B5EF4-FFF2-40B4-BE49-F238E27FC236}">
              <a16:creationId xmlns:a16="http://schemas.microsoft.com/office/drawing/2014/main" id="{00000000-0008-0000-0C00-000021000000}"/>
            </a:ext>
          </a:extLst>
        </xdr:cNvPr>
        <xdr:cNvSpPr/>
      </xdr:nvSpPr>
      <xdr:spPr>
        <a:xfrm>
          <a:off x="14169615" y="3361764"/>
          <a:ext cx="726140" cy="247873"/>
        </a:xfrm>
        <a:prstGeom prst="rect">
          <a:avLst/>
        </a:prstGeom>
        <a:solidFill>
          <a:sysClr val="window" lastClr="FFFFFF"/>
        </a:solidFill>
        <a:ln w="3175" cap="flat" cmpd="sng" algn="ctr">
          <a:solidFill>
            <a:sysClr val="windowText" lastClr="000000"/>
          </a:solidFill>
          <a:prstDash val="solid"/>
          <a:miter lim="200000"/>
        </a:ln>
      </xdr:spPr>
      <xdr:txBody>
        <a:bodyPr rtlCol="0" anchor="ctr"/>
        <a:lstStyle/>
        <a:p>
          <a:pPr algn="ctr"/>
          <a:r>
            <a:rPr kumimoji="1" lang="ja-JP" altLang="en-US" sz="1100"/>
            <a:t>クラウド</a:t>
          </a:r>
        </a:p>
      </xdr:txBody>
    </xdr:sp>
    <xdr:clientData/>
  </xdr:twoCellAnchor>
  <xdr:twoCellAnchor>
    <xdr:from>
      <xdr:col>24</xdr:col>
      <xdr:colOff>141643</xdr:colOff>
      <xdr:row>11</xdr:row>
      <xdr:rowOff>143435</xdr:rowOff>
    </xdr:from>
    <xdr:to>
      <xdr:col>26</xdr:col>
      <xdr:colOff>111160</xdr:colOff>
      <xdr:row>17</xdr:row>
      <xdr:rowOff>349624</xdr:rowOff>
    </xdr:to>
    <xdr:sp macro="" textlink="">
      <xdr:nvSpPr>
        <xdr:cNvPr id="34" name="矢印: 下 33">
          <a:extLst>
            <a:ext uri="{FF2B5EF4-FFF2-40B4-BE49-F238E27FC236}">
              <a16:creationId xmlns:a16="http://schemas.microsoft.com/office/drawing/2014/main" id="{00000000-0008-0000-0C00-000022000000}"/>
            </a:ext>
          </a:extLst>
        </xdr:cNvPr>
        <xdr:cNvSpPr/>
      </xdr:nvSpPr>
      <xdr:spPr>
        <a:xfrm>
          <a:off x="7312063" y="3191435"/>
          <a:ext cx="502917" cy="2103569"/>
        </a:xfrm>
        <a:prstGeom prst="downArrow">
          <a:avLst>
            <a:gd name="adj1" fmla="val 50000"/>
            <a:gd name="adj2" fmla="val 125758"/>
          </a:avLst>
        </a:prstGeom>
        <a:solidFill>
          <a:srgbClr val="99CCFF"/>
        </a:solidFill>
        <a:ln w="3175" cap="flat" cmpd="sng" algn="ctr">
          <a:solidFill>
            <a:sysClr val="windowText" lastClr="000000"/>
          </a:solidFill>
          <a:prstDash val="solid"/>
          <a:miter lim="200000"/>
        </a:ln>
      </xdr:spPr>
      <xdr:txBody>
        <a:bodyPr vert="eaVert" rtlCol="0" anchor="ctr"/>
        <a:lstStyle/>
        <a:p>
          <a:pPr marL="0" indent="0" algn="ctr"/>
          <a:r>
            <a:rPr kumimoji="1" lang="ja-JP" altLang="en-US" sz="1100">
              <a:latin typeface="+mn-lt"/>
              <a:ea typeface="+mn-ea"/>
              <a:cs typeface="+mn-cs"/>
            </a:rPr>
            <a:t>見積依頼をカラに（</a:t>
          </a:r>
          <a:r>
            <a:rPr kumimoji="1" lang="en-US" altLang="ja-JP" sz="1100">
              <a:latin typeface="+mn-lt"/>
              <a:ea typeface="+mn-ea"/>
              <a:cs typeface="+mn-cs"/>
            </a:rPr>
            <a:t>i</a:t>
          </a:r>
          <a:r>
            <a:rPr kumimoji="1" lang="ja-JP" altLang="en-US" sz="1100">
              <a:latin typeface="+mn-lt"/>
              <a:ea typeface="+mn-ea"/>
              <a:cs typeface="+mn-cs"/>
            </a:rPr>
            <a:t>いつ？</a:t>
          </a:r>
          <a:r>
            <a:rPr kumimoji="1" lang="en-US" altLang="ja-JP" sz="1100">
              <a:latin typeface="+mn-lt"/>
              <a:ea typeface="+mn-ea"/>
              <a:cs typeface="+mn-cs"/>
            </a:rPr>
            <a:t>)</a:t>
          </a:r>
          <a:endParaRPr kumimoji="1" lang="ja-JP" altLang="en-US" sz="1100">
            <a:latin typeface="+mn-lt"/>
            <a:ea typeface="+mn-ea"/>
            <a:cs typeface="+mn-cs"/>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209"/>
  <sheetViews>
    <sheetView topLeftCell="A7" zoomScale="130" zoomScaleNormal="130" workbookViewId="0">
      <selection activeCell="R141" sqref="R141"/>
    </sheetView>
  </sheetViews>
  <sheetFormatPr defaultColWidth="9" defaultRowHeight="18.75" customHeight="1"/>
  <cols>
    <col min="1" max="1" width="4" style="9" customWidth="1"/>
    <col min="2" max="3" width="4" style="10" customWidth="1"/>
    <col min="4" max="4" width="2.75" style="10" customWidth="1"/>
    <col min="5" max="5" width="2.375" style="10" customWidth="1"/>
    <col min="6" max="14" width="9.625" style="10" customWidth="1"/>
    <col min="15" max="15" width="3.375" style="10" customWidth="1"/>
    <col min="16" max="16" width="3.625" style="10" customWidth="1"/>
    <col min="17" max="17" width="5.375" style="10" customWidth="1"/>
    <col min="18" max="18" width="3.625" style="10" customWidth="1"/>
    <col min="19" max="16384" width="9" style="10"/>
  </cols>
  <sheetData>
    <row r="1" spans="1:26" s="138" customFormat="1" ht="36.75" customHeight="1">
      <c r="A1" s="137"/>
      <c r="E1" s="139" t="s">
        <v>924</v>
      </c>
    </row>
    <row r="2" spans="1:26" ht="18.75" customHeight="1">
      <c r="A2" s="9" t="s">
        <v>0</v>
      </c>
      <c r="W2" s="13"/>
      <c r="X2" s="13"/>
      <c r="Y2" s="13"/>
      <c r="Z2" s="13"/>
    </row>
    <row r="3" spans="1:26" ht="18.75" customHeight="1">
      <c r="B3" s="19" t="s">
        <v>1</v>
      </c>
      <c r="C3" s="19"/>
      <c r="D3" s="19"/>
      <c r="E3" s="19"/>
      <c r="F3" s="19"/>
      <c r="G3" s="19"/>
      <c r="H3" s="19"/>
      <c r="I3" s="19"/>
      <c r="J3" s="19"/>
      <c r="K3" s="19"/>
      <c r="L3" s="19"/>
      <c r="M3" s="10" t="s">
        <v>1003</v>
      </c>
      <c r="N3" s="19"/>
      <c r="O3" s="19"/>
      <c r="W3" s="13"/>
      <c r="X3" s="13"/>
      <c r="Y3" s="13"/>
      <c r="Z3" s="13"/>
    </row>
    <row r="4" spans="1:26" ht="18.75" customHeight="1">
      <c r="B4" s="19" t="s">
        <v>2</v>
      </c>
      <c r="C4" s="19"/>
      <c r="D4" s="19"/>
      <c r="E4" s="19"/>
      <c r="F4" s="19"/>
      <c r="G4" s="19"/>
      <c r="H4" s="19"/>
      <c r="I4" s="19"/>
      <c r="J4" s="19"/>
      <c r="K4" s="19"/>
      <c r="L4" s="19"/>
      <c r="M4" s="13" t="s">
        <v>1009</v>
      </c>
      <c r="N4" s="19"/>
      <c r="O4" s="19"/>
      <c r="W4" s="13"/>
      <c r="X4" s="13"/>
      <c r="Y4" s="13"/>
      <c r="Z4" s="13"/>
    </row>
    <row r="5" spans="1:26" ht="18.75" customHeight="1">
      <c r="B5" s="19"/>
      <c r="C5" s="19" t="s">
        <v>3</v>
      </c>
      <c r="D5" s="19"/>
      <c r="E5" s="19"/>
      <c r="F5" s="19"/>
      <c r="G5" s="19"/>
      <c r="H5" s="19"/>
      <c r="I5" s="19"/>
      <c r="J5" s="19"/>
      <c r="K5" s="20"/>
      <c r="L5" s="19"/>
      <c r="M5" s="13" t="s">
        <v>1004</v>
      </c>
      <c r="N5" s="13" t="s">
        <v>1006</v>
      </c>
      <c r="O5" s="19"/>
      <c r="W5" s="13"/>
      <c r="X5" s="13"/>
      <c r="Y5" s="13"/>
      <c r="Z5" s="13"/>
    </row>
    <row r="6" spans="1:26" ht="18.75" customHeight="1">
      <c r="B6" s="19"/>
      <c r="C6" s="19" t="s">
        <v>4</v>
      </c>
      <c r="D6" s="19"/>
      <c r="E6" s="19"/>
      <c r="F6" s="19"/>
      <c r="G6" s="19"/>
      <c r="H6" s="19"/>
      <c r="I6" s="19"/>
      <c r="J6" s="19"/>
      <c r="K6" s="19"/>
      <c r="L6" s="19"/>
      <c r="M6" s="13"/>
      <c r="N6" s="13" t="s">
        <v>1007</v>
      </c>
      <c r="O6" s="19"/>
      <c r="W6" s="13"/>
      <c r="X6" s="13"/>
      <c r="Y6" s="13"/>
      <c r="Z6" s="13"/>
    </row>
    <row r="7" spans="1:26" ht="18.75" customHeight="1">
      <c r="B7" s="19"/>
      <c r="C7" s="19" t="s">
        <v>5</v>
      </c>
      <c r="D7" s="19"/>
      <c r="E7" s="19"/>
      <c r="F7" s="19"/>
      <c r="G7" s="19"/>
      <c r="H7" s="19"/>
      <c r="I7" s="19"/>
      <c r="J7" s="19"/>
      <c r="K7" s="19"/>
      <c r="L7" s="19"/>
      <c r="M7" s="13"/>
      <c r="N7" s="13" t="s">
        <v>1005</v>
      </c>
      <c r="O7" s="19"/>
      <c r="W7" s="13"/>
      <c r="X7" s="13"/>
      <c r="Y7" s="13"/>
      <c r="Z7" s="13"/>
    </row>
    <row r="8" spans="1:26" ht="18.75" customHeight="1">
      <c r="B8" s="19"/>
      <c r="C8" s="19" t="s">
        <v>6</v>
      </c>
      <c r="D8" s="19"/>
      <c r="E8" s="19"/>
      <c r="F8" s="19"/>
      <c r="G8" s="19"/>
      <c r="H8" s="19"/>
      <c r="I8" s="19"/>
      <c r="J8" s="19"/>
      <c r="K8" s="19"/>
      <c r="L8" s="19"/>
      <c r="M8" s="13"/>
      <c r="N8" s="13" t="s">
        <v>1008</v>
      </c>
      <c r="O8" s="19"/>
      <c r="W8" s="13"/>
      <c r="X8" s="13"/>
      <c r="Y8" s="13"/>
      <c r="Z8" s="13"/>
    </row>
    <row r="9" spans="1:26" ht="18.75" customHeight="1">
      <c r="B9" s="19"/>
      <c r="C9" s="19" t="s">
        <v>7</v>
      </c>
      <c r="D9" s="19"/>
      <c r="E9" s="19"/>
      <c r="F9" s="19"/>
      <c r="G9" s="19"/>
      <c r="H9" s="19"/>
      <c r="I9" s="19"/>
      <c r="J9" s="19"/>
      <c r="K9" s="19"/>
      <c r="L9" s="19"/>
      <c r="M9" s="19"/>
      <c r="N9" s="19"/>
      <c r="O9" s="19"/>
      <c r="W9" s="13"/>
      <c r="X9" s="13"/>
      <c r="Y9" s="13"/>
      <c r="Z9" s="13"/>
    </row>
    <row r="10" spans="1:26" ht="18.75" customHeight="1">
      <c r="W10" s="13"/>
      <c r="X10" s="13"/>
      <c r="Y10" s="13"/>
      <c r="Z10" s="13"/>
    </row>
    <row r="11" spans="1:26" ht="18.75" customHeight="1">
      <c r="A11" s="9" t="s">
        <v>8</v>
      </c>
      <c r="W11" s="13"/>
      <c r="X11" s="13"/>
      <c r="Y11" s="13"/>
      <c r="Z11" s="13"/>
    </row>
    <row r="12" spans="1:26" ht="18.75" customHeight="1">
      <c r="B12" s="19" t="s">
        <v>922</v>
      </c>
      <c r="P12" s="11"/>
      <c r="W12" s="13"/>
      <c r="X12" s="13"/>
      <c r="Y12" s="13"/>
      <c r="Z12" s="13"/>
    </row>
    <row r="13" spans="1:26" ht="18.75" customHeight="1">
      <c r="C13" s="19" t="s">
        <v>9</v>
      </c>
      <c r="W13" s="13"/>
      <c r="X13" s="13"/>
      <c r="Y13" s="13"/>
      <c r="Z13" s="13"/>
    </row>
    <row r="14" spans="1:26" ht="18.75" customHeight="1">
      <c r="D14" s="19" t="s">
        <v>10</v>
      </c>
      <c r="Q14" s="11"/>
    </row>
    <row r="15" spans="1:26" ht="18.75" customHeight="1">
      <c r="D15" s="19" t="s">
        <v>11</v>
      </c>
      <c r="R15" s="19" t="s">
        <v>317</v>
      </c>
      <c r="S15" s="20"/>
    </row>
    <row r="16" spans="1:26" ht="18.75" customHeight="1">
      <c r="R16" s="19"/>
      <c r="S16" s="19" t="s">
        <v>318</v>
      </c>
    </row>
    <row r="17" spans="1:20" ht="18.75" customHeight="1">
      <c r="C17" s="19" t="s">
        <v>12</v>
      </c>
      <c r="D17" s="19"/>
      <c r="E17" s="19"/>
      <c r="F17" s="19"/>
      <c r="G17" s="19"/>
      <c r="H17" s="19"/>
      <c r="I17" s="19"/>
      <c r="J17" s="19"/>
      <c r="K17" s="20" t="s">
        <v>13</v>
      </c>
      <c r="L17" s="19"/>
      <c r="M17" s="19"/>
      <c r="R17" s="19"/>
      <c r="S17" s="19" t="s">
        <v>322</v>
      </c>
    </row>
    <row r="18" spans="1:20" ht="18.75" customHeight="1">
      <c r="C18" s="19"/>
      <c r="D18" s="19" t="s">
        <v>14</v>
      </c>
      <c r="E18" s="19"/>
      <c r="F18" s="19"/>
      <c r="G18" s="19"/>
      <c r="H18" s="19"/>
      <c r="I18" s="19"/>
      <c r="J18" s="19"/>
      <c r="K18" s="19"/>
      <c r="L18" s="20" t="s">
        <v>15</v>
      </c>
      <c r="M18" s="19"/>
    </row>
    <row r="19" spans="1:20" ht="18.75" customHeight="1">
      <c r="D19" s="19"/>
      <c r="E19" s="19" t="s">
        <v>16</v>
      </c>
      <c r="F19" s="19"/>
      <c r="G19" s="19"/>
      <c r="L19" s="11"/>
    </row>
    <row r="20" spans="1:20" ht="18.75" customHeight="1">
      <c r="D20" s="19"/>
      <c r="E20" s="19" t="s">
        <v>17</v>
      </c>
      <c r="F20" s="19"/>
      <c r="G20" s="19"/>
      <c r="L20" s="11"/>
    </row>
    <row r="21" spans="1:20" ht="18.75" customHeight="1">
      <c r="D21" s="19"/>
      <c r="E21" s="19"/>
      <c r="F21" s="19" t="s">
        <v>18</v>
      </c>
      <c r="G21" s="19"/>
      <c r="L21" s="11"/>
    </row>
    <row r="22" spans="1:20" ht="18.75" customHeight="1">
      <c r="D22" s="19"/>
      <c r="E22" s="19"/>
      <c r="F22" s="19" t="s">
        <v>19</v>
      </c>
      <c r="G22" s="19"/>
      <c r="L22" s="11"/>
    </row>
    <row r="23" spans="1:20" ht="18.75" customHeight="1">
      <c r="E23" s="19" t="s">
        <v>20</v>
      </c>
      <c r="L23" s="11"/>
      <c r="R23" s="19" t="s">
        <v>378</v>
      </c>
    </row>
    <row r="24" spans="1:20" ht="18.75" customHeight="1">
      <c r="E24" s="19" t="s">
        <v>21</v>
      </c>
    </row>
    <row r="25" spans="1:20" ht="18.75" customHeight="1">
      <c r="E25" s="19" t="s">
        <v>22</v>
      </c>
    </row>
    <row r="26" spans="1:20" ht="18.75" customHeight="1">
      <c r="E26" s="19" t="s">
        <v>23</v>
      </c>
      <c r="R26" s="19" t="s">
        <v>379</v>
      </c>
      <c r="S26" s="13"/>
      <c r="T26" s="13"/>
    </row>
    <row r="27" spans="1:20" ht="18.75" customHeight="1">
      <c r="E27" s="29" t="s">
        <v>24</v>
      </c>
      <c r="S27" s="13"/>
      <c r="T27" s="13"/>
    </row>
    <row r="28" spans="1:20" ht="18.75" customHeight="1">
      <c r="E28" s="19" t="s">
        <v>25</v>
      </c>
      <c r="R28" s="13"/>
      <c r="S28" s="13"/>
      <c r="T28" s="13"/>
    </row>
    <row r="29" spans="1:20" ht="18.75" customHeight="1">
      <c r="S29" s="13"/>
      <c r="T29" s="13"/>
    </row>
    <row r="30" spans="1:20" ht="18.75" customHeight="1">
      <c r="D30" s="19" t="s">
        <v>26</v>
      </c>
      <c r="K30" s="11"/>
      <c r="S30" s="13"/>
      <c r="T30" s="13"/>
    </row>
    <row r="31" spans="1:20" s="13" customFormat="1" ht="18.75" customHeight="1">
      <c r="A31" s="9"/>
      <c r="D31" s="19" t="s">
        <v>229</v>
      </c>
      <c r="E31" s="19"/>
      <c r="F31" s="19"/>
      <c r="K31" s="11"/>
    </row>
    <row r="32" spans="1:20" s="13" customFormat="1" ht="18.75" customHeight="1">
      <c r="A32" s="9"/>
      <c r="D32" s="19"/>
      <c r="E32" s="19" t="s">
        <v>230</v>
      </c>
      <c r="F32" s="19"/>
      <c r="K32" s="11"/>
    </row>
    <row r="33" spans="1:20" s="13" customFormat="1" ht="18.75" customHeight="1">
      <c r="A33" s="9"/>
      <c r="D33" s="19"/>
      <c r="E33" s="19" t="s">
        <v>259</v>
      </c>
      <c r="F33" s="19"/>
      <c r="K33" s="11"/>
      <c r="R33" s="13" t="s">
        <v>290</v>
      </c>
    </row>
    <row r="34" spans="1:20" s="13" customFormat="1" ht="18.75" customHeight="1">
      <c r="A34" s="9"/>
      <c r="D34" s="19"/>
      <c r="E34" s="19" t="s">
        <v>231</v>
      </c>
      <c r="F34" s="19"/>
      <c r="K34" s="11"/>
    </row>
    <row r="35" spans="1:20" s="13" customFormat="1" ht="18.75" customHeight="1">
      <c r="A35" s="9"/>
      <c r="D35" s="19"/>
      <c r="E35" s="19" t="s">
        <v>232</v>
      </c>
      <c r="F35" s="19"/>
      <c r="K35" s="11"/>
    </row>
    <row r="36" spans="1:20" s="13" customFormat="1" ht="18.75" customHeight="1">
      <c r="A36" s="9"/>
      <c r="D36" s="19" t="s">
        <v>233</v>
      </c>
      <c r="E36" s="19"/>
      <c r="F36" s="19"/>
      <c r="K36" s="11"/>
    </row>
    <row r="37" spans="1:20" s="13" customFormat="1" ht="18.75" customHeight="1">
      <c r="A37" s="9"/>
      <c r="D37" s="19"/>
      <c r="E37" s="19" t="s">
        <v>234</v>
      </c>
      <c r="F37" s="19"/>
      <c r="K37" s="11"/>
    </row>
    <row r="38" spans="1:20" s="13" customFormat="1" ht="18.75" customHeight="1">
      <c r="A38" s="9"/>
      <c r="D38" s="19"/>
      <c r="E38" s="19" t="s">
        <v>235</v>
      </c>
      <c r="F38" s="19"/>
      <c r="K38" s="11"/>
    </row>
    <row r="39" spans="1:20" s="13" customFormat="1" ht="18.75" customHeight="1">
      <c r="A39" s="9"/>
      <c r="D39" s="19"/>
      <c r="E39" s="19"/>
      <c r="F39" s="19" t="s">
        <v>237</v>
      </c>
      <c r="K39" s="11"/>
      <c r="R39" s="56"/>
      <c r="S39" s="56"/>
    </row>
    <row r="40" spans="1:20" s="13" customFormat="1" ht="18.75" customHeight="1">
      <c r="A40" s="9"/>
      <c r="D40" s="19"/>
      <c r="E40" s="19" t="s">
        <v>236</v>
      </c>
      <c r="F40" s="19"/>
      <c r="K40" s="11"/>
      <c r="R40" s="56"/>
      <c r="S40" s="56"/>
    </row>
    <row r="41" spans="1:20" s="13" customFormat="1" ht="18.75" customHeight="1">
      <c r="A41" s="9"/>
      <c r="D41" s="19"/>
      <c r="E41" s="19" t="s">
        <v>238</v>
      </c>
      <c r="F41" s="19"/>
      <c r="K41" s="11"/>
      <c r="R41" s="56"/>
      <c r="S41" s="56"/>
    </row>
    <row r="42" spans="1:20" s="13" customFormat="1" ht="18.75" customHeight="1">
      <c r="A42" s="9"/>
      <c r="D42" s="19"/>
      <c r="E42" s="19" t="s">
        <v>239</v>
      </c>
      <c r="F42" s="19"/>
      <c r="K42" s="11"/>
      <c r="R42" s="56"/>
      <c r="S42" s="56"/>
    </row>
    <row r="43" spans="1:20" s="13" customFormat="1" ht="18.75" customHeight="1">
      <c r="A43" s="9"/>
      <c r="D43" s="19"/>
      <c r="E43" s="19"/>
      <c r="F43" s="19" t="s">
        <v>240</v>
      </c>
      <c r="K43" s="11"/>
      <c r="R43" s="56"/>
      <c r="S43" s="56"/>
    </row>
    <row r="44" spans="1:20" s="13" customFormat="1" ht="18.75" customHeight="1">
      <c r="A44" s="9"/>
      <c r="D44" s="19" t="s">
        <v>241</v>
      </c>
      <c r="E44" s="19"/>
      <c r="F44" s="19"/>
      <c r="K44" s="11"/>
      <c r="R44" s="56"/>
      <c r="S44" s="56"/>
    </row>
    <row r="45" spans="1:20" s="13" customFormat="1" ht="18.75" customHeight="1">
      <c r="A45" s="9"/>
      <c r="D45" s="19"/>
      <c r="E45" s="19" t="s">
        <v>1037</v>
      </c>
      <c r="F45" s="19"/>
      <c r="R45" s="56"/>
      <c r="S45" s="56"/>
    </row>
    <row r="46" spans="1:20" s="13" customFormat="1" ht="18.75" customHeight="1">
      <c r="A46" s="9"/>
      <c r="D46" s="19"/>
      <c r="E46" s="19" t="s">
        <v>1038</v>
      </c>
      <c r="F46" s="19"/>
      <c r="G46" s="19" t="s">
        <v>1040</v>
      </c>
      <c r="R46" s="56"/>
      <c r="S46" s="56"/>
    </row>
    <row r="47" spans="1:20" s="13" customFormat="1" ht="18.75" customHeight="1">
      <c r="A47" s="9"/>
      <c r="D47" s="19"/>
      <c r="E47" s="19" t="s">
        <v>1039</v>
      </c>
      <c r="F47" s="19"/>
      <c r="R47" s="56"/>
      <c r="S47" s="56"/>
    </row>
    <row r="48" spans="1:20" ht="18.75" customHeight="1">
      <c r="D48" s="19"/>
      <c r="E48" s="19"/>
      <c r="F48" s="19"/>
      <c r="R48" s="56"/>
      <c r="S48" s="56"/>
      <c r="T48" s="13"/>
    </row>
    <row r="49" spans="1:20" ht="18.75" customHeight="1">
      <c r="D49" s="19" t="s">
        <v>27</v>
      </c>
      <c r="E49" s="19"/>
      <c r="F49" s="19"/>
      <c r="Q49" s="13"/>
      <c r="R49" s="13"/>
      <c r="S49" s="13"/>
      <c r="T49" s="13"/>
    </row>
    <row r="50" spans="1:20" ht="18.75" customHeight="1">
      <c r="D50" s="19"/>
      <c r="E50" s="20" t="s">
        <v>28</v>
      </c>
      <c r="F50" s="19"/>
      <c r="Q50" s="13"/>
      <c r="R50" s="13"/>
      <c r="S50" s="13"/>
      <c r="T50" s="13"/>
    </row>
    <row r="51" spans="1:20" ht="18.75" customHeight="1">
      <c r="E51" s="19" t="s">
        <v>29</v>
      </c>
      <c r="F51" s="19"/>
      <c r="Q51" s="13"/>
      <c r="R51" s="13"/>
      <c r="S51" s="13"/>
      <c r="T51" s="13"/>
    </row>
    <row r="52" spans="1:20" ht="18.75" customHeight="1">
      <c r="E52" s="19" t="s">
        <v>30</v>
      </c>
      <c r="F52" s="19"/>
      <c r="R52" s="13"/>
    </row>
    <row r="53" spans="1:20" ht="18.75" customHeight="1">
      <c r="D53" s="19" t="s">
        <v>31</v>
      </c>
      <c r="E53" s="19"/>
    </row>
    <row r="54" spans="1:20" s="13" customFormat="1" ht="18.75" customHeight="1">
      <c r="A54" s="9"/>
      <c r="D54" s="19"/>
      <c r="E54" s="19" t="s">
        <v>227</v>
      </c>
    </row>
    <row r="56" spans="1:20" ht="18.75" customHeight="1">
      <c r="D56" s="19" t="s">
        <v>36</v>
      </c>
      <c r="E56" s="19"/>
      <c r="F56" s="19"/>
      <c r="P56" s="13"/>
      <c r="Q56" s="13"/>
    </row>
    <row r="57" spans="1:20" ht="18.75" customHeight="1">
      <c r="D57" s="19"/>
      <c r="E57" s="19" t="s">
        <v>242</v>
      </c>
      <c r="F57" s="19"/>
    </row>
    <row r="58" spans="1:20" ht="18.75" customHeight="1">
      <c r="D58" s="19"/>
      <c r="E58" s="20" t="s">
        <v>37</v>
      </c>
      <c r="F58" s="19"/>
    </row>
    <row r="59" spans="1:20" ht="18.75" customHeight="1">
      <c r="F59" s="19" t="s">
        <v>252</v>
      </c>
      <c r="G59" s="19"/>
      <c r="H59" s="19"/>
      <c r="I59" s="19"/>
      <c r="J59" s="19"/>
      <c r="K59" s="19"/>
      <c r="L59" s="19"/>
      <c r="M59" s="19"/>
      <c r="N59" s="19"/>
      <c r="O59" s="19"/>
      <c r="P59" s="19"/>
      <c r="Q59" s="19"/>
    </row>
    <row r="60" spans="1:20" ht="18.75" customHeight="1">
      <c r="F60" s="19"/>
      <c r="G60" s="19" t="s">
        <v>1041</v>
      </c>
      <c r="H60" s="19"/>
      <c r="I60" s="19"/>
      <c r="J60" s="19"/>
      <c r="K60" s="19"/>
      <c r="L60" s="19" t="s">
        <v>1042</v>
      </c>
      <c r="M60" s="19"/>
      <c r="N60" s="19"/>
      <c r="O60" s="19"/>
      <c r="P60" s="19"/>
      <c r="Q60" s="19"/>
    </row>
    <row r="61" spans="1:20" s="13" customFormat="1" ht="18.75" customHeight="1">
      <c r="A61" s="9"/>
      <c r="D61" s="13" t="s">
        <v>248</v>
      </c>
      <c r="F61" s="19"/>
      <c r="G61" s="19"/>
      <c r="H61" s="19"/>
      <c r="I61" s="19"/>
      <c r="J61" s="19"/>
      <c r="K61" s="19"/>
      <c r="L61" s="19"/>
      <c r="M61" s="19"/>
      <c r="N61" s="19"/>
      <c r="O61" s="19"/>
      <c r="P61" s="19"/>
      <c r="Q61" s="19"/>
    </row>
    <row r="62" spans="1:20" s="13" customFormat="1" ht="18.75" customHeight="1">
      <c r="A62" s="9"/>
      <c r="E62" s="13" t="s">
        <v>249</v>
      </c>
      <c r="G62" s="11"/>
    </row>
    <row r="63" spans="1:20" s="13" customFormat="1" ht="18.75" customHeight="1">
      <c r="A63" s="9"/>
      <c r="E63" s="13" t="s">
        <v>250</v>
      </c>
      <c r="G63" s="11"/>
    </row>
    <row r="64" spans="1:20" s="13" customFormat="1" ht="18.75" customHeight="1">
      <c r="A64" s="9"/>
      <c r="E64" s="13" t="s">
        <v>251</v>
      </c>
      <c r="G64" s="11"/>
    </row>
    <row r="65" spans="1:17" s="13" customFormat="1" ht="18.75" customHeight="1">
      <c r="A65" s="9"/>
      <c r="G65" s="11"/>
    </row>
    <row r="66" spans="1:17" s="13" customFormat="1" ht="18.75" customHeight="1">
      <c r="A66" s="9"/>
      <c r="G66" s="11"/>
    </row>
    <row r="67" spans="1:17" s="13" customFormat="1" ht="18.75" customHeight="1">
      <c r="A67" s="9"/>
      <c r="G67" s="11"/>
    </row>
    <row r="68" spans="1:17" s="13" customFormat="1" ht="18.75" customHeight="1">
      <c r="A68" s="9"/>
      <c r="D68" s="19" t="s">
        <v>253</v>
      </c>
      <c r="E68" s="19"/>
      <c r="F68" s="19"/>
      <c r="G68" s="11"/>
    </row>
    <row r="69" spans="1:17" s="13" customFormat="1" ht="18.75" customHeight="1">
      <c r="A69" s="9"/>
      <c r="D69" s="19"/>
      <c r="E69" s="19" t="s">
        <v>254</v>
      </c>
      <c r="F69" s="19"/>
      <c r="G69" s="11"/>
    </row>
    <row r="70" spans="1:17" s="13" customFormat="1" ht="18.75" customHeight="1">
      <c r="A70" s="9"/>
      <c r="D70" s="19" t="s">
        <v>289</v>
      </c>
      <c r="G70" s="11"/>
    </row>
    <row r="71" spans="1:17" s="13" customFormat="1" ht="18.75" customHeight="1">
      <c r="A71" s="9"/>
      <c r="E71" s="19" t="s">
        <v>255</v>
      </c>
      <c r="G71" s="11"/>
    </row>
    <row r="72" spans="1:17" s="13" customFormat="1" ht="18.75" customHeight="1">
      <c r="A72" s="9"/>
      <c r="E72" s="19" t="s">
        <v>256</v>
      </c>
      <c r="G72" s="11"/>
    </row>
    <row r="73" spans="1:17" s="13" customFormat="1" ht="18.75" customHeight="1">
      <c r="A73" s="9"/>
      <c r="G73" s="11"/>
    </row>
    <row r="74" spans="1:17" s="13" customFormat="1" ht="18.75" customHeight="1">
      <c r="A74" s="9"/>
      <c r="F74" s="11"/>
    </row>
    <row r="75" spans="1:17" ht="18.75" customHeight="1">
      <c r="C75" s="19" t="s">
        <v>32</v>
      </c>
      <c r="D75" s="19"/>
      <c r="E75" s="19"/>
      <c r="F75" s="19"/>
    </row>
    <row r="76" spans="1:17" ht="18.75" customHeight="1">
      <c r="C76" s="19"/>
      <c r="D76" s="19" t="s">
        <v>33</v>
      </c>
      <c r="E76" s="20"/>
      <c r="F76" s="19"/>
    </row>
    <row r="77" spans="1:17" s="13" customFormat="1" ht="18.75" customHeight="1">
      <c r="A77" s="9"/>
      <c r="C77" s="19"/>
      <c r="D77" s="19" t="s">
        <v>228</v>
      </c>
      <c r="E77" s="20"/>
      <c r="F77" s="19"/>
    </row>
    <row r="78" spans="1:17" ht="18.75" customHeight="1">
      <c r="E78" s="11"/>
    </row>
    <row r="79" spans="1:17" ht="18.75" customHeight="1">
      <c r="C79" s="19" t="s">
        <v>34</v>
      </c>
      <c r="D79" s="19"/>
      <c r="E79" s="20"/>
      <c r="F79" s="19"/>
    </row>
    <row r="80" spans="1:17" ht="18.75" customHeight="1">
      <c r="C80" s="19"/>
      <c r="D80" s="19" t="s">
        <v>35</v>
      </c>
      <c r="E80" s="20"/>
      <c r="F80" s="19"/>
      <c r="P80" s="13"/>
      <c r="Q80" s="13"/>
    </row>
    <row r="81" spans="1:19" ht="18.75" customHeight="1">
      <c r="P81" s="13"/>
      <c r="Q81" s="13"/>
    </row>
    <row r="82" spans="1:19" ht="18.75" customHeight="1">
      <c r="A82" s="9" t="s">
        <v>38</v>
      </c>
    </row>
    <row r="83" spans="1:19" ht="18.75" customHeight="1">
      <c r="B83" s="19" t="s">
        <v>39</v>
      </c>
      <c r="C83" s="19"/>
    </row>
    <row r="84" spans="1:19" ht="18.75" customHeight="1">
      <c r="C84" s="19" t="s">
        <v>40</v>
      </c>
      <c r="D84" s="19"/>
    </row>
    <row r="86" spans="1:19" ht="18.75" customHeight="1">
      <c r="B86" s="20" t="s">
        <v>291</v>
      </c>
      <c r="C86" s="19"/>
      <c r="D86" s="19"/>
      <c r="E86" s="19"/>
      <c r="F86" s="19"/>
      <c r="G86" s="19"/>
      <c r="H86" s="19"/>
      <c r="I86" s="19" t="s">
        <v>41</v>
      </c>
      <c r="R86" s="19" t="s">
        <v>292</v>
      </c>
      <c r="S86" s="19"/>
    </row>
    <row r="87" spans="1:19" ht="18.75" customHeight="1">
      <c r="B87" s="55" t="s">
        <v>42</v>
      </c>
      <c r="C87" s="20" t="s">
        <v>43</v>
      </c>
      <c r="D87" s="19"/>
      <c r="E87" s="19"/>
      <c r="F87" s="19"/>
      <c r="G87" s="19"/>
      <c r="H87" s="19"/>
      <c r="R87" s="19"/>
      <c r="S87" s="19" t="s">
        <v>293</v>
      </c>
    </row>
    <row r="88" spans="1:19" ht="18.75" customHeight="1">
      <c r="B88" s="55" t="s">
        <v>42</v>
      </c>
      <c r="C88" s="20" t="s">
        <v>44</v>
      </c>
      <c r="D88" s="19"/>
      <c r="E88" s="19"/>
      <c r="F88" s="19"/>
      <c r="G88" s="19" t="s">
        <v>296</v>
      </c>
      <c r="H88" s="19"/>
    </row>
    <row r="89" spans="1:19" ht="18.75" customHeight="1">
      <c r="B89" s="55"/>
      <c r="C89" s="20" t="s">
        <v>294</v>
      </c>
      <c r="D89" s="19"/>
      <c r="E89" s="19"/>
      <c r="F89" s="19"/>
      <c r="G89" s="19"/>
      <c r="H89" s="19"/>
    </row>
    <row r="90" spans="1:19" ht="18.75" customHeight="1">
      <c r="B90" s="55"/>
      <c r="C90" s="20"/>
      <c r="D90" s="19"/>
      <c r="E90" s="19"/>
      <c r="F90" s="19"/>
      <c r="G90" s="19"/>
      <c r="H90" s="19"/>
    </row>
    <row r="91" spans="1:19" s="13" customFormat="1" ht="18.75" customHeight="1">
      <c r="A91" s="9"/>
      <c r="B91" s="55"/>
      <c r="C91" s="20"/>
      <c r="D91" s="19"/>
      <c r="E91" s="19"/>
      <c r="F91" s="19"/>
      <c r="G91" s="19"/>
      <c r="H91" s="19"/>
      <c r="R91" s="19" t="s">
        <v>380</v>
      </c>
      <c r="S91" s="19"/>
    </row>
    <row r="92" spans="1:19" ht="18.75" customHeight="1">
      <c r="B92" s="12"/>
      <c r="C92" s="11"/>
      <c r="R92" s="19"/>
      <c r="S92" s="19" t="s">
        <v>381</v>
      </c>
    </row>
    <row r="93" spans="1:19" ht="18.75" customHeight="1">
      <c r="B93" s="20" t="s">
        <v>45</v>
      </c>
      <c r="R93" s="19"/>
      <c r="S93" s="19"/>
    </row>
    <row r="94" spans="1:19" ht="18.75" customHeight="1">
      <c r="C94" s="20" t="s">
        <v>257</v>
      </c>
    </row>
    <row r="95" spans="1:19" ht="18.75" customHeight="1">
      <c r="C95" s="11"/>
      <c r="D95" s="19" t="s">
        <v>258</v>
      </c>
      <c r="E95" s="19"/>
      <c r="F95" s="19"/>
    </row>
    <row r="96" spans="1:19" ht="18.75" customHeight="1">
      <c r="C96" s="11"/>
      <c r="D96" s="19"/>
      <c r="E96" s="19" t="s">
        <v>297</v>
      </c>
      <c r="F96" s="19"/>
    </row>
    <row r="97" spans="2:18" ht="18.75" customHeight="1">
      <c r="C97" s="20" t="s">
        <v>46</v>
      </c>
    </row>
    <row r="98" spans="2:18" ht="18.75" customHeight="1">
      <c r="C98" s="20" t="s">
        <v>47</v>
      </c>
    </row>
    <row r="100" spans="2:18" ht="18.75" customHeight="1">
      <c r="B100" s="10" t="s">
        <v>298</v>
      </c>
      <c r="Q100" s="13"/>
      <c r="R100" s="13" t="s">
        <v>382</v>
      </c>
    </row>
    <row r="101" spans="2:18" ht="18.75" customHeight="1">
      <c r="C101" s="19" t="s">
        <v>48</v>
      </c>
    </row>
    <row r="102" spans="2:18" ht="18.75" customHeight="1">
      <c r="C102" s="19" t="s">
        <v>299</v>
      </c>
    </row>
    <row r="103" spans="2:18" ht="18.75" customHeight="1">
      <c r="C103" s="19" t="s">
        <v>75</v>
      </c>
      <c r="Q103" s="13"/>
      <c r="R103" s="13" t="s">
        <v>295</v>
      </c>
    </row>
    <row r="104" spans="2:18" ht="18.75" customHeight="1">
      <c r="C104" s="10" t="s">
        <v>49</v>
      </c>
    </row>
    <row r="105" spans="2:18" ht="18.75" customHeight="1">
      <c r="C105" s="19" t="s">
        <v>50</v>
      </c>
    </row>
    <row r="106" spans="2:18" ht="18.75" customHeight="1">
      <c r="C106" s="19" t="s">
        <v>51</v>
      </c>
    </row>
    <row r="107" spans="2:18" ht="18.75" customHeight="1">
      <c r="C107" s="19" t="s">
        <v>52</v>
      </c>
      <c r="R107" s="10" t="s">
        <v>300</v>
      </c>
    </row>
    <row r="108" spans="2:18" ht="18.75" customHeight="1">
      <c r="R108" s="13"/>
    </row>
    <row r="109" spans="2:18" ht="18.75" customHeight="1">
      <c r="C109" s="20" t="s">
        <v>309</v>
      </c>
      <c r="R109" s="13"/>
    </row>
    <row r="111" spans="2:18" ht="18.75" customHeight="1">
      <c r="C111" s="20" t="s">
        <v>307</v>
      </c>
      <c r="D111" s="11"/>
      <c r="R111" s="10" t="s">
        <v>74</v>
      </c>
    </row>
    <row r="112" spans="2:18" ht="18.75" customHeight="1">
      <c r="D112" s="11"/>
      <c r="R112" s="10" t="s">
        <v>308</v>
      </c>
    </row>
    <row r="113" spans="1:18" ht="18.75" customHeight="1">
      <c r="C113" s="10" t="s">
        <v>310</v>
      </c>
    </row>
    <row r="114" spans="1:18" ht="18.75" customHeight="1">
      <c r="D114" s="10" t="s">
        <v>53</v>
      </c>
      <c r="R114" s="10" t="s">
        <v>54</v>
      </c>
    </row>
    <row r="116" spans="1:18" ht="18.75" customHeight="1">
      <c r="B116" s="20" t="s">
        <v>311</v>
      </c>
    </row>
    <row r="118" spans="1:18" ht="18.75" customHeight="1">
      <c r="B118" s="20" t="s">
        <v>312</v>
      </c>
      <c r="C118" s="19"/>
      <c r="D118" s="19"/>
    </row>
    <row r="119" spans="1:18" s="13" customFormat="1" ht="18.75" customHeight="1">
      <c r="A119" s="9"/>
      <c r="B119" s="20"/>
      <c r="C119" s="19" t="s">
        <v>313</v>
      </c>
      <c r="D119" s="19"/>
    </row>
    <row r="121" spans="1:18" ht="18.75" customHeight="1">
      <c r="B121" s="10" t="s">
        <v>56</v>
      </c>
    </row>
    <row r="122" spans="1:18" ht="18.75" customHeight="1">
      <c r="C122" s="10" t="s">
        <v>57</v>
      </c>
      <c r="R122" s="10" t="s">
        <v>383</v>
      </c>
    </row>
    <row r="123" spans="1:18" ht="18.75" customHeight="1">
      <c r="C123" s="10" t="s">
        <v>314</v>
      </c>
    </row>
    <row r="125" spans="1:18" ht="18.75" customHeight="1">
      <c r="A125" s="9" t="s">
        <v>58</v>
      </c>
    </row>
    <row r="126" spans="1:18" ht="18.75" customHeight="1">
      <c r="B126" s="10" t="s">
        <v>59</v>
      </c>
    </row>
    <row r="127" spans="1:18" ht="18.75" customHeight="1">
      <c r="C127" s="10" t="s">
        <v>60</v>
      </c>
    </row>
    <row r="128" spans="1:18" ht="18.75" customHeight="1">
      <c r="C128" s="10" t="s">
        <v>61</v>
      </c>
    </row>
    <row r="129" spans="1:4" ht="18.75" customHeight="1">
      <c r="B129" s="10" t="s">
        <v>62</v>
      </c>
    </row>
    <row r="130" spans="1:4" ht="18.75" customHeight="1">
      <c r="C130" s="10" t="s">
        <v>63</v>
      </c>
    </row>
    <row r="131" spans="1:4" ht="18.75" customHeight="1">
      <c r="B131" s="10" t="s">
        <v>64</v>
      </c>
    </row>
    <row r="132" spans="1:4" ht="18.75" customHeight="1">
      <c r="C132" s="10" t="s">
        <v>65</v>
      </c>
    </row>
    <row r="133" spans="1:4" ht="18.75" customHeight="1">
      <c r="C133" s="10" t="s">
        <v>66</v>
      </c>
    </row>
    <row r="134" spans="1:4" ht="18.75" customHeight="1">
      <c r="C134" s="10" t="s">
        <v>67</v>
      </c>
    </row>
    <row r="135" spans="1:4" ht="18.75" customHeight="1">
      <c r="D135" s="10" t="s">
        <v>68</v>
      </c>
    </row>
    <row r="136" spans="1:4" ht="18.75" customHeight="1">
      <c r="B136" s="10" t="s">
        <v>69</v>
      </c>
    </row>
    <row r="137" spans="1:4" ht="18.75" customHeight="1">
      <c r="C137" s="10" t="s">
        <v>70</v>
      </c>
    </row>
    <row r="138" spans="1:4" ht="18.75" customHeight="1">
      <c r="C138" s="10" t="s">
        <v>71</v>
      </c>
    </row>
    <row r="139" spans="1:4" ht="18.75" customHeight="1">
      <c r="C139" s="10" t="s">
        <v>72</v>
      </c>
    </row>
    <row r="140" spans="1:4" ht="18.75" customHeight="1">
      <c r="C140" s="10" t="s">
        <v>73</v>
      </c>
    </row>
    <row r="141" spans="1:4" s="13" customFormat="1" ht="18.75" customHeight="1">
      <c r="A141" s="9"/>
      <c r="B141" s="13" t="s">
        <v>305</v>
      </c>
    </row>
    <row r="143" spans="1:4" s="13" customFormat="1" ht="17.25">
      <c r="A143" s="9" t="s">
        <v>177</v>
      </c>
    </row>
    <row r="144" spans="1:4" s="13" customFormat="1" ht="17.25">
      <c r="A144" s="51"/>
      <c r="B144" s="13" t="s">
        <v>178</v>
      </c>
    </row>
    <row r="145" spans="1:4" s="13" customFormat="1" ht="17.25">
      <c r="A145" s="51"/>
      <c r="B145" s="13" t="s">
        <v>179</v>
      </c>
    </row>
    <row r="146" spans="1:4" s="13" customFormat="1" ht="17.25">
      <c r="A146" s="51"/>
      <c r="C146" s="13" t="s">
        <v>180</v>
      </c>
    </row>
    <row r="147" spans="1:4" s="13" customFormat="1" ht="17.25">
      <c r="A147" s="51"/>
      <c r="C147" s="13" t="s">
        <v>181</v>
      </c>
    </row>
    <row r="148" spans="1:4" s="13" customFormat="1" ht="17.25">
      <c r="A148" s="51"/>
      <c r="C148" s="13" t="s">
        <v>182</v>
      </c>
    </row>
    <row r="149" spans="1:4" s="13" customFormat="1" ht="17.25">
      <c r="A149" s="51"/>
      <c r="C149" s="13" t="s">
        <v>183</v>
      </c>
    </row>
    <row r="150" spans="1:4" s="13" customFormat="1" ht="17.25">
      <c r="A150" s="51"/>
      <c r="B150" s="13" t="s">
        <v>1046</v>
      </c>
    </row>
    <row r="151" spans="1:4" s="13" customFormat="1" ht="17.25">
      <c r="A151" s="51"/>
      <c r="C151" s="13" t="s">
        <v>184</v>
      </c>
    </row>
    <row r="152" spans="1:4" s="13" customFormat="1" ht="17.25">
      <c r="A152" s="51"/>
      <c r="D152" s="13" t="s">
        <v>1047</v>
      </c>
    </row>
    <row r="153" spans="1:4" s="13" customFormat="1" ht="17.25">
      <c r="A153" s="51"/>
      <c r="D153" s="13" t="s">
        <v>185</v>
      </c>
    </row>
    <row r="154" spans="1:4" s="13" customFormat="1" ht="17.25">
      <c r="A154" s="51"/>
      <c r="C154" s="13" t="s">
        <v>186</v>
      </c>
    </row>
    <row r="155" spans="1:4" s="13" customFormat="1" ht="17.25">
      <c r="A155" s="51"/>
      <c r="D155" s="13" t="s">
        <v>187</v>
      </c>
    </row>
    <row r="156" spans="1:4" s="13" customFormat="1" ht="17.25">
      <c r="A156" s="51"/>
      <c r="D156" s="13" t="s">
        <v>188</v>
      </c>
    </row>
    <row r="157" spans="1:4" s="13" customFormat="1" ht="17.25">
      <c r="A157" s="51" t="s">
        <v>285</v>
      </c>
    </row>
    <row r="158" spans="1:4" s="13" customFormat="1" ht="17.25">
      <c r="A158" s="51"/>
      <c r="B158" s="13" t="s">
        <v>189</v>
      </c>
    </row>
    <row r="159" spans="1:4" s="13" customFormat="1" ht="17.25">
      <c r="A159" s="51"/>
      <c r="C159" s="13" t="s">
        <v>190</v>
      </c>
    </row>
    <row r="160" spans="1:4" s="13" customFormat="1" ht="17.25">
      <c r="A160" s="51"/>
      <c r="C160" s="13" t="s">
        <v>191</v>
      </c>
    </row>
    <row r="161" spans="1:5" s="13" customFormat="1" ht="17.25">
      <c r="A161" s="51"/>
      <c r="C161" s="13" t="s">
        <v>192</v>
      </c>
    </row>
    <row r="162" spans="1:5" s="13" customFormat="1" ht="17.25">
      <c r="A162" s="51"/>
      <c r="D162" s="13" t="s">
        <v>246</v>
      </c>
    </row>
    <row r="163" spans="1:5" s="13" customFormat="1" ht="17.25">
      <c r="A163" s="51"/>
      <c r="E163" s="13" t="s">
        <v>247</v>
      </c>
    </row>
    <row r="164" spans="1:5" s="13" customFormat="1" ht="17.25">
      <c r="A164" s="51"/>
      <c r="B164" s="13" t="s">
        <v>284</v>
      </c>
    </row>
    <row r="165" spans="1:5" s="13" customFormat="1" ht="17.25">
      <c r="A165" s="51"/>
    </row>
    <row r="166" spans="1:5" s="13" customFormat="1" ht="17.25">
      <c r="A166" s="51"/>
    </row>
    <row r="167" spans="1:5" s="13" customFormat="1" ht="17.25">
      <c r="A167" s="51"/>
    </row>
    <row r="168" spans="1:5" s="13" customFormat="1" ht="17.25">
      <c r="A168" s="51"/>
    </row>
    <row r="169" spans="1:5" s="13" customFormat="1" ht="17.25">
      <c r="A169" s="51"/>
    </row>
    <row r="170" spans="1:5" s="13" customFormat="1" ht="17.25">
      <c r="A170" s="51"/>
    </row>
    <row r="171" spans="1:5" s="13" customFormat="1" ht="17.25">
      <c r="A171" s="51" t="s">
        <v>193</v>
      </c>
    </row>
    <row r="172" spans="1:5" s="13" customFormat="1" ht="17.25">
      <c r="A172" s="51"/>
      <c r="B172" s="13" t="s">
        <v>194</v>
      </c>
    </row>
    <row r="173" spans="1:5" s="13" customFormat="1" ht="17.25">
      <c r="A173" s="51"/>
      <c r="C173" s="13" t="s">
        <v>195</v>
      </c>
    </row>
    <row r="174" spans="1:5" s="13" customFormat="1" ht="17.25">
      <c r="A174" s="51"/>
      <c r="C174" s="13" t="s">
        <v>224</v>
      </c>
    </row>
    <row r="175" spans="1:5" s="13" customFormat="1" ht="17.25">
      <c r="A175" s="51"/>
      <c r="C175" s="13" t="s">
        <v>225</v>
      </c>
    </row>
    <row r="177" spans="1:19" ht="18.75" customHeight="1">
      <c r="A177" s="51" t="s">
        <v>996</v>
      </c>
    </row>
    <row r="178" spans="1:19" ht="18.75" customHeight="1">
      <c r="A178" s="51"/>
      <c r="B178" s="10" t="s">
        <v>198</v>
      </c>
    </row>
    <row r="179" spans="1:19" ht="18.75" customHeight="1">
      <c r="A179" s="51"/>
      <c r="B179" s="10" t="s">
        <v>199</v>
      </c>
    </row>
    <row r="180" spans="1:19" ht="18.75" customHeight="1">
      <c r="A180" s="51"/>
      <c r="D180" s="10" t="s">
        <v>200</v>
      </c>
      <c r="H180" s="10" t="s">
        <v>201</v>
      </c>
    </row>
    <row r="181" spans="1:19" ht="18.75" customHeight="1">
      <c r="A181" s="51"/>
      <c r="B181" s="10" t="s">
        <v>55</v>
      </c>
      <c r="D181" s="10" t="s">
        <v>202</v>
      </c>
      <c r="H181" s="10" t="s">
        <v>203</v>
      </c>
      <c r="P181" s="13"/>
      <c r="Q181" s="13"/>
      <c r="R181" s="13" t="s">
        <v>384</v>
      </c>
      <c r="S181" s="13"/>
    </row>
    <row r="182" spans="1:19" ht="18.75" customHeight="1">
      <c r="A182" s="51"/>
      <c r="D182" s="10" t="s">
        <v>204</v>
      </c>
      <c r="P182" s="13"/>
      <c r="Q182" s="13"/>
      <c r="R182" s="13" t="s">
        <v>222</v>
      </c>
      <c r="S182" s="13"/>
    </row>
    <row r="183" spans="1:19" ht="18.75" customHeight="1">
      <c r="A183" s="51"/>
      <c r="D183" s="10" t="s">
        <v>205</v>
      </c>
      <c r="P183" s="13"/>
      <c r="Q183" s="13"/>
      <c r="R183" s="13"/>
      <c r="S183" s="13" t="s">
        <v>223</v>
      </c>
    </row>
    <row r="184" spans="1:19" s="13" customFormat="1" ht="18.75" customHeight="1">
      <c r="A184" s="51"/>
      <c r="S184" s="13" t="s">
        <v>316</v>
      </c>
    </row>
    <row r="185" spans="1:19" s="13" customFormat="1" ht="18.75" customHeight="1">
      <c r="A185" s="51"/>
    </row>
    <row r="187" spans="1:19" ht="18.75" customHeight="1">
      <c r="A187" s="9" t="s">
        <v>206</v>
      </c>
      <c r="I187" s="10" t="s">
        <v>220</v>
      </c>
    </row>
    <row r="188" spans="1:19" ht="18.75" customHeight="1">
      <c r="B188" s="19" t="s">
        <v>315</v>
      </c>
      <c r="I188" s="10" t="s">
        <v>219</v>
      </c>
    </row>
    <row r="189" spans="1:19" ht="18.75" customHeight="1">
      <c r="B189" s="10" t="s">
        <v>207</v>
      </c>
      <c r="I189" s="10" t="s">
        <v>218</v>
      </c>
    </row>
    <row r="190" spans="1:19" ht="18.75" customHeight="1">
      <c r="B190" s="10" t="s">
        <v>208</v>
      </c>
      <c r="I190" s="10" t="s">
        <v>221</v>
      </c>
    </row>
    <row r="191" spans="1:19" ht="18.75" customHeight="1">
      <c r="B191" s="10" t="s">
        <v>209</v>
      </c>
      <c r="I191" s="10" t="s">
        <v>218</v>
      </c>
    </row>
    <row r="192" spans="1:19" ht="18.75" customHeight="1">
      <c r="C192" s="10" t="s">
        <v>210</v>
      </c>
    </row>
    <row r="193" spans="1:3" ht="18.75" customHeight="1">
      <c r="C193" s="10" t="s">
        <v>211</v>
      </c>
    </row>
    <row r="195" spans="1:3" ht="18.75" customHeight="1">
      <c r="B195" s="10" t="s">
        <v>212</v>
      </c>
    </row>
    <row r="196" spans="1:3" ht="18.75" customHeight="1">
      <c r="C196" s="10" t="s">
        <v>213</v>
      </c>
    </row>
    <row r="197" spans="1:3" ht="18.75" customHeight="1">
      <c r="C197" s="10" t="s">
        <v>214</v>
      </c>
    </row>
    <row r="198" spans="1:3" ht="18.75" customHeight="1">
      <c r="C198" s="10" t="s">
        <v>215</v>
      </c>
    </row>
    <row r="199" spans="1:3" ht="18.75" customHeight="1">
      <c r="C199" s="10" t="s">
        <v>216</v>
      </c>
    </row>
    <row r="200" spans="1:3" ht="18.75" customHeight="1">
      <c r="C200" s="10" t="s">
        <v>217</v>
      </c>
    </row>
    <row r="201" spans="1:3" s="13" customFormat="1" ht="18.75" customHeight="1">
      <c r="A201" s="9"/>
    </row>
    <row r="202" spans="1:3" ht="18.75" customHeight="1">
      <c r="A202" s="9" t="s">
        <v>260</v>
      </c>
      <c r="B202" s="48"/>
    </row>
    <row r="203" spans="1:3" ht="18.75" customHeight="1">
      <c r="B203" s="48" t="s">
        <v>261</v>
      </c>
    </row>
    <row r="204" spans="1:3" ht="18.75" customHeight="1">
      <c r="B204" s="48" t="s">
        <v>262</v>
      </c>
    </row>
    <row r="205" spans="1:3" ht="18.75" customHeight="1">
      <c r="B205" s="48" t="s">
        <v>263</v>
      </c>
    </row>
    <row r="206" spans="1:3" ht="18.75" customHeight="1">
      <c r="B206" s="48" t="s">
        <v>264</v>
      </c>
    </row>
    <row r="207" spans="1:3" ht="18.75" customHeight="1">
      <c r="B207" s="48" t="s">
        <v>265</v>
      </c>
    </row>
    <row r="208" spans="1:3" ht="18.75" customHeight="1">
      <c r="B208" s="48" t="s">
        <v>851</v>
      </c>
    </row>
    <row r="209" spans="2:2" ht="18.75" customHeight="1">
      <c r="B209" s="48" t="s">
        <v>852</v>
      </c>
    </row>
  </sheetData>
  <phoneticPr fontId="3"/>
  <pageMargins left="0.69930555555555596" right="0.69930555555555596" top="0.75" bottom="0.75" header="0.3" footer="0.3"/>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FF80"/>
  </sheetPr>
  <dimension ref="A1:P52"/>
  <sheetViews>
    <sheetView zoomScale="70" zoomScaleNormal="70" workbookViewId="0">
      <selection activeCell="M58" sqref="M58"/>
    </sheetView>
  </sheetViews>
  <sheetFormatPr defaultColWidth="8.875" defaultRowHeight="13.5"/>
  <cols>
    <col min="1" max="1" width="5.625" style="141" customWidth="1"/>
    <col min="2" max="2" width="2.375" style="141" customWidth="1"/>
    <col min="3" max="4" width="3.875" style="141" customWidth="1"/>
    <col min="5" max="5" width="4.25" style="141" customWidth="1"/>
    <col min="6" max="12" width="8.875" style="141"/>
    <col min="13" max="13" width="10.5" style="141" customWidth="1"/>
    <col min="14" max="14" width="8.875" style="141"/>
    <col min="15" max="16384" width="8.875" style="140"/>
  </cols>
  <sheetData>
    <row r="1" spans="1:16">
      <c r="A1" s="207"/>
      <c r="B1" s="207"/>
      <c r="C1" s="207"/>
      <c r="D1" s="207"/>
      <c r="E1" s="207"/>
      <c r="F1" s="207"/>
      <c r="G1" s="207"/>
      <c r="H1" s="207"/>
      <c r="I1" s="207"/>
      <c r="J1" s="207"/>
      <c r="K1" s="207"/>
      <c r="L1" s="207"/>
      <c r="M1" s="207"/>
      <c r="N1" s="207"/>
      <c r="P1" s="140" t="s">
        <v>959</v>
      </c>
    </row>
    <row r="2" spans="1:16">
      <c r="A2" s="207"/>
      <c r="B2" s="207"/>
      <c r="C2" s="207"/>
      <c r="D2" s="207"/>
      <c r="E2" s="207"/>
      <c r="F2" s="207"/>
      <c r="G2" s="207"/>
      <c r="H2" s="207"/>
      <c r="I2" s="207"/>
      <c r="J2" s="207"/>
      <c r="K2" s="207"/>
      <c r="L2" s="207"/>
      <c r="M2" s="207"/>
      <c r="N2" s="207"/>
      <c r="P2" s="140" t="s">
        <v>958</v>
      </c>
    </row>
    <row r="3" spans="1:16">
      <c r="A3" s="207"/>
      <c r="B3" s="207"/>
      <c r="C3" s="207"/>
      <c r="D3" s="207"/>
      <c r="E3" s="207"/>
      <c r="F3" s="207"/>
      <c r="G3" s="207"/>
      <c r="H3" s="207"/>
      <c r="I3" s="207"/>
      <c r="J3" s="207"/>
      <c r="K3" s="207"/>
      <c r="L3" s="207"/>
      <c r="M3" s="207"/>
      <c r="N3" s="207"/>
      <c r="P3" s="140" t="s">
        <v>957</v>
      </c>
    </row>
    <row r="4" spans="1:16">
      <c r="A4" s="207"/>
      <c r="B4" s="207"/>
      <c r="C4" s="207"/>
      <c r="D4" s="207"/>
      <c r="E4" s="207"/>
      <c r="F4" s="207"/>
      <c r="G4" s="207"/>
      <c r="H4" s="207"/>
      <c r="I4" s="207"/>
      <c r="J4" s="207"/>
      <c r="K4" s="207"/>
      <c r="L4" s="207"/>
      <c r="M4" s="207"/>
      <c r="N4" s="207"/>
    </row>
    <row r="5" spans="1:16">
      <c r="A5" s="207"/>
      <c r="B5" s="207"/>
      <c r="C5" s="207"/>
      <c r="D5" s="207"/>
      <c r="E5" s="207"/>
      <c r="F5" s="207"/>
      <c r="G5" s="207"/>
      <c r="H5" s="207"/>
      <c r="I5" s="207"/>
      <c r="J5" s="207"/>
      <c r="K5" s="207"/>
      <c r="L5" s="207"/>
      <c r="M5" s="207"/>
      <c r="N5" s="207"/>
    </row>
    <row r="6" spans="1:16">
      <c r="A6" s="207"/>
      <c r="B6" s="207"/>
      <c r="C6" s="207"/>
      <c r="D6" s="207"/>
      <c r="E6" s="207"/>
      <c r="F6" s="207"/>
      <c r="G6" s="207"/>
      <c r="H6" s="207"/>
      <c r="I6" s="207"/>
      <c r="J6" s="207"/>
      <c r="K6" s="207"/>
      <c r="L6" s="207"/>
      <c r="M6" s="207"/>
      <c r="N6" s="207"/>
    </row>
    <row r="7" spans="1:16">
      <c r="A7" s="207"/>
      <c r="B7" s="207"/>
      <c r="C7" s="207"/>
      <c r="D7" s="207"/>
      <c r="E7" s="207"/>
      <c r="F7" s="207"/>
      <c r="G7" s="207"/>
      <c r="H7" s="207"/>
      <c r="I7" s="207"/>
      <c r="J7" s="207"/>
      <c r="K7" s="207"/>
      <c r="L7" s="207"/>
      <c r="M7" s="207"/>
      <c r="N7" s="207"/>
    </row>
    <row r="8" spans="1:16">
      <c r="A8" s="207"/>
      <c r="B8" s="207"/>
      <c r="C8" s="207"/>
      <c r="D8" s="207"/>
      <c r="E8" s="207"/>
      <c r="F8" s="207"/>
      <c r="G8" s="207"/>
      <c r="H8" s="207"/>
      <c r="I8" s="207"/>
      <c r="J8" s="207"/>
      <c r="K8" s="207"/>
      <c r="L8" s="207"/>
      <c r="M8" s="207"/>
      <c r="N8" s="207"/>
    </row>
    <row r="9" spans="1:16">
      <c r="A9" s="207"/>
      <c r="B9" s="207"/>
      <c r="C9" s="207"/>
      <c r="D9" s="207"/>
      <c r="E9" s="207"/>
      <c r="F9" s="207"/>
      <c r="G9" s="207"/>
      <c r="H9" s="207"/>
      <c r="I9" s="207"/>
      <c r="J9" s="207"/>
      <c r="K9" s="207"/>
      <c r="L9" s="207"/>
      <c r="M9" s="207"/>
      <c r="N9" s="207"/>
    </row>
    <row r="10" spans="1:16">
      <c r="A10" s="207"/>
      <c r="B10" s="208"/>
      <c r="C10" s="209"/>
      <c r="D10" s="209"/>
      <c r="E10" s="209"/>
      <c r="F10" s="209"/>
      <c r="G10" s="209"/>
      <c r="H10" s="209"/>
      <c r="I10" s="209"/>
      <c r="J10" s="209"/>
      <c r="K10" s="209"/>
      <c r="L10" s="209"/>
      <c r="M10" s="210"/>
      <c r="N10" s="207"/>
    </row>
    <row r="11" spans="1:16">
      <c r="A11" s="207"/>
      <c r="B11" s="211"/>
      <c r="C11" s="212" t="s">
        <v>956</v>
      </c>
      <c r="D11" s="212"/>
      <c r="E11" s="212"/>
      <c r="F11" s="212"/>
      <c r="G11" s="212"/>
      <c r="H11" s="212"/>
      <c r="I11" s="212"/>
      <c r="J11" s="212"/>
      <c r="K11" s="212"/>
      <c r="L11" s="212"/>
      <c r="M11" s="213"/>
      <c r="N11" s="207"/>
    </row>
    <row r="12" spans="1:16">
      <c r="A12" s="207"/>
      <c r="B12" s="211"/>
      <c r="C12" s="212"/>
      <c r="D12" s="212" t="s">
        <v>955</v>
      </c>
      <c r="E12" s="212"/>
      <c r="F12" s="212"/>
      <c r="G12" s="212"/>
      <c r="H12" s="212"/>
      <c r="I12" s="212"/>
      <c r="J12" s="212"/>
      <c r="K12" s="212"/>
      <c r="L12" s="212"/>
      <c r="M12" s="213"/>
      <c r="N12" s="207"/>
    </row>
    <row r="13" spans="1:16">
      <c r="A13" s="207"/>
      <c r="B13" s="211"/>
      <c r="C13" s="212"/>
      <c r="D13" s="212"/>
      <c r="E13" s="212" t="s">
        <v>954</v>
      </c>
      <c r="F13" s="212"/>
      <c r="G13" s="212"/>
      <c r="H13" s="212"/>
      <c r="I13" s="212"/>
      <c r="J13" s="212"/>
      <c r="K13" s="212"/>
      <c r="L13" s="212"/>
      <c r="M13" s="213"/>
      <c r="N13" s="207"/>
    </row>
    <row r="14" spans="1:16">
      <c r="A14" s="207"/>
      <c r="B14" s="211"/>
      <c r="C14" s="212"/>
      <c r="D14" s="212"/>
      <c r="E14" s="212" t="s">
        <v>987</v>
      </c>
      <c r="F14" s="212"/>
      <c r="G14" s="212"/>
      <c r="H14" s="212"/>
      <c r="I14" s="212"/>
      <c r="J14" s="212"/>
      <c r="K14" s="212"/>
      <c r="L14" s="212"/>
      <c r="M14" s="213"/>
      <c r="N14" s="207"/>
    </row>
    <row r="15" spans="1:16">
      <c r="A15" s="207"/>
      <c r="B15" s="211"/>
      <c r="C15" s="212"/>
      <c r="D15" s="212"/>
      <c r="E15" s="212" t="s">
        <v>953</v>
      </c>
      <c r="F15" s="212"/>
      <c r="G15" s="212"/>
      <c r="H15" s="212"/>
      <c r="I15" s="212"/>
      <c r="J15" s="212"/>
      <c r="K15" s="212"/>
      <c r="L15" s="212"/>
      <c r="M15" s="213"/>
      <c r="N15" s="207"/>
    </row>
    <row r="16" spans="1:16">
      <c r="A16" s="207"/>
      <c r="B16" s="211"/>
      <c r="C16" s="212"/>
      <c r="D16" s="212"/>
      <c r="E16" s="212"/>
      <c r="F16" s="212"/>
      <c r="G16" s="212"/>
      <c r="H16" s="212"/>
      <c r="I16" s="212"/>
      <c r="J16" s="212"/>
      <c r="K16" s="212"/>
      <c r="L16" s="212"/>
      <c r="M16" s="213"/>
      <c r="N16" s="207"/>
    </row>
    <row r="17" spans="1:14">
      <c r="A17" s="207"/>
      <c r="B17" s="211"/>
      <c r="C17" s="212"/>
      <c r="D17" s="212" t="s">
        <v>952</v>
      </c>
      <c r="E17" s="212"/>
      <c r="F17" s="212"/>
      <c r="G17" s="212"/>
      <c r="H17" s="212"/>
      <c r="I17" s="212"/>
      <c r="J17" s="212"/>
      <c r="K17" s="212"/>
      <c r="L17" s="212"/>
      <c r="M17" s="213"/>
      <c r="N17" s="207"/>
    </row>
    <row r="18" spans="1:14">
      <c r="A18" s="207"/>
      <c r="B18" s="211"/>
      <c r="C18" s="212"/>
      <c r="D18" s="212"/>
      <c r="E18" s="212" t="s">
        <v>951</v>
      </c>
      <c r="F18" s="212"/>
      <c r="G18" s="212"/>
      <c r="H18" s="212"/>
      <c r="I18" s="212"/>
      <c r="J18" s="212"/>
      <c r="K18" s="212"/>
      <c r="L18" s="212"/>
      <c r="M18" s="213"/>
      <c r="N18" s="207"/>
    </row>
    <row r="19" spans="1:14">
      <c r="A19" s="207"/>
      <c r="B19" s="211"/>
      <c r="C19" s="212"/>
      <c r="D19" s="212"/>
      <c r="E19" s="212"/>
      <c r="F19" s="212" t="s">
        <v>950</v>
      </c>
      <c r="G19" s="212"/>
      <c r="H19" s="212"/>
      <c r="I19" s="212"/>
      <c r="J19" s="212"/>
      <c r="K19" s="212"/>
      <c r="L19" s="212"/>
      <c r="M19" s="213"/>
      <c r="N19" s="207"/>
    </row>
    <row r="20" spans="1:14">
      <c r="A20" s="207"/>
      <c r="B20" s="211"/>
      <c r="C20" s="212"/>
      <c r="D20" s="212"/>
      <c r="E20" s="212" t="s">
        <v>949</v>
      </c>
      <c r="F20" s="212"/>
      <c r="G20" s="212"/>
      <c r="H20" s="212"/>
      <c r="I20" s="212"/>
      <c r="J20" s="212"/>
      <c r="K20" s="212"/>
      <c r="L20" s="212"/>
      <c r="M20" s="213"/>
      <c r="N20" s="207"/>
    </row>
    <row r="21" spans="1:14">
      <c r="A21" s="207"/>
      <c r="B21" s="211"/>
      <c r="C21" s="212"/>
      <c r="D21" s="212"/>
      <c r="E21" s="212"/>
      <c r="F21" s="212"/>
      <c r="G21" s="212"/>
      <c r="H21" s="212"/>
      <c r="I21" s="212"/>
      <c r="J21" s="212"/>
      <c r="K21" s="212"/>
      <c r="L21" s="212"/>
      <c r="M21" s="213"/>
      <c r="N21" s="207"/>
    </row>
    <row r="22" spans="1:14">
      <c r="A22" s="207"/>
      <c r="B22" s="211"/>
      <c r="C22" s="212"/>
      <c r="D22" s="212" t="s">
        <v>948</v>
      </c>
      <c r="E22" s="212"/>
      <c r="F22" s="212"/>
      <c r="G22" s="212"/>
      <c r="H22" s="212"/>
      <c r="I22" s="212"/>
      <c r="J22" s="212"/>
      <c r="K22" s="212"/>
      <c r="L22" s="212"/>
      <c r="M22" s="213"/>
      <c r="N22" s="207"/>
    </row>
    <row r="23" spans="1:14">
      <c r="A23" s="207"/>
      <c r="B23" s="211"/>
      <c r="C23" s="212"/>
      <c r="D23" s="212"/>
      <c r="E23" s="212" t="s">
        <v>947</v>
      </c>
      <c r="F23" s="212"/>
      <c r="G23" s="212"/>
      <c r="H23" s="212"/>
      <c r="I23" s="212"/>
      <c r="J23" s="212"/>
      <c r="K23" s="212"/>
      <c r="L23" s="212"/>
      <c r="M23" s="213"/>
      <c r="N23" s="207"/>
    </row>
    <row r="24" spans="1:14">
      <c r="A24" s="207"/>
      <c r="B24" s="211"/>
      <c r="C24" s="212"/>
      <c r="D24" s="212"/>
      <c r="E24" s="212"/>
      <c r="F24" s="212" t="s">
        <v>946</v>
      </c>
      <c r="G24" s="212"/>
      <c r="H24" s="212"/>
      <c r="I24" s="212"/>
      <c r="J24" s="212"/>
      <c r="K24" s="212"/>
      <c r="L24" s="212"/>
      <c r="M24" s="213"/>
      <c r="N24" s="207"/>
    </row>
    <row r="25" spans="1:14">
      <c r="A25" s="207"/>
      <c r="B25" s="211"/>
      <c r="C25" s="212"/>
      <c r="D25" s="212"/>
      <c r="E25" s="212" t="s">
        <v>945</v>
      </c>
      <c r="F25" s="212"/>
      <c r="G25" s="212"/>
      <c r="H25" s="212"/>
      <c r="I25" s="212"/>
      <c r="J25" s="212"/>
      <c r="K25" s="212"/>
      <c r="L25" s="212"/>
      <c r="M25" s="213"/>
      <c r="N25" s="207"/>
    </row>
    <row r="26" spans="1:14">
      <c r="A26" s="207"/>
      <c r="B26" s="211"/>
      <c r="C26" s="212"/>
      <c r="D26" s="212"/>
      <c r="E26" s="212"/>
      <c r="F26" s="212" t="s">
        <v>944</v>
      </c>
      <c r="G26" s="212"/>
      <c r="H26" s="212"/>
      <c r="I26" s="212"/>
      <c r="J26" s="212"/>
      <c r="K26" s="212"/>
      <c r="L26" s="212"/>
      <c r="M26" s="213"/>
      <c r="N26" s="207"/>
    </row>
    <row r="27" spans="1:14">
      <c r="A27" s="207"/>
      <c r="B27" s="211"/>
      <c r="C27" s="212"/>
      <c r="D27" s="212"/>
      <c r="E27" s="212"/>
      <c r="F27" s="212" t="s">
        <v>943</v>
      </c>
      <c r="G27" s="212"/>
      <c r="H27" s="212"/>
      <c r="I27" s="212"/>
      <c r="J27" s="212"/>
      <c r="K27" s="212"/>
      <c r="L27" s="212"/>
      <c r="M27" s="213"/>
      <c r="N27" s="207"/>
    </row>
    <row r="28" spans="1:14">
      <c r="A28" s="207"/>
      <c r="B28" s="211"/>
      <c r="C28" s="212"/>
      <c r="D28" s="212"/>
      <c r="E28" s="212" t="s">
        <v>942</v>
      </c>
      <c r="F28" s="212"/>
      <c r="G28" s="212"/>
      <c r="H28" s="212"/>
      <c r="I28" s="212"/>
      <c r="J28" s="212"/>
      <c r="K28" s="212"/>
      <c r="L28" s="212"/>
      <c r="M28" s="213"/>
      <c r="N28" s="207"/>
    </row>
    <row r="29" spans="1:14">
      <c r="A29" s="207"/>
      <c r="B29" s="211"/>
      <c r="C29" s="212"/>
      <c r="D29" s="212"/>
      <c r="E29" s="212"/>
      <c r="F29" s="212"/>
      <c r="G29" s="212"/>
      <c r="H29" s="212"/>
      <c r="I29" s="212"/>
      <c r="J29" s="212"/>
      <c r="K29" s="212"/>
      <c r="L29" s="212"/>
      <c r="M29" s="213"/>
      <c r="N29" s="207"/>
    </row>
    <row r="30" spans="1:14">
      <c r="A30" s="207"/>
      <c r="B30" s="211"/>
      <c r="C30" s="212"/>
      <c r="D30" s="212" t="s">
        <v>941</v>
      </c>
      <c r="E30" s="212"/>
      <c r="F30" s="212"/>
      <c r="G30" s="212"/>
      <c r="H30" s="212"/>
      <c r="I30" s="212"/>
      <c r="J30" s="212"/>
      <c r="K30" s="212"/>
      <c r="L30" s="212"/>
      <c r="M30" s="213"/>
      <c r="N30" s="207"/>
    </row>
    <row r="31" spans="1:14">
      <c r="A31" s="207"/>
      <c r="B31" s="211"/>
      <c r="C31" s="212"/>
      <c r="D31" s="212"/>
      <c r="E31" s="212" t="s">
        <v>940</v>
      </c>
      <c r="F31" s="212"/>
      <c r="G31" s="212"/>
      <c r="H31" s="212"/>
      <c r="I31" s="212"/>
      <c r="J31" s="212"/>
      <c r="K31" s="212"/>
      <c r="L31" s="212"/>
      <c r="M31" s="213"/>
      <c r="N31" s="207"/>
    </row>
    <row r="32" spans="1:14">
      <c r="A32" s="207"/>
      <c r="B32" s="211"/>
      <c r="C32" s="212"/>
      <c r="D32" s="212"/>
      <c r="E32" s="212"/>
      <c r="F32" s="212"/>
      <c r="G32" s="212"/>
      <c r="H32" s="212"/>
      <c r="I32" s="212"/>
      <c r="J32" s="212"/>
      <c r="K32" s="212"/>
      <c r="L32" s="212"/>
      <c r="M32" s="213"/>
      <c r="N32" s="207"/>
    </row>
    <row r="33" spans="1:14">
      <c r="A33" s="207"/>
      <c r="B33" s="211"/>
      <c r="C33" s="212"/>
      <c r="D33" s="212" t="s">
        <v>939</v>
      </c>
      <c r="E33" s="212"/>
      <c r="F33" s="212"/>
      <c r="G33" s="212"/>
      <c r="H33" s="212"/>
      <c r="I33" s="212"/>
      <c r="J33" s="212"/>
      <c r="K33" s="212"/>
      <c r="L33" s="212"/>
      <c r="M33" s="213"/>
      <c r="N33" s="207"/>
    </row>
    <row r="34" spans="1:14">
      <c r="A34" s="207"/>
      <c r="B34" s="211"/>
      <c r="C34" s="212"/>
      <c r="D34" s="212" t="s">
        <v>938</v>
      </c>
      <c r="E34" s="212"/>
      <c r="F34" s="212"/>
      <c r="G34" s="212"/>
      <c r="H34" s="212"/>
      <c r="I34" s="212"/>
      <c r="J34" s="212"/>
      <c r="K34" s="212"/>
      <c r="L34" s="212"/>
      <c r="M34" s="213"/>
      <c r="N34" s="207"/>
    </row>
    <row r="35" spans="1:14">
      <c r="A35" s="207"/>
      <c r="B35" s="211"/>
      <c r="C35" s="212"/>
      <c r="D35" s="212"/>
      <c r="E35" s="212" t="s">
        <v>937</v>
      </c>
      <c r="F35" s="212"/>
      <c r="G35" s="212"/>
      <c r="H35" s="212"/>
      <c r="I35" s="212"/>
      <c r="J35" s="212"/>
      <c r="K35" s="212"/>
      <c r="L35" s="212"/>
      <c r="M35" s="213"/>
      <c r="N35" s="207"/>
    </row>
    <row r="36" spans="1:14">
      <c r="A36" s="207"/>
      <c r="B36" s="211"/>
      <c r="C36" s="212"/>
      <c r="D36" s="212"/>
      <c r="E36" s="212" t="s">
        <v>936</v>
      </c>
      <c r="F36" s="212"/>
      <c r="G36" s="212"/>
      <c r="H36" s="212"/>
      <c r="I36" s="212"/>
      <c r="J36" s="212"/>
      <c r="K36" s="212"/>
      <c r="L36" s="212"/>
      <c r="M36" s="213"/>
      <c r="N36" s="207"/>
    </row>
    <row r="37" spans="1:14">
      <c r="A37" s="207"/>
      <c r="B37" s="211"/>
      <c r="C37" s="212"/>
      <c r="D37" s="212"/>
      <c r="E37" s="212" t="s">
        <v>935</v>
      </c>
      <c r="F37" s="212"/>
      <c r="G37" s="212"/>
      <c r="H37" s="212"/>
      <c r="I37" s="212"/>
      <c r="J37" s="212"/>
      <c r="K37" s="212"/>
      <c r="L37" s="212"/>
      <c r="M37" s="213"/>
      <c r="N37" s="207"/>
    </row>
    <row r="38" spans="1:14">
      <c r="A38" s="207"/>
      <c r="B38" s="211"/>
      <c r="C38" s="212"/>
      <c r="D38" s="212" t="s">
        <v>934</v>
      </c>
      <c r="E38" s="212"/>
      <c r="F38" s="212"/>
      <c r="G38" s="212"/>
      <c r="H38" s="212"/>
      <c r="I38" s="212"/>
      <c r="J38" s="212"/>
      <c r="K38" s="212"/>
      <c r="L38" s="212"/>
      <c r="M38" s="213"/>
      <c r="N38" s="207"/>
    </row>
    <row r="39" spans="1:14">
      <c r="A39" s="207"/>
      <c r="B39" s="211"/>
      <c r="C39" s="212"/>
      <c r="D39" s="212"/>
      <c r="E39" s="212"/>
      <c r="F39" s="212"/>
      <c r="G39" s="212"/>
      <c r="H39" s="212"/>
      <c r="I39" s="212"/>
      <c r="J39" s="212"/>
      <c r="K39" s="212"/>
      <c r="L39" s="212"/>
      <c r="M39" s="213"/>
      <c r="N39" s="207"/>
    </row>
    <row r="40" spans="1:14">
      <c r="A40" s="207"/>
      <c r="B40" s="211"/>
      <c r="C40" s="212"/>
      <c r="D40" s="212"/>
      <c r="E40" s="212"/>
      <c r="F40" s="212"/>
      <c r="G40" s="212"/>
      <c r="H40" s="212"/>
      <c r="I40" s="212"/>
      <c r="J40" s="212"/>
      <c r="K40" s="212"/>
      <c r="L40" s="212"/>
      <c r="M40" s="213"/>
      <c r="N40" s="207"/>
    </row>
    <row r="41" spans="1:14">
      <c r="A41" s="207"/>
      <c r="B41" s="211"/>
      <c r="C41" s="212" t="s">
        <v>933</v>
      </c>
      <c r="D41" s="212"/>
      <c r="E41" s="212"/>
      <c r="F41" s="212"/>
      <c r="G41" s="212"/>
      <c r="H41" s="212"/>
      <c r="I41" s="212"/>
      <c r="J41" s="212"/>
      <c r="K41" s="212"/>
      <c r="L41" s="212"/>
      <c r="M41" s="213"/>
      <c r="N41" s="207"/>
    </row>
    <row r="42" spans="1:14">
      <c r="A42" s="207"/>
      <c r="B42" s="211"/>
      <c r="C42" s="212"/>
      <c r="D42" s="212" t="s">
        <v>932</v>
      </c>
      <c r="E42" s="212"/>
      <c r="F42" s="212"/>
      <c r="G42" s="212"/>
      <c r="H42" s="212"/>
      <c r="I42" s="212"/>
      <c r="J42" s="212"/>
      <c r="K42" s="212"/>
      <c r="L42" s="212"/>
      <c r="M42" s="213"/>
      <c r="N42" s="207"/>
    </row>
    <row r="43" spans="1:14">
      <c r="A43" s="207"/>
      <c r="B43" s="211"/>
      <c r="C43" s="212"/>
      <c r="D43" s="212" t="s">
        <v>931</v>
      </c>
      <c r="E43" s="212"/>
      <c r="F43" s="212"/>
      <c r="G43" s="212"/>
      <c r="H43" s="212"/>
      <c r="I43" s="212"/>
      <c r="J43" s="212"/>
      <c r="K43" s="212"/>
      <c r="L43" s="212"/>
      <c r="M43" s="213"/>
      <c r="N43" s="207"/>
    </row>
    <row r="44" spans="1:14">
      <c r="A44" s="207"/>
      <c r="B44" s="211"/>
      <c r="C44" s="212"/>
      <c r="D44" s="212"/>
      <c r="E44" s="212" t="s">
        <v>930</v>
      </c>
      <c r="F44" s="212"/>
      <c r="G44" s="212"/>
      <c r="H44" s="212"/>
      <c r="I44" s="212"/>
      <c r="J44" s="212"/>
      <c r="K44" s="212"/>
      <c r="L44" s="212"/>
      <c r="M44" s="213"/>
      <c r="N44" s="207"/>
    </row>
    <row r="45" spans="1:14">
      <c r="A45" s="207"/>
      <c r="B45" s="211"/>
      <c r="C45" s="212"/>
      <c r="D45" s="212"/>
      <c r="E45" s="212" t="s">
        <v>929</v>
      </c>
      <c r="F45" s="212"/>
      <c r="G45" s="212"/>
      <c r="H45" s="212"/>
      <c r="I45" s="212"/>
      <c r="J45" s="212"/>
      <c r="K45" s="212"/>
      <c r="L45" s="212"/>
      <c r="M45" s="213"/>
      <c r="N45" s="207"/>
    </row>
    <row r="46" spans="1:14">
      <c r="A46" s="207"/>
      <c r="B46" s="211"/>
      <c r="C46" s="212"/>
      <c r="D46" s="212"/>
      <c r="E46" s="212" t="s">
        <v>928</v>
      </c>
      <c r="F46" s="212"/>
      <c r="G46" s="212"/>
      <c r="H46" s="212"/>
      <c r="I46" s="212"/>
      <c r="J46" s="212"/>
      <c r="K46" s="212"/>
      <c r="L46" s="212"/>
      <c r="M46" s="213"/>
      <c r="N46" s="207"/>
    </row>
    <row r="47" spans="1:14">
      <c r="A47" s="207"/>
      <c r="B47" s="211"/>
      <c r="C47" s="212"/>
      <c r="D47" s="212"/>
      <c r="E47" s="212"/>
      <c r="F47" s="212"/>
      <c r="G47" s="212"/>
      <c r="H47" s="212"/>
      <c r="I47" s="212"/>
      <c r="J47" s="212"/>
      <c r="K47" s="212"/>
      <c r="L47" s="212"/>
      <c r="M47" s="213"/>
      <c r="N47" s="207"/>
    </row>
    <row r="48" spans="1:14">
      <c r="A48" s="207"/>
      <c r="B48" s="211"/>
      <c r="C48" s="212"/>
      <c r="D48" s="212"/>
      <c r="E48" s="212" t="s">
        <v>927</v>
      </c>
      <c r="F48" s="212"/>
      <c r="G48" s="212"/>
      <c r="H48" s="212"/>
      <c r="I48" s="212"/>
      <c r="J48" s="212"/>
      <c r="K48" s="212"/>
      <c r="L48" s="212"/>
      <c r="M48" s="213"/>
      <c r="N48" s="207"/>
    </row>
    <row r="49" spans="1:14">
      <c r="A49" s="207"/>
      <c r="B49" s="211"/>
      <c r="C49" s="212"/>
      <c r="D49" s="212"/>
      <c r="E49" s="212" t="s">
        <v>926</v>
      </c>
      <c r="F49" s="212"/>
      <c r="G49" s="212"/>
      <c r="H49" s="212"/>
      <c r="I49" s="212"/>
      <c r="J49" s="212"/>
      <c r="K49" s="212"/>
      <c r="L49" s="212"/>
      <c r="M49" s="213"/>
      <c r="N49" s="207"/>
    </row>
    <row r="50" spans="1:14">
      <c r="A50" s="207"/>
      <c r="B50" s="211"/>
      <c r="C50" s="212"/>
      <c r="D50" s="212"/>
      <c r="E50" s="212" t="s">
        <v>925</v>
      </c>
      <c r="F50" s="212"/>
      <c r="G50" s="212"/>
      <c r="H50" s="212"/>
      <c r="I50" s="212"/>
      <c r="J50" s="212"/>
      <c r="K50" s="212"/>
      <c r="L50" s="212"/>
      <c r="M50" s="213"/>
      <c r="N50" s="207"/>
    </row>
    <row r="51" spans="1:14">
      <c r="A51" s="207"/>
      <c r="B51" s="214"/>
      <c r="C51" s="215"/>
      <c r="D51" s="215"/>
      <c r="E51" s="215"/>
      <c r="F51" s="215"/>
      <c r="G51" s="215"/>
      <c r="H51" s="215"/>
      <c r="I51" s="215"/>
      <c r="J51" s="215"/>
      <c r="K51" s="215"/>
      <c r="L51" s="215"/>
      <c r="M51" s="216"/>
      <c r="N51" s="207"/>
    </row>
    <row r="52" spans="1:14">
      <c r="A52" s="207"/>
      <c r="B52" s="207"/>
      <c r="C52" s="207"/>
      <c r="D52" s="207"/>
      <c r="E52" s="207"/>
      <c r="F52" s="207"/>
      <c r="G52" s="207"/>
      <c r="H52" s="207"/>
      <c r="I52" s="207"/>
      <c r="J52" s="207"/>
      <c r="K52" s="207"/>
      <c r="L52" s="207"/>
      <c r="M52" s="207"/>
      <c r="N52" s="207"/>
    </row>
  </sheetData>
  <phoneticPr fontId="9"/>
  <pageMargins left="0.75" right="0.75" top="1" bottom="1" header="0.51200000000000001" footer="0.51200000000000001"/>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F167B-9B4A-451D-B2C3-B6D94D2C8A8E}">
  <sheetPr codeName="Sheet12">
    <tabColor rgb="FFFFFF80"/>
  </sheetPr>
  <dimension ref="A1:O14"/>
  <sheetViews>
    <sheetView zoomScale="145" zoomScaleNormal="145" workbookViewId="0">
      <selection activeCell="C9" sqref="C9"/>
    </sheetView>
  </sheetViews>
  <sheetFormatPr defaultColWidth="8.875" defaultRowHeight="13.5"/>
  <cols>
    <col min="1" max="1" width="5.625" style="152" customWidth="1"/>
    <col min="2" max="2" width="2.375" style="152" customWidth="1"/>
    <col min="3" max="4" width="3.875" style="152" customWidth="1"/>
    <col min="5" max="5" width="4.25" style="152" customWidth="1"/>
    <col min="6" max="12" width="8.875" style="152"/>
    <col min="13" max="13" width="10.5" style="152" customWidth="1"/>
    <col min="14" max="14" width="8.875" style="152"/>
    <col min="15" max="16384" width="8.875" style="140"/>
  </cols>
  <sheetData>
    <row r="1" spans="1:15">
      <c r="A1" s="229"/>
      <c r="B1" s="229"/>
      <c r="C1" s="229"/>
      <c r="D1" s="229"/>
      <c r="E1" s="229"/>
      <c r="F1" s="229"/>
      <c r="G1" s="229"/>
      <c r="H1" s="229"/>
      <c r="I1" s="229"/>
      <c r="J1" s="229"/>
      <c r="K1" s="229"/>
      <c r="L1" s="229"/>
      <c r="M1" s="229"/>
      <c r="N1" s="229"/>
    </row>
    <row r="2" spans="1:15">
      <c r="A2" s="229"/>
      <c r="B2" s="229"/>
      <c r="C2" s="229" t="s">
        <v>1071</v>
      </c>
      <c r="D2" s="229"/>
      <c r="E2" s="229" t="s">
        <v>1072</v>
      </c>
      <c r="F2" s="229"/>
      <c r="G2" s="229"/>
      <c r="H2" s="229"/>
      <c r="I2" s="229"/>
      <c r="J2" s="229"/>
      <c r="K2" s="229"/>
      <c r="L2" s="229"/>
      <c r="M2" s="229"/>
      <c r="N2" s="229"/>
      <c r="O2" s="140" t="s">
        <v>1079</v>
      </c>
    </row>
    <row r="3" spans="1:15">
      <c r="A3" s="229"/>
      <c r="B3" s="229"/>
      <c r="C3" s="229" t="s">
        <v>1073</v>
      </c>
      <c r="D3" s="229"/>
      <c r="E3" s="229" t="s">
        <v>1074</v>
      </c>
      <c r="F3" s="229"/>
      <c r="G3" s="229"/>
      <c r="H3" s="229"/>
      <c r="I3" s="229"/>
      <c r="J3" s="229"/>
      <c r="K3" s="229"/>
      <c r="L3" s="229"/>
      <c r="M3" s="229"/>
      <c r="N3" s="229"/>
      <c r="O3" s="140" t="s">
        <v>1080</v>
      </c>
    </row>
    <row r="4" spans="1:15">
      <c r="A4" s="229"/>
      <c r="B4" s="229"/>
      <c r="C4" s="229" t="s">
        <v>1075</v>
      </c>
      <c r="D4" s="229"/>
      <c r="E4" s="229" t="s">
        <v>1076</v>
      </c>
      <c r="F4" s="229"/>
      <c r="G4" s="229"/>
      <c r="H4" s="229"/>
      <c r="I4" s="229"/>
      <c r="J4" s="229"/>
      <c r="K4" s="229"/>
      <c r="L4" s="229"/>
      <c r="M4" s="229"/>
      <c r="N4" s="229"/>
    </row>
    <row r="5" spans="1:15">
      <c r="A5" s="229"/>
      <c r="B5" s="229"/>
      <c r="C5" s="229" t="s">
        <v>1077</v>
      </c>
      <c r="D5" s="229"/>
      <c r="E5" s="229" t="s">
        <v>1078</v>
      </c>
      <c r="F5" s="229"/>
      <c r="G5" s="229"/>
      <c r="H5" s="229"/>
      <c r="I5" s="229"/>
      <c r="J5" s="229"/>
      <c r="K5" s="229"/>
      <c r="L5" s="229"/>
      <c r="M5" s="229"/>
      <c r="N5" s="229"/>
    </row>
    <row r="6" spans="1:15">
      <c r="A6" s="229"/>
      <c r="B6" s="229"/>
      <c r="C6" s="229"/>
      <c r="D6" s="229"/>
      <c r="E6" s="229"/>
      <c r="F6" s="229"/>
      <c r="G6" s="229"/>
      <c r="H6" s="229"/>
      <c r="I6" s="229"/>
      <c r="J6" s="229"/>
      <c r="K6" s="229"/>
      <c r="L6" s="229"/>
      <c r="M6" s="229"/>
      <c r="N6" s="229"/>
    </row>
    <row r="7" spans="1:15">
      <c r="A7" s="229"/>
      <c r="B7" s="229"/>
      <c r="C7" s="229"/>
      <c r="D7" s="229"/>
      <c r="E7" s="229"/>
      <c r="F7" s="229"/>
      <c r="G7" s="229"/>
      <c r="H7" s="229"/>
      <c r="I7" s="229"/>
      <c r="J7" s="229"/>
      <c r="K7" s="229"/>
      <c r="L7" s="229"/>
      <c r="M7" s="229"/>
      <c r="N7" s="229"/>
      <c r="O7" s="140" t="s">
        <v>1081</v>
      </c>
    </row>
    <row r="8" spans="1:15">
      <c r="A8" s="229"/>
      <c r="B8" s="229"/>
      <c r="C8" s="229" t="s">
        <v>1093</v>
      </c>
      <c r="D8" s="229"/>
      <c r="E8" s="229"/>
      <c r="F8" s="229"/>
      <c r="G8" s="229"/>
      <c r="H8" s="229"/>
      <c r="I8" s="229"/>
      <c r="J8" s="229"/>
      <c r="K8" s="229"/>
      <c r="L8" s="229"/>
      <c r="M8" s="229"/>
      <c r="N8" s="229"/>
      <c r="O8" s="140" t="s">
        <v>1082</v>
      </c>
    </row>
    <row r="9" spans="1:15">
      <c r="A9" s="229"/>
      <c r="B9" s="229"/>
      <c r="C9" s="229" t="s">
        <v>1083</v>
      </c>
      <c r="D9" s="229"/>
      <c r="E9" s="229"/>
      <c r="F9" s="229"/>
      <c r="G9" s="229"/>
      <c r="H9" s="229"/>
      <c r="I9" s="229"/>
      <c r="J9" s="229"/>
      <c r="K9" s="229"/>
      <c r="L9" s="229"/>
      <c r="M9" s="229"/>
      <c r="N9" s="229"/>
    </row>
    <row r="10" spans="1:15">
      <c r="A10" s="229"/>
      <c r="B10" s="229"/>
      <c r="C10" s="229" t="s">
        <v>1084</v>
      </c>
      <c r="D10" s="229"/>
      <c r="E10" s="229"/>
      <c r="F10" s="229"/>
      <c r="G10" s="229"/>
      <c r="H10" s="229"/>
      <c r="I10" s="229"/>
      <c r="J10" s="229"/>
      <c r="K10" s="229"/>
      <c r="L10" s="229"/>
      <c r="M10" s="229"/>
      <c r="N10" s="229"/>
    </row>
    <row r="11" spans="1:15">
      <c r="A11" s="229"/>
      <c r="B11" s="229"/>
      <c r="C11" s="229"/>
      <c r="D11" s="229"/>
      <c r="E11" s="229"/>
      <c r="F11" s="229"/>
      <c r="G11" s="229"/>
      <c r="H11" s="229"/>
      <c r="I11" s="229"/>
      <c r="J11" s="229"/>
      <c r="K11" s="229"/>
      <c r="L11" s="229"/>
      <c r="M11" s="229"/>
      <c r="N11" s="229"/>
    </row>
    <row r="12" spans="1:15">
      <c r="A12" s="229"/>
      <c r="B12" s="229"/>
      <c r="C12" s="229"/>
      <c r="D12" s="229"/>
      <c r="E12" s="229"/>
      <c r="F12" s="229"/>
      <c r="G12" s="229"/>
      <c r="H12" s="229"/>
      <c r="I12" s="229"/>
      <c r="J12" s="229"/>
      <c r="K12" s="229"/>
      <c r="L12" s="229"/>
      <c r="M12" s="229"/>
      <c r="N12" s="229"/>
    </row>
    <row r="13" spans="1:15">
      <c r="A13" s="229"/>
      <c r="B13" s="229"/>
      <c r="C13" s="229"/>
      <c r="D13" s="229"/>
      <c r="E13" s="229"/>
      <c r="F13" s="229"/>
      <c r="G13" s="229"/>
      <c r="H13" s="229"/>
      <c r="I13" s="229"/>
      <c r="J13" s="229"/>
      <c r="K13" s="229"/>
      <c r="L13" s="229"/>
      <c r="M13" s="229"/>
      <c r="N13" s="229"/>
    </row>
    <row r="14" spans="1:15">
      <c r="A14" s="229"/>
      <c r="B14" s="229"/>
      <c r="C14" s="229"/>
      <c r="D14" s="229"/>
      <c r="E14" s="229"/>
      <c r="F14" s="229"/>
      <c r="G14" s="229"/>
      <c r="H14" s="229"/>
      <c r="I14" s="229"/>
      <c r="J14" s="229"/>
      <c r="K14" s="229"/>
      <c r="L14" s="229"/>
      <c r="M14" s="229"/>
      <c r="N14" s="229"/>
    </row>
  </sheetData>
  <phoneticPr fontId="9"/>
  <pageMargins left="0.75" right="0.75" top="1" bottom="1" header="0.51200000000000001" footer="0.51200000000000001"/>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2:AT43"/>
  <sheetViews>
    <sheetView zoomScale="85" zoomScaleNormal="85" workbookViewId="0">
      <selection activeCell="AV10" sqref="AV10"/>
    </sheetView>
  </sheetViews>
  <sheetFormatPr defaultRowHeight="13.5"/>
  <cols>
    <col min="1" max="1" width="4.375" customWidth="1"/>
    <col min="2" max="2" width="14.625" customWidth="1"/>
    <col min="3" max="41" width="3.875" customWidth="1"/>
    <col min="257" max="257" width="4.375" customWidth="1"/>
    <col min="258" max="258" width="14.625" customWidth="1"/>
    <col min="259" max="297" width="3.875" customWidth="1"/>
    <col min="513" max="513" width="4.375" customWidth="1"/>
    <col min="514" max="514" width="14.625" customWidth="1"/>
    <col min="515" max="553" width="3.875" customWidth="1"/>
    <col min="769" max="769" width="4.375" customWidth="1"/>
    <col min="770" max="770" width="14.625" customWidth="1"/>
    <col min="771" max="809" width="3.875" customWidth="1"/>
    <col min="1025" max="1025" width="4.375" customWidth="1"/>
    <col min="1026" max="1026" width="14.625" customWidth="1"/>
    <col min="1027" max="1065" width="3.875" customWidth="1"/>
    <col min="1281" max="1281" width="4.375" customWidth="1"/>
    <col min="1282" max="1282" width="14.625" customWidth="1"/>
    <col min="1283" max="1321" width="3.875" customWidth="1"/>
    <col min="1537" max="1537" width="4.375" customWidth="1"/>
    <col min="1538" max="1538" width="14.625" customWidth="1"/>
    <col min="1539" max="1577" width="3.875" customWidth="1"/>
    <col min="1793" max="1793" width="4.375" customWidth="1"/>
    <col min="1794" max="1794" width="14.625" customWidth="1"/>
    <col min="1795" max="1833" width="3.875" customWidth="1"/>
    <col min="2049" max="2049" width="4.375" customWidth="1"/>
    <col min="2050" max="2050" width="14.625" customWidth="1"/>
    <col min="2051" max="2089" width="3.875" customWidth="1"/>
    <col min="2305" max="2305" width="4.375" customWidth="1"/>
    <col min="2306" max="2306" width="14.625" customWidth="1"/>
    <col min="2307" max="2345" width="3.875" customWidth="1"/>
    <col min="2561" max="2561" width="4.375" customWidth="1"/>
    <col min="2562" max="2562" width="14.625" customWidth="1"/>
    <col min="2563" max="2601" width="3.875" customWidth="1"/>
    <col min="2817" max="2817" width="4.375" customWidth="1"/>
    <col min="2818" max="2818" width="14.625" customWidth="1"/>
    <col min="2819" max="2857" width="3.875" customWidth="1"/>
    <col min="3073" max="3073" width="4.375" customWidth="1"/>
    <col min="3074" max="3074" width="14.625" customWidth="1"/>
    <col min="3075" max="3113" width="3.875" customWidth="1"/>
    <col min="3329" max="3329" width="4.375" customWidth="1"/>
    <col min="3330" max="3330" width="14.625" customWidth="1"/>
    <col min="3331" max="3369" width="3.875" customWidth="1"/>
    <col min="3585" max="3585" width="4.375" customWidth="1"/>
    <col min="3586" max="3586" width="14.625" customWidth="1"/>
    <col min="3587" max="3625" width="3.875" customWidth="1"/>
    <col min="3841" max="3841" width="4.375" customWidth="1"/>
    <col min="3842" max="3842" width="14.625" customWidth="1"/>
    <col min="3843" max="3881" width="3.875" customWidth="1"/>
    <col min="4097" max="4097" width="4.375" customWidth="1"/>
    <col min="4098" max="4098" width="14.625" customWidth="1"/>
    <col min="4099" max="4137" width="3.875" customWidth="1"/>
    <col min="4353" max="4353" width="4.375" customWidth="1"/>
    <col min="4354" max="4354" width="14.625" customWidth="1"/>
    <col min="4355" max="4393" width="3.875" customWidth="1"/>
    <col min="4609" max="4609" width="4.375" customWidth="1"/>
    <col min="4610" max="4610" width="14.625" customWidth="1"/>
    <col min="4611" max="4649" width="3.875" customWidth="1"/>
    <col min="4865" max="4865" width="4.375" customWidth="1"/>
    <col min="4866" max="4866" width="14.625" customWidth="1"/>
    <col min="4867" max="4905" width="3.875" customWidth="1"/>
    <col min="5121" max="5121" width="4.375" customWidth="1"/>
    <col min="5122" max="5122" width="14.625" customWidth="1"/>
    <col min="5123" max="5161" width="3.875" customWidth="1"/>
    <col min="5377" max="5377" width="4.375" customWidth="1"/>
    <col min="5378" max="5378" width="14.625" customWidth="1"/>
    <col min="5379" max="5417" width="3.875" customWidth="1"/>
    <col min="5633" max="5633" width="4.375" customWidth="1"/>
    <col min="5634" max="5634" width="14.625" customWidth="1"/>
    <col min="5635" max="5673" width="3.875" customWidth="1"/>
    <col min="5889" max="5889" width="4.375" customWidth="1"/>
    <col min="5890" max="5890" width="14.625" customWidth="1"/>
    <col min="5891" max="5929" width="3.875" customWidth="1"/>
    <col min="6145" max="6145" width="4.375" customWidth="1"/>
    <col min="6146" max="6146" width="14.625" customWidth="1"/>
    <col min="6147" max="6185" width="3.875" customWidth="1"/>
    <col min="6401" max="6401" width="4.375" customWidth="1"/>
    <col min="6402" max="6402" width="14.625" customWidth="1"/>
    <col min="6403" max="6441" width="3.875" customWidth="1"/>
    <col min="6657" max="6657" width="4.375" customWidth="1"/>
    <col min="6658" max="6658" width="14.625" customWidth="1"/>
    <col min="6659" max="6697" width="3.875" customWidth="1"/>
    <col min="6913" max="6913" width="4.375" customWidth="1"/>
    <col min="6914" max="6914" width="14.625" customWidth="1"/>
    <col min="6915" max="6953" width="3.875" customWidth="1"/>
    <col min="7169" max="7169" width="4.375" customWidth="1"/>
    <col min="7170" max="7170" width="14.625" customWidth="1"/>
    <col min="7171" max="7209" width="3.875" customWidth="1"/>
    <col min="7425" max="7425" width="4.375" customWidth="1"/>
    <col min="7426" max="7426" width="14.625" customWidth="1"/>
    <col min="7427" max="7465" width="3.875" customWidth="1"/>
    <col min="7681" max="7681" width="4.375" customWidth="1"/>
    <col min="7682" max="7682" width="14.625" customWidth="1"/>
    <col min="7683" max="7721" width="3.875" customWidth="1"/>
    <col min="7937" max="7937" width="4.375" customWidth="1"/>
    <col min="7938" max="7938" width="14.625" customWidth="1"/>
    <col min="7939" max="7977" width="3.875" customWidth="1"/>
    <col min="8193" max="8193" width="4.375" customWidth="1"/>
    <col min="8194" max="8194" width="14.625" customWidth="1"/>
    <col min="8195" max="8233" width="3.875" customWidth="1"/>
    <col min="8449" max="8449" width="4.375" customWidth="1"/>
    <col min="8450" max="8450" width="14.625" customWidth="1"/>
    <col min="8451" max="8489" width="3.875" customWidth="1"/>
    <col min="8705" max="8705" width="4.375" customWidth="1"/>
    <col min="8706" max="8706" width="14.625" customWidth="1"/>
    <col min="8707" max="8745" width="3.875" customWidth="1"/>
    <col min="8961" max="8961" width="4.375" customWidth="1"/>
    <col min="8962" max="8962" width="14.625" customWidth="1"/>
    <col min="8963" max="9001" width="3.875" customWidth="1"/>
    <col min="9217" max="9217" width="4.375" customWidth="1"/>
    <col min="9218" max="9218" width="14.625" customWidth="1"/>
    <col min="9219" max="9257" width="3.875" customWidth="1"/>
    <col min="9473" max="9473" width="4.375" customWidth="1"/>
    <col min="9474" max="9474" width="14.625" customWidth="1"/>
    <col min="9475" max="9513" width="3.875" customWidth="1"/>
    <col min="9729" max="9729" width="4.375" customWidth="1"/>
    <col min="9730" max="9730" width="14.625" customWidth="1"/>
    <col min="9731" max="9769" width="3.875" customWidth="1"/>
    <col min="9985" max="9985" width="4.375" customWidth="1"/>
    <col min="9986" max="9986" width="14.625" customWidth="1"/>
    <col min="9987" max="10025" width="3.875" customWidth="1"/>
    <col min="10241" max="10241" width="4.375" customWidth="1"/>
    <col min="10242" max="10242" width="14.625" customWidth="1"/>
    <col min="10243" max="10281" width="3.875" customWidth="1"/>
    <col min="10497" max="10497" width="4.375" customWidth="1"/>
    <col min="10498" max="10498" width="14.625" customWidth="1"/>
    <col min="10499" max="10537" width="3.875" customWidth="1"/>
    <col min="10753" max="10753" width="4.375" customWidth="1"/>
    <col min="10754" max="10754" width="14.625" customWidth="1"/>
    <col min="10755" max="10793" width="3.875" customWidth="1"/>
    <col min="11009" max="11009" width="4.375" customWidth="1"/>
    <col min="11010" max="11010" width="14.625" customWidth="1"/>
    <col min="11011" max="11049" width="3.875" customWidth="1"/>
    <col min="11265" max="11265" width="4.375" customWidth="1"/>
    <col min="11266" max="11266" width="14.625" customWidth="1"/>
    <col min="11267" max="11305" width="3.875" customWidth="1"/>
    <col min="11521" max="11521" width="4.375" customWidth="1"/>
    <col min="11522" max="11522" width="14.625" customWidth="1"/>
    <col min="11523" max="11561" width="3.875" customWidth="1"/>
    <col min="11777" max="11777" width="4.375" customWidth="1"/>
    <col min="11778" max="11778" width="14.625" customWidth="1"/>
    <col min="11779" max="11817" width="3.875" customWidth="1"/>
    <col min="12033" max="12033" width="4.375" customWidth="1"/>
    <col min="12034" max="12034" width="14.625" customWidth="1"/>
    <col min="12035" max="12073" width="3.875" customWidth="1"/>
    <col min="12289" max="12289" width="4.375" customWidth="1"/>
    <col min="12290" max="12290" width="14.625" customWidth="1"/>
    <col min="12291" max="12329" width="3.875" customWidth="1"/>
    <col min="12545" max="12545" width="4.375" customWidth="1"/>
    <col min="12546" max="12546" width="14.625" customWidth="1"/>
    <col min="12547" max="12585" width="3.875" customWidth="1"/>
    <col min="12801" max="12801" width="4.375" customWidth="1"/>
    <col min="12802" max="12802" width="14.625" customWidth="1"/>
    <col min="12803" max="12841" width="3.875" customWidth="1"/>
    <col min="13057" max="13057" width="4.375" customWidth="1"/>
    <col min="13058" max="13058" width="14.625" customWidth="1"/>
    <col min="13059" max="13097" width="3.875" customWidth="1"/>
    <col min="13313" max="13313" width="4.375" customWidth="1"/>
    <col min="13314" max="13314" width="14.625" customWidth="1"/>
    <col min="13315" max="13353" width="3.875" customWidth="1"/>
    <col min="13569" max="13569" width="4.375" customWidth="1"/>
    <col min="13570" max="13570" width="14.625" customWidth="1"/>
    <col min="13571" max="13609" width="3.875" customWidth="1"/>
    <col min="13825" max="13825" width="4.375" customWidth="1"/>
    <col min="13826" max="13826" width="14.625" customWidth="1"/>
    <col min="13827" max="13865" width="3.875" customWidth="1"/>
    <col min="14081" max="14081" width="4.375" customWidth="1"/>
    <col min="14082" max="14082" width="14.625" customWidth="1"/>
    <col min="14083" max="14121" width="3.875" customWidth="1"/>
    <col min="14337" max="14337" width="4.375" customWidth="1"/>
    <col min="14338" max="14338" width="14.625" customWidth="1"/>
    <col min="14339" max="14377" width="3.875" customWidth="1"/>
    <col min="14593" max="14593" width="4.375" customWidth="1"/>
    <col min="14594" max="14594" width="14.625" customWidth="1"/>
    <col min="14595" max="14633" width="3.875" customWidth="1"/>
    <col min="14849" max="14849" width="4.375" customWidth="1"/>
    <col min="14850" max="14850" width="14.625" customWidth="1"/>
    <col min="14851" max="14889" width="3.875" customWidth="1"/>
    <col min="15105" max="15105" width="4.375" customWidth="1"/>
    <col min="15106" max="15106" width="14.625" customWidth="1"/>
    <col min="15107" max="15145" width="3.875" customWidth="1"/>
    <col min="15361" max="15361" width="4.375" customWidth="1"/>
    <col min="15362" max="15362" width="14.625" customWidth="1"/>
    <col min="15363" max="15401" width="3.875" customWidth="1"/>
    <col min="15617" max="15617" width="4.375" customWidth="1"/>
    <col min="15618" max="15618" width="14.625" customWidth="1"/>
    <col min="15619" max="15657" width="3.875" customWidth="1"/>
    <col min="15873" max="15873" width="4.375" customWidth="1"/>
    <col min="15874" max="15874" width="14.625" customWidth="1"/>
    <col min="15875" max="15913" width="3.875" customWidth="1"/>
    <col min="16129" max="16129" width="4.375" customWidth="1"/>
    <col min="16130" max="16130" width="14.625" customWidth="1"/>
    <col min="16131" max="16169" width="3.875" customWidth="1"/>
  </cols>
  <sheetData>
    <row r="2" spans="2:46" ht="25.15" customHeight="1">
      <c r="C2" s="93" t="s">
        <v>599</v>
      </c>
      <c r="D2" s="93"/>
      <c r="E2" s="93"/>
      <c r="F2" s="93"/>
      <c r="G2" s="93"/>
      <c r="I2" s="94" t="s">
        <v>600</v>
      </c>
      <c r="J2" s="94"/>
      <c r="K2" s="94"/>
      <c r="L2" s="94"/>
      <c r="N2" s="93" t="s">
        <v>601</v>
      </c>
      <c r="O2" s="93"/>
      <c r="P2" s="93"/>
      <c r="Q2" s="93"/>
      <c r="R2" s="93"/>
      <c r="S2" s="93"/>
      <c r="T2" s="93"/>
      <c r="U2" s="93"/>
      <c r="V2" s="93"/>
      <c r="W2" s="93"/>
      <c r="X2" s="93"/>
      <c r="Y2" s="93"/>
      <c r="Z2" s="93"/>
      <c r="AA2" s="93"/>
      <c r="AB2" s="93"/>
      <c r="AC2" s="93"/>
      <c r="AD2" s="93"/>
      <c r="AF2" s="94" t="s">
        <v>602</v>
      </c>
      <c r="AG2" s="94"/>
      <c r="AH2" s="94"/>
      <c r="AI2" s="94"/>
      <c r="AJ2" s="94"/>
      <c r="AK2" s="94"/>
      <c r="AL2" s="94"/>
      <c r="AM2" s="94"/>
      <c r="AN2" s="94"/>
      <c r="AO2" s="94"/>
    </row>
    <row r="4" spans="2:46" ht="25.9" customHeight="1">
      <c r="B4" t="s">
        <v>603</v>
      </c>
    </row>
    <row r="6" spans="2:46" ht="29.45" customHeight="1">
      <c r="B6" t="s">
        <v>604</v>
      </c>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row>
    <row r="7" spans="2:46" ht="20.45" customHeight="1"/>
    <row r="8" spans="2:46" ht="29.45" customHeight="1">
      <c r="B8" t="s">
        <v>571</v>
      </c>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Q8" t="s">
        <v>605</v>
      </c>
    </row>
    <row r="9" spans="2:46" ht="20.45" customHeight="1"/>
    <row r="10" spans="2:46" ht="29.45" customHeight="1">
      <c r="B10" t="s">
        <v>579</v>
      </c>
      <c r="C10" s="91"/>
      <c r="D10" s="91"/>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row>
    <row r="11" spans="2:46" ht="20.45" customHeight="1"/>
    <row r="12" spans="2:46" ht="29.45" customHeight="1">
      <c r="B12" s="30" t="s">
        <v>632</v>
      </c>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Q12" t="s">
        <v>606</v>
      </c>
    </row>
    <row r="13" spans="2:46" ht="20.45" customHeight="1">
      <c r="AS13" t="s">
        <v>997</v>
      </c>
    </row>
    <row r="14" spans="2:46" ht="29.45" customHeight="1">
      <c r="B14" t="s">
        <v>568</v>
      </c>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Q14" t="s">
        <v>607</v>
      </c>
      <c r="AS14" s="95" t="s">
        <v>608</v>
      </c>
      <c r="AT14" t="s">
        <v>607</v>
      </c>
    </row>
    <row r="15" spans="2:46" ht="20.45" customHeight="1">
      <c r="AS15" s="95"/>
    </row>
    <row r="16" spans="2:46" ht="29.45" customHeight="1">
      <c r="B16" t="s">
        <v>552</v>
      </c>
      <c r="C16" s="92"/>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Q16" t="s">
        <v>609</v>
      </c>
      <c r="AS16" s="95" t="s">
        <v>608</v>
      </c>
      <c r="AT16" t="s">
        <v>609</v>
      </c>
    </row>
    <row r="17" spans="2:46" ht="20.45" customHeight="1">
      <c r="AS17" s="95"/>
    </row>
    <row r="18" spans="2:46" ht="29.45" customHeight="1">
      <c r="B18" t="s">
        <v>577</v>
      </c>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Q18" t="s">
        <v>610</v>
      </c>
      <c r="AS18" s="95" t="s">
        <v>608</v>
      </c>
      <c r="AT18" t="s">
        <v>610</v>
      </c>
    </row>
    <row r="19" spans="2:46" ht="9.6" customHeight="1"/>
    <row r="20" spans="2:46" ht="28.15" customHeight="1">
      <c r="B20" t="s">
        <v>611</v>
      </c>
      <c r="C20" t="s">
        <v>612</v>
      </c>
    </row>
    <row r="21" spans="2:46" ht="4.9000000000000004" customHeight="1"/>
    <row r="22" spans="2:46" ht="25.15" customHeight="1">
      <c r="C22" s="93" t="s">
        <v>599</v>
      </c>
      <c r="D22" s="93"/>
      <c r="E22" s="93"/>
      <c r="F22" s="93"/>
      <c r="G22" s="93"/>
      <c r="I22" s="94" t="s">
        <v>600</v>
      </c>
      <c r="J22" s="94"/>
      <c r="K22" s="94"/>
      <c r="L22" s="94"/>
      <c r="N22" s="93" t="s">
        <v>601</v>
      </c>
      <c r="O22" s="93"/>
      <c r="P22" s="93"/>
      <c r="Q22" s="93"/>
      <c r="R22" s="93"/>
      <c r="S22" s="93"/>
      <c r="T22" s="93"/>
      <c r="U22" s="93"/>
      <c r="V22" s="93"/>
      <c r="W22" s="93"/>
      <c r="X22" s="93"/>
      <c r="Y22" s="93"/>
      <c r="Z22" s="93"/>
      <c r="AA22" s="93"/>
      <c r="AB22" s="93"/>
      <c r="AC22" s="93"/>
      <c r="AD22" s="93"/>
      <c r="AF22" s="94" t="s">
        <v>602</v>
      </c>
      <c r="AG22" s="94"/>
      <c r="AH22" s="94"/>
      <c r="AI22" s="94"/>
      <c r="AJ22" s="94"/>
      <c r="AK22" s="94"/>
      <c r="AL22" s="94"/>
      <c r="AM22" s="94"/>
      <c r="AN22" s="94"/>
      <c r="AO22" s="94"/>
    </row>
    <row r="24" spans="2:46" ht="20.45" customHeight="1"/>
    <row r="25" spans="2:46" ht="20.45" customHeight="1">
      <c r="N25" t="s">
        <v>613</v>
      </c>
    </row>
    <row r="26" spans="2:46" ht="20.45" customHeight="1">
      <c r="C26" t="s">
        <v>614</v>
      </c>
      <c r="I26" t="s">
        <v>615</v>
      </c>
      <c r="Q26" t="s">
        <v>616</v>
      </c>
      <c r="AG26" t="s">
        <v>617</v>
      </c>
    </row>
    <row r="27" spans="2:46" ht="20.45" customHeight="1">
      <c r="C27" t="s">
        <v>618</v>
      </c>
      <c r="Q27" t="s">
        <v>619</v>
      </c>
    </row>
    <row r="28" spans="2:46" ht="23.45" customHeight="1">
      <c r="J28" t="s">
        <v>620</v>
      </c>
      <c r="V28" t="s">
        <v>621</v>
      </c>
    </row>
    <row r="29" spans="2:46" ht="23.45" customHeight="1">
      <c r="P29" t="s">
        <v>622</v>
      </c>
    </row>
    <row r="30" spans="2:46" ht="23.45" customHeight="1">
      <c r="P30" t="s">
        <v>623</v>
      </c>
    </row>
    <row r="31" spans="2:46" ht="23.45" customHeight="1">
      <c r="P31" t="s">
        <v>624</v>
      </c>
    </row>
    <row r="32" spans="2:46" ht="23.45" customHeight="1">
      <c r="P32" t="s">
        <v>625</v>
      </c>
    </row>
    <row r="33" spans="1:16" ht="23.45" customHeight="1">
      <c r="P33" t="s">
        <v>626</v>
      </c>
    </row>
    <row r="34" spans="1:16" ht="23.45" customHeight="1">
      <c r="P34" t="s">
        <v>627</v>
      </c>
    </row>
    <row r="35" spans="1:16" ht="23.45" customHeight="1">
      <c r="P35" t="s">
        <v>628</v>
      </c>
    </row>
    <row r="36" spans="1:16" ht="23.45" customHeight="1">
      <c r="P36" t="s">
        <v>629</v>
      </c>
    </row>
    <row r="37" spans="1:16" ht="23.45" customHeight="1">
      <c r="A37" t="s">
        <v>630</v>
      </c>
    </row>
    <row r="38" spans="1:16" ht="23.45" customHeight="1">
      <c r="B38" t="s">
        <v>631</v>
      </c>
    </row>
    <row r="39" spans="1:16" ht="23.45" customHeight="1"/>
    <row r="40" spans="1:16" ht="23.45" customHeight="1"/>
    <row r="41" spans="1:16" ht="23.45" customHeight="1"/>
    <row r="42" spans="1:16" ht="23.45" customHeight="1"/>
    <row r="43" spans="1:16" ht="23.45" customHeight="1"/>
  </sheetData>
  <phoneticPr fontId="9"/>
  <pageMargins left="0.25" right="0.25" top="0.75" bottom="0.75" header="0.3" footer="0.3"/>
  <pageSetup paperSize="9" scale="82"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70C0"/>
  </sheetPr>
  <dimension ref="A1:N19"/>
  <sheetViews>
    <sheetView workbookViewId="0">
      <selection activeCell="A2" sqref="A2:D3"/>
    </sheetView>
  </sheetViews>
  <sheetFormatPr defaultRowHeight="13.5"/>
  <cols>
    <col min="1" max="1" width="17" customWidth="1"/>
    <col min="2" max="2" width="15" customWidth="1"/>
    <col min="4" max="4" width="33.625" customWidth="1"/>
    <col min="5" max="5" width="9.5" customWidth="1"/>
    <col min="6" max="6" width="44.375" customWidth="1"/>
    <col min="7" max="9" width="5.375" customWidth="1"/>
    <col min="10" max="12" width="4.125" customWidth="1"/>
  </cols>
  <sheetData>
    <row r="1" spans="1:14" ht="30.6" customHeight="1">
      <c r="B1" t="s">
        <v>584</v>
      </c>
      <c r="C1" t="s">
        <v>583</v>
      </c>
      <c r="D1" t="s">
        <v>582</v>
      </c>
      <c r="E1" s="2" t="s">
        <v>581</v>
      </c>
      <c r="F1" t="s">
        <v>580</v>
      </c>
    </row>
    <row r="2" spans="1:14">
      <c r="A2" s="1" t="s">
        <v>579</v>
      </c>
      <c r="B2" s="91" t="s">
        <v>563</v>
      </c>
      <c r="C2" t="s">
        <v>562</v>
      </c>
      <c r="D2" t="s">
        <v>565</v>
      </c>
      <c r="F2" t="s">
        <v>578</v>
      </c>
    </row>
    <row r="3" spans="1:14">
      <c r="A3" s="1" t="s">
        <v>685</v>
      </c>
      <c r="B3" s="91" t="s">
        <v>563</v>
      </c>
    </row>
    <row r="4" spans="1:14">
      <c r="A4" s="1" t="s">
        <v>571</v>
      </c>
      <c r="B4" s="91" t="s">
        <v>563</v>
      </c>
      <c r="C4" t="s">
        <v>562</v>
      </c>
      <c r="D4" t="s">
        <v>570</v>
      </c>
    </row>
    <row r="5" spans="1:14">
      <c r="A5" t="s">
        <v>574</v>
      </c>
      <c r="B5" s="91" t="s">
        <v>563</v>
      </c>
      <c r="C5" t="s">
        <v>565</v>
      </c>
      <c r="D5" t="s">
        <v>573</v>
      </c>
      <c r="F5" t="s">
        <v>572</v>
      </c>
    </row>
    <row r="6" spans="1:14">
      <c r="A6" t="s">
        <v>577</v>
      </c>
      <c r="B6" s="92" t="s">
        <v>566</v>
      </c>
      <c r="C6" t="s">
        <v>576</v>
      </c>
      <c r="D6" t="s">
        <v>575</v>
      </c>
    </row>
    <row r="7" spans="1:14">
      <c r="A7" t="s">
        <v>568</v>
      </c>
      <c r="B7" s="92" t="s">
        <v>566</v>
      </c>
      <c r="C7" t="s">
        <v>565</v>
      </c>
      <c r="D7" t="s">
        <v>567</v>
      </c>
      <c r="J7" t="s">
        <v>569</v>
      </c>
    </row>
    <row r="8" spans="1:14">
      <c r="A8" t="s">
        <v>552</v>
      </c>
      <c r="B8" s="92" t="s">
        <v>566</v>
      </c>
      <c r="C8" t="s">
        <v>565</v>
      </c>
      <c r="D8" t="s">
        <v>564</v>
      </c>
      <c r="K8" t="s">
        <v>559</v>
      </c>
    </row>
    <row r="9" spans="1:14">
      <c r="K9" t="s">
        <v>557</v>
      </c>
    </row>
    <row r="10" spans="1:14">
      <c r="K10" t="s">
        <v>555</v>
      </c>
      <c r="N10" s="90" t="s">
        <v>561</v>
      </c>
    </row>
    <row r="11" spans="1:14">
      <c r="K11" s="89" t="s">
        <v>553</v>
      </c>
    </row>
    <row r="12" spans="1:14">
      <c r="J12" t="s">
        <v>560</v>
      </c>
    </row>
    <row r="13" spans="1:14">
      <c r="A13" t="s">
        <v>558</v>
      </c>
      <c r="K13" t="s">
        <v>559</v>
      </c>
    </row>
    <row r="14" spans="1:14">
      <c r="B14" t="s">
        <v>556</v>
      </c>
      <c r="K14" t="s">
        <v>557</v>
      </c>
    </row>
    <row r="15" spans="1:14">
      <c r="B15" t="s">
        <v>554</v>
      </c>
      <c r="K15" t="s">
        <v>555</v>
      </c>
    </row>
    <row r="16" spans="1:14">
      <c r="B16" t="s">
        <v>552</v>
      </c>
      <c r="K16" s="89" t="s">
        <v>553</v>
      </c>
    </row>
    <row r="17" spans="1:10">
      <c r="A17" t="s">
        <v>551</v>
      </c>
      <c r="J17" s="30" t="s">
        <v>550</v>
      </c>
    </row>
    <row r="18" spans="1:10">
      <c r="A18" t="s">
        <v>549</v>
      </c>
      <c r="J18" s="30" t="s">
        <v>550</v>
      </c>
    </row>
    <row r="19" spans="1:10">
      <c r="J19" t="s">
        <v>548</v>
      </c>
    </row>
  </sheetData>
  <phoneticPr fontId="9"/>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3" tint="0.79998168889431442"/>
  </sheetPr>
  <dimension ref="A1:AD60"/>
  <sheetViews>
    <sheetView topLeftCell="B1" zoomScale="130" zoomScaleNormal="130" workbookViewId="0">
      <selection activeCell="Q4" sqref="Q4"/>
    </sheetView>
  </sheetViews>
  <sheetFormatPr defaultColWidth="8.875" defaultRowHeight="13.5"/>
  <cols>
    <col min="1" max="1" width="4.625" style="68" customWidth="1"/>
    <col min="2" max="2" width="7.875" style="68" customWidth="1"/>
    <col min="3" max="33" width="4.5" style="68" customWidth="1"/>
    <col min="34" max="16384" width="8.875" style="68"/>
  </cols>
  <sheetData>
    <row r="1" spans="1:30" ht="32.25" customHeight="1">
      <c r="A1" s="131"/>
      <c r="C1" s="131"/>
      <c r="D1" s="131"/>
      <c r="E1" s="131"/>
      <c r="F1" s="131"/>
      <c r="G1" s="131"/>
      <c r="H1" s="131"/>
      <c r="I1" s="131"/>
      <c r="J1" s="131"/>
      <c r="K1" s="131"/>
      <c r="L1" s="131"/>
      <c r="M1" s="131"/>
      <c r="N1" s="131"/>
      <c r="O1" s="154" t="s">
        <v>995</v>
      </c>
      <c r="P1" s="131"/>
      <c r="Q1" s="131"/>
      <c r="R1" s="131"/>
      <c r="S1" s="131"/>
      <c r="T1" s="131"/>
      <c r="U1" s="131"/>
      <c r="V1" s="131"/>
      <c r="W1" s="131"/>
      <c r="X1" s="131"/>
      <c r="Y1" s="131"/>
      <c r="Z1" s="131"/>
      <c r="AA1" s="131"/>
      <c r="AB1" s="131"/>
      <c r="AC1" s="131"/>
      <c r="AD1" s="131"/>
    </row>
    <row r="2" spans="1:30" ht="23.25" customHeight="1">
      <c r="A2" s="131"/>
      <c r="C2" s="131"/>
      <c r="D2" s="131"/>
      <c r="E2" s="131"/>
      <c r="F2" s="131"/>
      <c r="G2" s="131"/>
      <c r="H2" s="131"/>
      <c r="I2" s="131"/>
      <c r="J2" s="131"/>
      <c r="K2" s="131"/>
      <c r="L2" s="131"/>
      <c r="M2" s="131"/>
      <c r="N2" s="131"/>
      <c r="O2" s="154"/>
      <c r="P2" s="131"/>
      <c r="Q2" s="131"/>
      <c r="R2" s="131"/>
      <c r="S2" s="131"/>
      <c r="T2" s="131"/>
      <c r="U2" s="131"/>
      <c r="V2" s="131"/>
      <c r="W2" s="131"/>
      <c r="X2" s="131"/>
      <c r="Y2" s="131"/>
      <c r="Z2" s="131"/>
      <c r="AA2" s="131"/>
      <c r="AB2" s="131"/>
      <c r="AC2" s="131"/>
      <c r="AD2" s="131"/>
    </row>
    <row r="3" spans="1:30" ht="24">
      <c r="A3" s="131"/>
      <c r="B3" s="131"/>
      <c r="C3" s="131"/>
      <c r="D3" s="131" t="s">
        <v>870</v>
      </c>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row>
    <row r="4" spans="1:30">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row>
    <row r="5" spans="1:30" ht="17.25">
      <c r="A5" s="132">
        <v>1</v>
      </c>
      <c r="B5" s="132" t="s">
        <v>463</v>
      </c>
      <c r="C5" s="133" t="s">
        <v>462</v>
      </c>
      <c r="D5" s="131"/>
      <c r="E5" s="131"/>
      <c r="F5" s="131"/>
      <c r="G5" s="131"/>
      <c r="H5" s="131"/>
      <c r="I5" s="131"/>
      <c r="J5" s="131"/>
      <c r="K5" s="131"/>
      <c r="L5" s="131"/>
      <c r="M5" s="131"/>
      <c r="N5" s="131"/>
      <c r="O5" s="131"/>
      <c r="P5" s="131"/>
      <c r="Q5" s="131"/>
      <c r="R5" s="131"/>
      <c r="S5" s="131"/>
      <c r="T5" s="131"/>
      <c r="U5" s="133" t="s">
        <v>461</v>
      </c>
      <c r="V5" s="131"/>
      <c r="W5" s="131"/>
      <c r="X5" s="131"/>
      <c r="Y5" s="131"/>
      <c r="Z5" s="131"/>
      <c r="AA5" s="131"/>
      <c r="AB5" s="131"/>
      <c r="AC5" s="131"/>
      <c r="AD5" s="131"/>
    </row>
    <row r="6" spans="1:30">
      <c r="A6" s="131"/>
      <c r="B6" s="131"/>
      <c r="C6" s="133"/>
      <c r="D6" s="131"/>
      <c r="E6" s="131"/>
      <c r="F6" s="131"/>
      <c r="G6" s="131"/>
      <c r="H6" s="131"/>
      <c r="I6" s="131"/>
      <c r="J6" s="131"/>
      <c r="K6" s="131"/>
      <c r="L6" s="131"/>
      <c r="M6" s="131"/>
      <c r="N6" s="131"/>
      <c r="O6" s="131"/>
      <c r="P6" s="131"/>
      <c r="Q6" s="131"/>
      <c r="R6" s="131"/>
      <c r="S6" s="131"/>
      <c r="T6" s="131"/>
      <c r="U6" s="133" t="s">
        <v>460</v>
      </c>
      <c r="V6" s="131"/>
      <c r="W6" s="131"/>
      <c r="X6" s="131"/>
      <c r="Y6" s="131"/>
      <c r="Z6" s="131"/>
      <c r="AA6" s="131"/>
      <c r="AB6" s="131"/>
      <c r="AC6" s="131"/>
      <c r="AD6" s="131"/>
    </row>
    <row r="7" spans="1:30">
      <c r="A7" s="131"/>
      <c r="B7" s="131"/>
      <c r="C7" s="133"/>
      <c r="D7" s="131"/>
      <c r="E7" s="131"/>
      <c r="F7" s="131"/>
      <c r="G7" s="131"/>
      <c r="H7" s="131"/>
      <c r="I7" s="131"/>
      <c r="J7" s="131"/>
      <c r="K7" s="131"/>
      <c r="L7" s="131"/>
      <c r="M7" s="131"/>
      <c r="N7" s="131"/>
      <c r="O7" s="131"/>
      <c r="P7" s="131"/>
      <c r="Q7" s="131"/>
      <c r="R7" s="131"/>
      <c r="S7" s="131"/>
      <c r="T7" s="131"/>
      <c r="U7" s="133"/>
      <c r="V7" s="131"/>
      <c r="W7" s="131"/>
      <c r="X7" s="131"/>
      <c r="Y7" s="131"/>
      <c r="Z7" s="131"/>
      <c r="AA7" s="131"/>
      <c r="AB7" s="131"/>
      <c r="AC7" s="131"/>
      <c r="AD7" s="131"/>
    </row>
    <row r="8" spans="1:30" ht="17.25">
      <c r="A8" s="131"/>
      <c r="B8" s="131"/>
      <c r="C8" s="132" t="s">
        <v>459</v>
      </c>
      <c r="D8" s="131"/>
      <c r="E8" s="131"/>
      <c r="F8" s="131"/>
      <c r="G8" s="133" t="s">
        <v>458</v>
      </c>
      <c r="H8" s="131"/>
      <c r="I8" s="131"/>
      <c r="J8" s="131"/>
      <c r="K8" s="131"/>
      <c r="L8" s="131"/>
      <c r="M8" s="131"/>
      <c r="N8" s="131"/>
      <c r="O8" s="131"/>
      <c r="P8" s="131"/>
      <c r="Q8" s="131"/>
      <c r="R8" s="131"/>
      <c r="S8" s="131"/>
      <c r="T8" s="131"/>
      <c r="U8" s="133"/>
      <c r="V8" s="131"/>
      <c r="W8" s="131"/>
      <c r="X8" s="131"/>
      <c r="Y8" s="131"/>
      <c r="Z8" s="131"/>
      <c r="AA8" s="131"/>
      <c r="AB8" s="131"/>
      <c r="AC8" s="131"/>
      <c r="AD8" s="131"/>
    </row>
    <row r="9" spans="1:30">
      <c r="A9" s="131"/>
      <c r="B9" s="131"/>
      <c r="C9" s="131"/>
      <c r="D9" s="131"/>
      <c r="E9" s="131"/>
      <c r="F9" s="131"/>
      <c r="G9" s="133" t="s">
        <v>457</v>
      </c>
      <c r="H9" s="131"/>
      <c r="I9" s="131"/>
      <c r="J9" s="131"/>
      <c r="K9" s="131"/>
      <c r="L9" s="131"/>
      <c r="M9" s="131"/>
      <c r="N9" s="131"/>
      <c r="O9" s="131"/>
      <c r="P9" s="131"/>
      <c r="Q9" s="131"/>
      <c r="R9" s="131"/>
      <c r="S9" s="131"/>
      <c r="T9" s="131"/>
      <c r="U9" s="131"/>
      <c r="V9" s="131"/>
      <c r="W9" s="131"/>
      <c r="X9" s="131"/>
      <c r="Y9" s="131"/>
      <c r="Z9" s="131"/>
      <c r="AA9" s="131"/>
      <c r="AB9" s="131"/>
      <c r="AC9" s="131"/>
      <c r="AD9" s="131"/>
    </row>
    <row r="10" spans="1:30">
      <c r="A10" s="131"/>
      <c r="B10" s="131"/>
      <c r="C10" s="131"/>
      <c r="D10" s="131"/>
      <c r="E10" s="131"/>
      <c r="F10" s="131"/>
      <c r="G10" s="133" t="s">
        <v>456</v>
      </c>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row>
    <row r="11" spans="1:30">
      <c r="A11" s="131"/>
      <c r="B11" s="131"/>
      <c r="C11" s="131"/>
      <c r="D11" s="133" t="s">
        <v>455</v>
      </c>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row>
    <row r="12" spans="1:30">
      <c r="A12" s="131"/>
      <c r="B12" s="131"/>
      <c r="C12" s="131"/>
      <c r="D12" s="133" t="s">
        <v>454</v>
      </c>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row>
    <row r="13" spans="1:30">
      <c r="A13" s="131"/>
      <c r="B13" s="131"/>
      <c r="C13" s="131"/>
      <c r="D13" s="133" t="s">
        <v>453</v>
      </c>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row>
    <row r="14" spans="1:30">
      <c r="A14" s="131"/>
      <c r="B14" s="131"/>
      <c r="C14" s="131"/>
      <c r="D14" s="133"/>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row>
    <row r="15" spans="1:30">
      <c r="A15" s="131"/>
      <c r="B15" s="131"/>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row>
    <row r="16" spans="1:30">
      <c r="A16" s="131"/>
      <c r="B16" s="131"/>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row>
    <row r="17" spans="1:30" ht="17.25">
      <c r="A17" s="131"/>
      <c r="B17" s="131"/>
      <c r="C17" s="132" t="s">
        <v>452</v>
      </c>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row>
    <row r="18" spans="1:30">
      <c r="A18" s="131"/>
      <c r="B18" s="131"/>
      <c r="C18" s="131"/>
      <c r="D18" s="133" t="s">
        <v>451</v>
      </c>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row>
    <row r="19" spans="1:30">
      <c r="A19" s="131"/>
      <c r="B19" s="131"/>
      <c r="C19" s="131"/>
      <c r="D19" s="133" t="s">
        <v>450</v>
      </c>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row>
    <row r="20" spans="1:30">
      <c r="A20" s="131"/>
      <c r="B20" s="131"/>
      <c r="C20" s="131"/>
      <c r="D20" s="133" t="s">
        <v>449</v>
      </c>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row>
    <row r="21" spans="1:30">
      <c r="A21" s="131"/>
      <c r="B21" s="131"/>
      <c r="C21" s="131"/>
      <c r="D21" s="133" t="s">
        <v>448</v>
      </c>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row>
    <row r="22" spans="1:30">
      <c r="A22" s="131"/>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row>
    <row r="23" spans="1:30">
      <c r="A23" s="131"/>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row>
    <row r="24" spans="1:30" ht="17.25">
      <c r="A24" s="131"/>
      <c r="B24" s="131"/>
      <c r="C24" s="132" t="s">
        <v>447</v>
      </c>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row>
    <row r="25" spans="1:30">
      <c r="A25" s="131"/>
      <c r="B25" s="131"/>
      <c r="C25" s="131"/>
      <c r="D25" s="133" t="s">
        <v>446</v>
      </c>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row>
    <row r="26" spans="1:30">
      <c r="A26" s="131"/>
      <c r="B26" s="131"/>
      <c r="C26" s="131"/>
      <c r="D26" s="134" t="s">
        <v>871</v>
      </c>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row>
    <row r="27" spans="1:30">
      <c r="A27" s="131"/>
      <c r="B27" s="131"/>
      <c r="C27" s="131"/>
      <c r="D27" s="135" t="s">
        <v>445</v>
      </c>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row>
    <row r="28" spans="1:30">
      <c r="A28" s="131"/>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row>
    <row r="30" spans="1:30" ht="17.25">
      <c r="A30" s="69">
        <v>2</v>
      </c>
      <c r="B30" s="69" t="s">
        <v>444</v>
      </c>
      <c r="D30" s="74" t="s">
        <v>443</v>
      </c>
    </row>
    <row r="31" spans="1:30" ht="17.25">
      <c r="A31" s="69"/>
      <c r="B31" s="69"/>
      <c r="D31" s="74" t="s">
        <v>442</v>
      </c>
    </row>
    <row r="32" spans="1:30" ht="17.25">
      <c r="A32" s="69"/>
      <c r="B32" s="69"/>
      <c r="D32" s="73" t="s">
        <v>441</v>
      </c>
    </row>
    <row r="33" spans="1:21" ht="17.25">
      <c r="A33" s="69"/>
      <c r="B33" s="69"/>
      <c r="D33" s="72" t="s">
        <v>440</v>
      </c>
    </row>
    <row r="34" spans="1:21" ht="17.25">
      <c r="A34" s="69"/>
      <c r="B34" s="69"/>
    </row>
    <row r="35" spans="1:21" ht="17.25">
      <c r="A35" s="69"/>
      <c r="B35" s="69"/>
    </row>
    <row r="36" spans="1:21" ht="17.25">
      <c r="A36" s="69"/>
      <c r="B36" s="69"/>
    </row>
    <row r="37" spans="1:21" ht="17.25">
      <c r="A37" s="69"/>
      <c r="B37" s="69"/>
    </row>
    <row r="38" spans="1:21" ht="17.25">
      <c r="A38" s="69"/>
      <c r="B38" s="69"/>
    </row>
    <row r="39" spans="1:21" ht="17.25">
      <c r="A39" s="69"/>
      <c r="B39" s="69"/>
    </row>
    <row r="40" spans="1:21" ht="17.25">
      <c r="A40" s="69"/>
      <c r="B40" s="69"/>
    </row>
    <row r="41" spans="1:21" ht="17.25">
      <c r="A41" s="69"/>
      <c r="B41" s="69"/>
    </row>
    <row r="42" spans="1:21" ht="17.25">
      <c r="A42" s="69">
        <v>3</v>
      </c>
      <c r="B42" s="69" t="s">
        <v>439</v>
      </c>
      <c r="E42" s="68" t="s">
        <v>438</v>
      </c>
      <c r="M42" s="71" t="s">
        <v>437</v>
      </c>
      <c r="N42" s="70">
        <v>2</v>
      </c>
      <c r="O42" s="68" t="s">
        <v>436</v>
      </c>
      <c r="T42" s="68">
        <v>0.1</v>
      </c>
      <c r="U42" s="68" t="s">
        <v>435</v>
      </c>
    </row>
    <row r="43" spans="1:21" ht="17.25">
      <c r="A43" s="69"/>
      <c r="B43" s="69"/>
      <c r="M43" s="68" t="s">
        <v>434</v>
      </c>
    </row>
    <row r="44" spans="1:21" ht="17.25">
      <c r="A44" s="69"/>
      <c r="B44" s="69"/>
      <c r="M44" s="68" t="s">
        <v>872</v>
      </c>
    </row>
    <row r="45" spans="1:21" ht="17.25">
      <c r="A45" s="69"/>
      <c r="B45" s="69"/>
    </row>
    <row r="46" spans="1:21" ht="17.25">
      <c r="A46" s="69"/>
      <c r="B46" s="69"/>
    </row>
    <row r="47" spans="1:21" ht="17.25">
      <c r="A47" s="69"/>
      <c r="B47" s="69"/>
    </row>
    <row r="48" spans="1:21" ht="17.25">
      <c r="A48" s="69"/>
      <c r="B48" s="69"/>
    </row>
    <row r="49" spans="1:5" ht="17.25">
      <c r="A49" s="69"/>
      <c r="B49" s="69"/>
      <c r="E49" s="68" t="s">
        <v>821</v>
      </c>
    </row>
    <row r="50" spans="1:5" ht="17.25">
      <c r="A50" s="69"/>
      <c r="B50" s="69"/>
    </row>
    <row r="51" spans="1:5" ht="17.25">
      <c r="A51" s="69"/>
      <c r="B51" s="69"/>
    </row>
    <row r="52" spans="1:5" ht="17.25">
      <c r="A52" s="69"/>
      <c r="B52" s="69"/>
    </row>
    <row r="53" spans="1:5" ht="17.25">
      <c r="A53" s="69"/>
      <c r="B53" s="69"/>
    </row>
    <row r="54" spans="1:5" ht="17.25">
      <c r="A54" s="69"/>
      <c r="B54" s="69"/>
    </row>
    <row r="55" spans="1:5" ht="17.25">
      <c r="A55" s="69"/>
      <c r="B55" s="69"/>
    </row>
    <row r="56" spans="1:5" ht="17.25">
      <c r="A56" s="69"/>
      <c r="B56" s="69"/>
    </row>
    <row r="57" spans="1:5" ht="17.25">
      <c r="A57" s="69"/>
      <c r="B57" s="69"/>
    </row>
    <row r="58" spans="1:5" ht="17.25">
      <c r="A58" s="69"/>
      <c r="B58" s="69"/>
    </row>
    <row r="59" spans="1:5" ht="17.25">
      <c r="A59" s="69"/>
      <c r="B59" s="69"/>
    </row>
    <row r="60" spans="1:5" ht="17.25">
      <c r="A60" s="69"/>
      <c r="B60" s="69"/>
    </row>
  </sheetData>
  <phoneticPr fontId="9"/>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theme="3" tint="0.79998168889431442"/>
  </sheetPr>
  <dimension ref="A2:O30"/>
  <sheetViews>
    <sheetView zoomScale="85" zoomScaleNormal="85" workbookViewId="0">
      <selection activeCell="J39" sqref="J39"/>
    </sheetView>
  </sheetViews>
  <sheetFormatPr defaultColWidth="8.875" defaultRowHeight="13.5"/>
  <cols>
    <col min="1" max="1" width="21.5" style="68" customWidth="1"/>
    <col min="2" max="2" width="17.5" style="68" customWidth="1"/>
    <col min="3" max="3" width="23.25" style="68" customWidth="1"/>
    <col min="4" max="16384" width="8.875" style="68"/>
  </cols>
  <sheetData>
    <row r="2" spans="1:15">
      <c r="B2" s="76"/>
      <c r="C2" s="76"/>
    </row>
    <row r="3" spans="1:15">
      <c r="A3" s="76" t="s">
        <v>492</v>
      </c>
      <c r="B3" s="76">
        <v>1</v>
      </c>
      <c r="C3" s="76">
        <v>2</v>
      </c>
    </row>
    <row r="4" spans="1:15">
      <c r="A4" s="76" t="s">
        <v>491</v>
      </c>
      <c r="B4" s="76" t="s">
        <v>490</v>
      </c>
      <c r="C4" s="76" t="s">
        <v>489</v>
      </c>
    </row>
    <row r="5" spans="1:15">
      <c r="A5" s="76" t="s">
        <v>488</v>
      </c>
      <c r="B5" s="76" t="s">
        <v>487</v>
      </c>
      <c r="C5" s="76" t="s">
        <v>486</v>
      </c>
    </row>
    <row r="6" spans="1:15">
      <c r="A6" s="76" t="s">
        <v>485</v>
      </c>
      <c r="B6" s="76" t="s">
        <v>484</v>
      </c>
      <c r="C6" s="76" t="s">
        <v>483</v>
      </c>
    </row>
    <row r="7" spans="1:15">
      <c r="A7" s="76" t="s">
        <v>482</v>
      </c>
      <c r="B7" s="78" t="s">
        <v>481</v>
      </c>
      <c r="C7" s="78">
        <v>44256</v>
      </c>
      <c r="O7" s="87" t="s">
        <v>302</v>
      </c>
    </row>
    <row r="8" spans="1:15">
      <c r="A8" s="76" t="s">
        <v>480</v>
      </c>
      <c r="B8" s="78">
        <v>44270</v>
      </c>
      <c r="C8" s="78">
        <v>44270</v>
      </c>
      <c r="O8" s="87" t="s">
        <v>301</v>
      </c>
    </row>
    <row r="9" spans="1:15">
      <c r="A9" s="76" t="s">
        <v>479</v>
      </c>
      <c r="B9" s="76" t="s">
        <v>478</v>
      </c>
      <c r="C9" s="76" t="s">
        <v>477</v>
      </c>
      <c r="L9" s="68" t="s">
        <v>476</v>
      </c>
    </row>
    <row r="10" spans="1:15">
      <c r="A10" s="76" t="s">
        <v>475</v>
      </c>
      <c r="B10" s="76" t="s">
        <v>474</v>
      </c>
      <c r="C10" s="76" t="s">
        <v>473</v>
      </c>
    </row>
    <row r="11" spans="1:15">
      <c r="A11" s="76" t="s">
        <v>472</v>
      </c>
      <c r="B11" s="76"/>
      <c r="C11" s="76"/>
    </row>
    <row r="12" spans="1:15">
      <c r="A12" s="76" t="s">
        <v>471</v>
      </c>
      <c r="B12" s="76"/>
      <c r="C12" s="76" t="s">
        <v>470</v>
      </c>
    </row>
    <row r="13" spans="1:15" ht="46.9" customHeight="1">
      <c r="A13" s="76" t="s">
        <v>469</v>
      </c>
      <c r="B13" s="77" t="s">
        <v>468</v>
      </c>
      <c r="C13" s="77"/>
    </row>
    <row r="14" spans="1:15">
      <c r="A14" s="76" t="s">
        <v>815</v>
      </c>
      <c r="B14" s="76"/>
      <c r="C14" s="76"/>
    </row>
    <row r="15" spans="1:15">
      <c r="B15" s="76"/>
      <c r="C15" s="76"/>
    </row>
    <row r="16" spans="1:15">
      <c r="A16" s="68" t="s">
        <v>466</v>
      </c>
      <c r="B16" s="76"/>
      <c r="C16" s="76"/>
    </row>
    <row r="17" spans="2:3">
      <c r="B17" s="76"/>
      <c r="C17" s="76" t="s">
        <v>465</v>
      </c>
    </row>
    <row r="18" spans="2:3">
      <c r="B18" s="76"/>
      <c r="C18" s="76"/>
    </row>
    <row r="30" spans="2:3">
      <c r="C30" s="75" t="s">
        <v>464</v>
      </c>
    </row>
  </sheetData>
  <phoneticPr fontId="9"/>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theme="3" tint="0.79998168889431442"/>
  </sheetPr>
  <dimension ref="A1:O19"/>
  <sheetViews>
    <sheetView zoomScale="115" zoomScaleNormal="115" workbookViewId="0">
      <selection activeCell="E21" sqref="E21"/>
    </sheetView>
  </sheetViews>
  <sheetFormatPr defaultColWidth="8.875" defaultRowHeight="13.5"/>
  <cols>
    <col min="1" max="1" width="17.625" style="68" customWidth="1"/>
    <col min="2" max="3" width="16.875" style="68" customWidth="1"/>
    <col min="4" max="8" width="17.75" style="68" customWidth="1"/>
    <col min="9" max="9" width="14.75" style="68" customWidth="1"/>
    <col min="10" max="11" width="23.125" style="68" customWidth="1"/>
    <col min="12" max="12" width="19.5" style="68" customWidth="1"/>
    <col min="13" max="13" width="36.5" style="68" customWidth="1"/>
    <col min="14" max="14" width="13.875" style="68" customWidth="1"/>
    <col min="15" max="16384" width="8.875" style="68"/>
  </cols>
  <sheetData>
    <row r="1" spans="1:15" ht="57" customHeight="1">
      <c r="O1" s="75"/>
    </row>
    <row r="2" spans="1:15">
      <c r="A2" s="83" t="s">
        <v>492</v>
      </c>
      <c r="B2" s="83">
        <v>1</v>
      </c>
      <c r="C2" s="83">
        <v>2</v>
      </c>
      <c r="G2" s="80"/>
      <c r="H2" s="80"/>
    </row>
    <row r="3" spans="1:15">
      <c r="A3" s="146" t="s">
        <v>969</v>
      </c>
      <c r="B3" s="144" t="s">
        <v>970</v>
      </c>
      <c r="C3" s="144" t="s">
        <v>971</v>
      </c>
      <c r="G3" s="80"/>
      <c r="H3" s="80"/>
    </row>
    <row r="4" spans="1:15">
      <c r="A4" s="83" t="s">
        <v>491</v>
      </c>
      <c r="B4" s="83" t="s">
        <v>490</v>
      </c>
      <c r="C4" s="83" t="s">
        <v>489</v>
      </c>
      <c r="G4" s="80"/>
      <c r="H4" s="80"/>
    </row>
    <row r="5" spans="1:15">
      <c r="A5" s="83" t="s">
        <v>488</v>
      </c>
      <c r="B5" s="81" t="s">
        <v>487</v>
      </c>
      <c r="C5" s="81" t="s">
        <v>486</v>
      </c>
      <c r="G5" s="80"/>
      <c r="H5" s="80"/>
    </row>
    <row r="6" spans="1:15">
      <c r="A6" s="83" t="s">
        <v>485</v>
      </c>
      <c r="B6" s="81" t="s">
        <v>493</v>
      </c>
      <c r="C6" s="81" t="s">
        <v>483</v>
      </c>
      <c r="G6" s="79"/>
      <c r="H6" s="79"/>
    </row>
    <row r="7" spans="1:15">
      <c r="A7" s="83" t="s">
        <v>498</v>
      </c>
      <c r="B7" s="81"/>
      <c r="C7" s="81"/>
      <c r="G7" s="79"/>
      <c r="H7" s="79"/>
    </row>
    <row r="8" spans="1:15">
      <c r="A8" s="83" t="s">
        <v>482</v>
      </c>
      <c r="B8" s="82" t="s">
        <v>481</v>
      </c>
      <c r="C8" s="82">
        <v>44256</v>
      </c>
      <c r="G8" s="79"/>
      <c r="H8" s="79"/>
    </row>
    <row r="9" spans="1:15">
      <c r="A9" s="83" t="s">
        <v>480</v>
      </c>
      <c r="B9" s="82">
        <v>44270</v>
      </c>
      <c r="C9" s="82">
        <v>44270</v>
      </c>
    </row>
    <row r="10" spans="1:15">
      <c r="A10" s="83" t="s">
        <v>479</v>
      </c>
      <c r="B10" s="81" t="s">
        <v>478</v>
      </c>
      <c r="C10" s="81" t="s">
        <v>477</v>
      </c>
    </row>
    <row r="11" spans="1:15">
      <c r="A11" s="83" t="s">
        <v>475</v>
      </c>
      <c r="B11" s="81" t="s">
        <v>474</v>
      </c>
      <c r="C11" s="81" t="s">
        <v>473</v>
      </c>
    </row>
    <row r="12" spans="1:15">
      <c r="A12" s="83" t="s">
        <v>472</v>
      </c>
      <c r="B12" s="81"/>
      <c r="C12" s="81"/>
    </row>
    <row r="13" spans="1:15">
      <c r="A13" s="83" t="s">
        <v>471</v>
      </c>
      <c r="B13" s="81"/>
      <c r="C13" s="81" t="s">
        <v>470</v>
      </c>
    </row>
    <row r="14" spans="1:15" ht="43.15" customHeight="1">
      <c r="A14" s="83" t="s">
        <v>469</v>
      </c>
      <c r="B14" s="145" t="s">
        <v>468</v>
      </c>
      <c r="C14" s="145"/>
    </row>
    <row r="15" spans="1:15">
      <c r="A15" s="83" t="s">
        <v>467</v>
      </c>
      <c r="B15" s="81"/>
      <c r="C15" s="81"/>
    </row>
    <row r="16" spans="1:15">
      <c r="A16" s="68" t="s">
        <v>497</v>
      </c>
    </row>
    <row r="17" spans="1:1">
      <c r="A17" s="68" t="s">
        <v>496</v>
      </c>
    </row>
    <row r="18" spans="1:1">
      <c r="A18" s="68" t="s">
        <v>495</v>
      </c>
    </row>
    <row r="19" spans="1:1">
      <c r="A19" s="68" t="s">
        <v>494</v>
      </c>
    </row>
  </sheetData>
  <phoneticPr fontId="9"/>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6">
    <tabColor theme="3" tint="0.79998168889431442"/>
  </sheetPr>
  <dimension ref="A1:M12"/>
  <sheetViews>
    <sheetView topLeftCell="B1" zoomScale="115" zoomScaleNormal="115" workbookViewId="0">
      <selection activeCell="F15" sqref="F15"/>
    </sheetView>
  </sheetViews>
  <sheetFormatPr defaultColWidth="8.875" defaultRowHeight="13.5"/>
  <cols>
    <col min="1" max="1" width="6.75" style="68" customWidth="1"/>
    <col min="2" max="2" width="8.875" style="68"/>
    <col min="3" max="6" width="17.75" style="68" customWidth="1"/>
    <col min="7" max="7" width="14.75" style="68" customWidth="1"/>
    <col min="8" max="8" width="23.125" style="68" customWidth="1"/>
    <col min="9" max="9" width="19.5" style="68" customWidth="1"/>
    <col min="10" max="10" width="36.5" style="68" customWidth="1"/>
    <col min="11" max="16384" width="8.875" style="68"/>
  </cols>
  <sheetData>
    <row r="1" spans="1:13" ht="57" customHeight="1">
      <c r="G1" s="84" t="s">
        <v>507</v>
      </c>
    </row>
    <row r="2" spans="1:13">
      <c r="A2" s="70" t="s">
        <v>492</v>
      </c>
      <c r="B2" s="70" t="s">
        <v>506</v>
      </c>
      <c r="C2" s="70" t="s">
        <v>488</v>
      </c>
      <c r="D2" s="70" t="s">
        <v>485</v>
      </c>
      <c r="E2" s="70" t="s">
        <v>482</v>
      </c>
      <c r="F2" s="70" t="s">
        <v>480</v>
      </c>
      <c r="G2" s="70" t="s">
        <v>479</v>
      </c>
      <c r="H2" s="70" t="s">
        <v>475</v>
      </c>
      <c r="I2" s="70" t="s">
        <v>471</v>
      </c>
      <c r="J2" s="70" t="s">
        <v>469</v>
      </c>
      <c r="K2" s="70" t="s">
        <v>505</v>
      </c>
      <c r="L2" s="70" t="s">
        <v>504</v>
      </c>
      <c r="M2" s="70" t="s">
        <v>503</v>
      </c>
    </row>
    <row r="3" spans="1:13">
      <c r="A3" s="70">
        <v>1</v>
      </c>
      <c r="B3" s="68" t="s">
        <v>502</v>
      </c>
      <c r="C3" s="68" t="s">
        <v>487</v>
      </c>
      <c r="D3" s="68" t="s">
        <v>493</v>
      </c>
      <c r="E3" s="80" t="s">
        <v>481</v>
      </c>
      <c r="F3" s="80">
        <v>44270</v>
      </c>
      <c r="G3" s="68" t="s">
        <v>478</v>
      </c>
      <c r="H3" s="68" t="s">
        <v>474</v>
      </c>
      <c r="J3" s="68" t="s">
        <v>468</v>
      </c>
      <c r="K3" s="68" t="s">
        <v>500</v>
      </c>
      <c r="L3" s="68" t="s">
        <v>499</v>
      </c>
    </row>
    <row r="4" spans="1:13">
      <c r="A4" s="70">
        <v>2</v>
      </c>
      <c r="B4" s="68" t="s">
        <v>501</v>
      </c>
      <c r="C4" s="68" t="s">
        <v>486</v>
      </c>
      <c r="D4" s="68" t="s">
        <v>483</v>
      </c>
      <c r="E4" s="80">
        <v>44256</v>
      </c>
      <c r="F4" s="80">
        <v>44270</v>
      </c>
      <c r="G4" s="68" t="s">
        <v>477</v>
      </c>
      <c r="H4" s="68" t="s">
        <v>473</v>
      </c>
      <c r="I4" s="68" t="s">
        <v>470</v>
      </c>
      <c r="K4" s="68" t="s">
        <v>500</v>
      </c>
      <c r="L4" s="68" t="s">
        <v>499</v>
      </c>
    </row>
    <row r="5" spans="1:13">
      <c r="A5" s="70"/>
      <c r="E5" s="80"/>
      <c r="F5" s="80"/>
    </row>
    <row r="6" spans="1:13">
      <c r="A6" s="70"/>
      <c r="E6" s="80"/>
      <c r="F6" s="80"/>
    </row>
    <row r="7" spans="1:13">
      <c r="A7" s="70"/>
      <c r="E7" s="80"/>
      <c r="F7" s="80"/>
    </row>
    <row r="8" spans="1:13">
      <c r="A8" s="70"/>
      <c r="E8" s="80"/>
      <c r="F8" s="80"/>
    </row>
    <row r="9" spans="1:13">
      <c r="E9" s="80"/>
      <c r="F9" s="80"/>
    </row>
    <row r="10" spans="1:13">
      <c r="E10" s="88" t="s">
        <v>303</v>
      </c>
      <c r="F10" s="88"/>
    </row>
    <row r="11" spans="1:13">
      <c r="E11" s="88"/>
      <c r="F11" s="88" t="s">
        <v>304</v>
      </c>
    </row>
    <row r="12" spans="1:13">
      <c r="E12" s="79"/>
      <c r="F12" s="79"/>
    </row>
  </sheetData>
  <phoneticPr fontId="9"/>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7">
    <tabColor theme="3" tint="0.79998168889431442"/>
  </sheetPr>
  <dimension ref="A1:M12"/>
  <sheetViews>
    <sheetView topLeftCell="D1" zoomScale="115" zoomScaleNormal="115" workbookViewId="0">
      <selection activeCell="J9" sqref="J9"/>
    </sheetView>
  </sheetViews>
  <sheetFormatPr defaultColWidth="8.875" defaultRowHeight="13.5"/>
  <cols>
    <col min="1" max="1" width="6.75" style="68" customWidth="1"/>
    <col min="2" max="2" width="8.875" style="68"/>
    <col min="3" max="6" width="17.75" style="68" customWidth="1"/>
    <col min="7" max="7" width="14.75" style="68" customWidth="1"/>
    <col min="8" max="8" width="23.125" style="68" customWidth="1"/>
    <col min="9" max="9" width="19.5" style="68" customWidth="1"/>
    <col min="10" max="10" width="36.5" style="68" customWidth="1"/>
    <col min="11" max="16384" width="8.875" style="68"/>
  </cols>
  <sheetData>
    <row r="1" spans="1:13" ht="57" customHeight="1">
      <c r="G1" s="84" t="s">
        <v>507</v>
      </c>
    </row>
    <row r="2" spans="1:13">
      <c r="A2" s="70" t="s">
        <v>492</v>
      </c>
      <c r="B2" s="70" t="s">
        <v>506</v>
      </c>
      <c r="C2" s="70" t="s">
        <v>488</v>
      </c>
      <c r="D2" s="70" t="s">
        <v>485</v>
      </c>
      <c r="E2" s="70" t="s">
        <v>482</v>
      </c>
      <c r="F2" s="70" t="s">
        <v>480</v>
      </c>
      <c r="G2" s="70" t="s">
        <v>479</v>
      </c>
      <c r="H2" s="70" t="s">
        <v>475</v>
      </c>
      <c r="I2" s="70" t="s">
        <v>471</v>
      </c>
      <c r="J2" s="70" t="s">
        <v>469</v>
      </c>
      <c r="K2" s="70" t="s">
        <v>505</v>
      </c>
      <c r="L2" s="70" t="s">
        <v>504</v>
      </c>
      <c r="M2" s="70" t="s">
        <v>503</v>
      </c>
    </row>
    <row r="3" spans="1:13">
      <c r="A3" s="70">
        <v>1</v>
      </c>
      <c r="B3" s="68" t="s">
        <v>502</v>
      </c>
      <c r="C3" s="68" t="s">
        <v>487</v>
      </c>
      <c r="D3" s="68" t="s">
        <v>493</v>
      </c>
      <c r="E3" s="80" t="s">
        <v>481</v>
      </c>
      <c r="F3" s="80">
        <v>44270</v>
      </c>
      <c r="G3" s="68" t="s">
        <v>478</v>
      </c>
      <c r="H3" s="68" t="s">
        <v>474</v>
      </c>
      <c r="J3" s="68" t="s">
        <v>468</v>
      </c>
      <c r="K3" s="68" t="s">
        <v>500</v>
      </c>
      <c r="L3" s="68" t="s">
        <v>499</v>
      </c>
    </row>
    <row r="4" spans="1:13">
      <c r="A4" s="70">
        <v>2</v>
      </c>
      <c r="B4" s="68" t="s">
        <v>501</v>
      </c>
      <c r="C4" s="68" t="s">
        <v>486</v>
      </c>
      <c r="D4" s="68" t="s">
        <v>483</v>
      </c>
      <c r="E4" s="80">
        <v>44256</v>
      </c>
      <c r="F4" s="80">
        <v>44270</v>
      </c>
      <c r="G4" s="68" t="s">
        <v>477</v>
      </c>
      <c r="H4" s="68" t="s">
        <v>473</v>
      </c>
      <c r="I4" s="68" t="s">
        <v>470</v>
      </c>
      <c r="K4" s="68" t="s">
        <v>500</v>
      </c>
      <c r="L4" s="68" t="s">
        <v>499</v>
      </c>
    </row>
    <row r="5" spans="1:13">
      <c r="A5" s="70"/>
      <c r="E5" s="80"/>
      <c r="F5" s="80"/>
    </row>
    <row r="6" spans="1:13">
      <c r="A6" s="70"/>
      <c r="E6" s="80"/>
      <c r="F6" s="80"/>
    </row>
    <row r="7" spans="1:13">
      <c r="A7" s="70"/>
      <c r="E7" s="80"/>
      <c r="F7" s="80"/>
    </row>
    <row r="8" spans="1:13">
      <c r="A8" s="70"/>
      <c r="E8" s="80"/>
      <c r="F8" s="80"/>
    </row>
    <row r="9" spans="1:13">
      <c r="E9" s="80"/>
      <c r="F9" s="80"/>
    </row>
    <row r="10" spans="1:13">
      <c r="E10" s="79"/>
      <c r="F10" s="79"/>
    </row>
    <row r="11" spans="1:13">
      <c r="E11" s="79"/>
      <c r="F11" s="79"/>
    </row>
    <row r="12" spans="1:13">
      <c r="E12" s="79"/>
      <c r="F12" s="79"/>
    </row>
  </sheetData>
  <phoneticPr fontId="9"/>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9">
    <tabColor theme="3" tint="0.79998168889431442"/>
  </sheetPr>
  <dimension ref="A1:AB10"/>
  <sheetViews>
    <sheetView workbookViewId="0">
      <pane xSplit="2" ySplit="3" topLeftCell="C4" activePane="bottomRight" state="frozen"/>
      <selection activeCell="M52" sqref="M52"/>
      <selection pane="topRight" activeCell="M52" sqref="M52"/>
      <selection pane="bottomLeft" activeCell="M52" sqref="M52"/>
      <selection pane="bottomRight" activeCell="T11" sqref="T11"/>
    </sheetView>
  </sheetViews>
  <sheetFormatPr defaultColWidth="8.875" defaultRowHeight="13.5"/>
  <cols>
    <col min="1" max="1" width="8.875" style="86" customWidth="1"/>
    <col min="2" max="2" width="8.875" style="68" customWidth="1"/>
    <col min="3" max="3" width="7.125" style="68" customWidth="1"/>
    <col min="4" max="4" width="6.25" style="68" customWidth="1"/>
    <col min="5" max="7" width="4.75" style="68" customWidth="1"/>
    <col min="8" max="9" width="6.75" style="68" customWidth="1"/>
    <col min="10" max="13" width="6.25" style="68" bestFit="1" customWidth="1"/>
    <col min="14" max="14" width="5.125" style="68" customWidth="1"/>
    <col min="15" max="15" width="6.25" style="68" customWidth="1"/>
    <col min="16" max="16" width="7.5" style="68" bestFit="1" customWidth="1"/>
    <col min="17" max="17" width="38.125" style="68" customWidth="1"/>
    <col min="18" max="20" width="8.875" style="68" customWidth="1"/>
    <col min="21" max="22" width="7" style="68" customWidth="1"/>
    <col min="23" max="16384" width="8.875" style="68"/>
  </cols>
  <sheetData>
    <row r="1" spans="1:28">
      <c r="A1" s="86" t="s">
        <v>546</v>
      </c>
    </row>
    <row r="2" spans="1:28" ht="31.9" customHeight="1">
      <c r="C2" s="68" t="s">
        <v>545</v>
      </c>
      <c r="E2" s="68" t="s">
        <v>526</v>
      </c>
      <c r="G2" s="68" t="s">
        <v>526</v>
      </c>
      <c r="I2" s="68" t="s">
        <v>544</v>
      </c>
    </row>
    <row r="3" spans="1:28">
      <c r="A3" s="86" t="s">
        <v>543</v>
      </c>
      <c r="B3" s="68" t="s">
        <v>542</v>
      </c>
      <c r="C3" s="68" t="s">
        <v>516</v>
      </c>
      <c r="D3" s="68" t="s">
        <v>541</v>
      </c>
      <c r="E3" s="68" t="s">
        <v>540</v>
      </c>
      <c r="F3" s="68" t="s">
        <v>539</v>
      </c>
      <c r="G3" s="68" t="s">
        <v>538</v>
      </c>
      <c r="H3" s="68" t="s">
        <v>537</v>
      </c>
      <c r="I3" s="68" t="s">
        <v>477</v>
      </c>
      <c r="J3" s="68" t="s">
        <v>536</v>
      </c>
      <c r="K3" s="68" t="s">
        <v>535</v>
      </c>
      <c r="L3" s="68" t="s">
        <v>534</v>
      </c>
      <c r="M3" s="68" t="s">
        <v>533</v>
      </c>
      <c r="N3" s="68" t="s">
        <v>532</v>
      </c>
      <c r="O3" s="68" t="s">
        <v>531</v>
      </c>
      <c r="P3" s="68" t="s">
        <v>530</v>
      </c>
      <c r="Q3" s="68" t="s">
        <v>469</v>
      </c>
      <c r="R3" s="68" t="s">
        <v>529</v>
      </c>
      <c r="S3" s="68" t="s">
        <v>528</v>
      </c>
      <c r="T3" s="68" t="s">
        <v>527</v>
      </c>
      <c r="U3" s="68" t="s">
        <v>526</v>
      </c>
      <c r="V3" s="68" t="s">
        <v>525</v>
      </c>
      <c r="W3" s="68" t="s">
        <v>524</v>
      </c>
      <c r="X3" s="68" t="s">
        <v>523</v>
      </c>
      <c r="Y3" s="68" t="s">
        <v>522</v>
      </c>
      <c r="Z3" s="68" t="s">
        <v>521</v>
      </c>
      <c r="AA3" s="68" t="s">
        <v>520</v>
      </c>
      <c r="AB3" s="68" t="s">
        <v>519</v>
      </c>
    </row>
    <row r="4" spans="1:28">
      <c r="A4" s="86" t="s">
        <v>518</v>
      </c>
      <c r="B4" s="68" t="s">
        <v>517</v>
      </c>
      <c r="E4" s="68" t="s">
        <v>516</v>
      </c>
    </row>
    <row r="5" spans="1:28">
      <c r="A5" s="86" t="s">
        <v>515</v>
      </c>
      <c r="B5" s="68" t="s">
        <v>514</v>
      </c>
    </row>
    <row r="6" spans="1:28">
      <c r="A6" s="86" t="s">
        <v>513</v>
      </c>
      <c r="B6" s="68" t="s">
        <v>512</v>
      </c>
    </row>
    <row r="10" spans="1:28">
      <c r="B10" s="68" t="s">
        <v>511</v>
      </c>
    </row>
  </sheetData>
  <phoneticPr fontId="9"/>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113"/>
  <sheetViews>
    <sheetView topLeftCell="A34" workbookViewId="0">
      <selection activeCell="F36" sqref="F36"/>
    </sheetView>
  </sheetViews>
  <sheetFormatPr defaultColWidth="8.875" defaultRowHeight="14.25"/>
  <cols>
    <col min="1" max="1" width="11.5" style="57" customWidth="1"/>
    <col min="2" max="2" width="3.625" style="28" customWidth="1"/>
    <col min="3" max="3" width="4.5" style="28" customWidth="1"/>
    <col min="4" max="4" width="59" style="28" customWidth="1"/>
    <col min="5" max="5" width="7.5" style="57" customWidth="1"/>
    <col min="6" max="7" width="3.5" style="28" customWidth="1"/>
    <col min="8" max="12" width="8.875" style="28"/>
    <col min="13" max="16" width="5.5" style="28" customWidth="1"/>
    <col min="17" max="16384" width="8.875" style="28"/>
  </cols>
  <sheetData>
    <row r="1" spans="1:7" s="156" customFormat="1" ht="13.5">
      <c r="A1" s="158" t="s">
        <v>1010</v>
      </c>
    </row>
    <row r="2" spans="1:7" s="156" customFormat="1" ht="13.5">
      <c r="A2" s="159">
        <v>44561</v>
      </c>
      <c r="B2" s="156" t="s">
        <v>1012</v>
      </c>
    </row>
    <row r="3" spans="1:7" s="156" customFormat="1" ht="13.5">
      <c r="A3" s="159"/>
      <c r="C3" s="114" t="s">
        <v>1014</v>
      </c>
    </row>
    <row r="4" spans="1:7" s="156" customFormat="1" ht="13.5">
      <c r="A4" s="159"/>
      <c r="C4" s="114" t="s">
        <v>1015</v>
      </c>
    </row>
    <row r="5" spans="1:7" s="156" customFormat="1" ht="13.5">
      <c r="A5" s="159"/>
      <c r="C5" s="156" t="s">
        <v>1016</v>
      </c>
    </row>
    <row r="6" spans="1:7" s="156" customFormat="1" ht="13.5">
      <c r="A6" s="158"/>
      <c r="C6" s="156" t="s">
        <v>1013</v>
      </c>
    </row>
    <row r="7" spans="1:7" s="156" customFormat="1" ht="13.5">
      <c r="A7" s="159">
        <v>44576</v>
      </c>
      <c r="B7" s="156" t="s">
        <v>989</v>
      </c>
      <c r="E7" s="156" t="s">
        <v>1022</v>
      </c>
    </row>
    <row r="8" spans="1:7" s="156" customFormat="1" ht="13.5">
      <c r="A8" s="159"/>
      <c r="C8" s="156" t="s">
        <v>1011</v>
      </c>
      <c r="F8" s="156" t="s">
        <v>1026</v>
      </c>
    </row>
    <row r="9" spans="1:7" s="156" customFormat="1" ht="13.5">
      <c r="A9" s="159"/>
      <c r="D9" s="156" t="s">
        <v>1017</v>
      </c>
    </row>
    <row r="10" spans="1:7" s="156" customFormat="1" ht="13.5">
      <c r="A10" s="159"/>
      <c r="D10" s="156" t="s">
        <v>1018</v>
      </c>
      <c r="F10" s="156" t="s">
        <v>1023</v>
      </c>
    </row>
    <row r="11" spans="1:7" s="156" customFormat="1" ht="13.5">
      <c r="A11" s="159"/>
      <c r="F11" s="156" t="s">
        <v>1030</v>
      </c>
    </row>
    <row r="12" spans="1:7" s="156" customFormat="1" ht="13.5">
      <c r="A12" s="159">
        <v>44581</v>
      </c>
      <c r="B12" s="156" t="s">
        <v>990</v>
      </c>
      <c r="G12" s="156" t="s">
        <v>1024</v>
      </c>
    </row>
    <row r="13" spans="1:7" s="156" customFormat="1" ht="13.5">
      <c r="A13" s="159"/>
      <c r="C13" s="156" t="s">
        <v>1019</v>
      </c>
    </row>
    <row r="14" spans="1:7" s="156" customFormat="1" ht="13.5">
      <c r="A14" s="159"/>
      <c r="C14" s="156" t="s">
        <v>1020</v>
      </c>
    </row>
    <row r="15" spans="1:7" s="156" customFormat="1" ht="13.5">
      <c r="A15" s="159"/>
      <c r="C15" s="156" t="s">
        <v>1025</v>
      </c>
    </row>
    <row r="16" spans="1:7" s="156" customFormat="1" ht="13.5">
      <c r="A16" s="159"/>
    </row>
    <row r="17" spans="1:6" s="156" customFormat="1" ht="13.5">
      <c r="A17" s="159">
        <v>44591</v>
      </c>
      <c r="B17" s="156" t="s">
        <v>991</v>
      </c>
    </row>
    <row r="18" spans="1:6" s="156" customFormat="1" ht="13.5">
      <c r="A18" s="159"/>
      <c r="C18" s="156" t="s">
        <v>1021</v>
      </c>
    </row>
    <row r="19" spans="1:6" s="156" customFormat="1" ht="13.5">
      <c r="A19" s="159"/>
    </row>
    <row r="20" spans="1:6" s="156" customFormat="1" ht="13.5">
      <c r="A20" s="159">
        <v>44621</v>
      </c>
      <c r="B20" s="156" t="s">
        <v>1027</v>
      </c>
    </row>
    <row r="21" spans="1:6" s="156" customFormat="1" ht="13.5">
      <c r="A21" s="158"/>
    </row>
    <row r="22" spans="1:6" s="156" customFormat="1" ht="13.5">
      <c r="A22" s="158"/>
    </row>
    <row r="23" spans="1:6" s="156" customFormat="1">
      <c r="A23" s="159">
        <f>A20+30</f>
        <v>44651</v>
      </c>
      <c r="B23" s="156" t="s">
        <v>1031</v>
      </c>
      <c r="E23" s="157"/>
    </row>
    <row r="24" spans="1:6" s="156" customFormat="1" ht="13.5">
      <c r="A24" s="159"/>
      <c r="C24" s="156" t="s">
        <v>1034</v>
      </c>
    </row>
    <row r="25" spans="1:6" s="156" customFormat="1" ht="13.5">
      <c r="A25" s="159"/>
      <c r="C25" s="156" t="s">
        <v>1033</v>
      </c>
      <c r="E25" s="159"/>
    </row>
    <row r="26" spans="1:6" s="156" customFormat="1" ht="13.5">
      <c r="A26" s="159"/>
      <c r="E26" s="159"/>
    </row>
    <row r="27" spans="1:6" s="156" customFormat="1" ht="13.5">
      <c r="A27" s="159"/>
      <c r="E27" s="159"/>
    </row>
    <row r="28" spans="1:6" s="156" customFormat="1" ht="13.5">
      <c r="A28" s="159"/>
      <c r="E28" s="158"/>
    </row>
    <row r="29" spans="1:6" s="156" customFormat="1" ht="13.5">
      <c r="A29" s="159"/>
      <c r="E29" s="159">
        <f>A20+80</f>
        <v>44701</v>
      </c>
      <c r="F29" s="156" t="s">
        <v>1035</v>
      </c>
    </row>
    <row r="30" spans="1:6" s="156" customFormat="1" ht="13.5">
      <c r="A30" s="159">
        <f>A23+60</f>
        <v>44711</v>
      </c>
      <c r="B30" s="156" t="s">
        <v>1032</v>
      </c>
      <c r="E30" s="158"/>
    </row>
    <row r="31" spans="1:6" s="156" customFormat="1" ht="13.5">
      <c r="A31" s="159"/>
      <c r="E31" s="158"/>
    </row>
    <row r="32" spans="1:6" s="156" customFormat="1" ht="13.5">
      <c r="A32" s="159"/>
      <c r="E32" s="158"/>
    </row>
    <row r="33" spans="1:6" s="156" customFormat="1" ht="13.5">
      <c r="A33" s="159"/>
      <c r="E33" s="158"/>
    </row>
    <row r="34" spans="1:6" s="156" customFormat="1" ht="13.5">
      <c r="A34" s="159"/>
      <c r="E34" s="158"/>
    </row>
    <row r="35" spans="1:6" s="156" customFormat="1" ht="13.5">
      <c r="A35" s="159"/>
      <c r="E35" s="159">
        <f>A20+180</f>
        <v>44801</v>
      </c>
      <c r="F35" s="156" t="s">
        <v>1036</v>
      </c>
    </row>
    <row r="36" spans="1:6" s="156" customFormat="1">
      <c r="A36" s="159"/>
      <c r="E36" s="157"/>
    </row>
    <row r="37" spans="1:6" s="156" customFormat="1">
      <c r="A37" s="159"/>
      <c r="E37" s="157"/>
    </row>
    <row r="38" spans="1:6" s="156" customFormat="1">
      <c r="A38" s="159"/>
      <c r="E38" s="157"/>
    </row>
    <row r="39" spans="1:6" s="156" customFormat="1">
      <c r="A39" s="159"/>
      <c r="E39" s="157"/>
    </row>
    <row r="40" spans="1:6" s="156" customFormat="1">
      <c r="A40" s="159"/>
      <c r="E40" s="157"/>
    </row>
    <row r="41" spans="1:6" s="156" customFormat="1">
      <c r="A41" s="158"/>
      <c r="E41" s="157"/>
    </row>
    <row r="42" spans="1:6" s="156" customFormat="1">
      <c r="A42" s="158"/>
      <c r="E42" s="157"/>
    </row>
    <row r="43" spans="1:6" s="156" customFormat="1">
      <c r="A43" s="158"/>
      <c r="E43" s="157"/>
    </row>
    <row r="44" spans="1:6" s="156" customFormat="1">
      <c r="A44" s="158"/>
      <c r="E44" s="157"/>
    </row>
    <row r="45" spans="1:6" s="156" customFormat="1">
      <c r="A45" s="158"/>
      <c r="E45" s="157"/>
    </row>
    <row r="46" spans="1:6" s="156" customFormat="1">
      <c r="A46" s="158"/>
      <c r="E46" s="157"/>
    </row>
    <row r="47" spans="1:6" s="156" customFormat="1">
      <c r="A47" s="158"/>
      <c r="E47" s="157"/>
    </row>
    <row r="49" spans="1:5">
      <c r="A49" s="57" t="s">
        <v>594</v>
      </c>
      <c r="E49" s="28"/>
    </row>
    <row r="50" spans="1:5">
      <c r="B50" s="28" t="s">
        <v>595</v>
      </c>
      <c r="E50" s="28"/>
    </row>
    <row r="51" spans="1:5">
      <c r="B51" s="28" t="s">
        <v>596</v>
      </c>
      <c r="E51" s="28"/>
    </row>
    <row r="52" spans="1:5">
      <c r="A52" s="57" t="s">
        <v>391</v>
      </c>
      <c r="E52" s="28"/>
    </row>
    <row r="53" spans="1:5">
      <c r="B53" s="28" t="s">
        <v>597</v>
      </c>
      <c r="E53" s="28"/>
    </row>
    <row r="54" spans="1:5">
      <c r="B54" s="57"/>
      <c r="C54" s="28" t="s">
        <v>74</v>
      </c>
      <c r="E54" s="28"/>
    </row>
    <row r="55" spans="1:5">
      <c r="B55" s="28" t="s">
        <v>967</v>
      </c>
    </row>
    <row r="56" spans="1:5">
      <c r="C56" s="28" t="s">
        <v>968</v>
      </c>
    </row>
    <row r="58" spans="1:5">
      <c r="A58" s="57" t="s">
        <v>973</v>
      </c>
    </row>
    <row r="59" spans="1:5">
      <c r="B59" s="28" t="s">
        <v>966</v>
      </c>
    </row>
    <row r="60" spans="1:5">
      <c r="B60" s="28" t="s">
        <v>900</v>
      </c>
    </row>
    <row r="61" spans="1:5">
      <c r="C61" s="28" t="s">
        <v>908</v>
      </c>
    </row>
    <row r="62" spans="1:5">
      <c r="C62" s="58" t="s">
        <v>1028</v>
      </c>
      <c r="E62" s="28"/>
    </row>
    <row r="63" spans="1:5">
      <c r="C63" s="58" t="s">
        <v>1029</v>
      </c>
      <c r="E63" s="28"/>
    </row>
    <row r="64" spans="1:5">
      <c r="C64" s="58"/>
      <c r="E64" s="28"/>
    </row>
    <row r="65" spans="1:5">
      <c r="C65" s="58"/>
      <c r="E65" s="28"/>
    </row>
    <row r="66" spans="1:5">
      <c r="E66" s="28"/>
    </row>
    <row r="67" spans="1:5">
      <c r="A67" s="57" t="s">
        <v>907</v>
      </c>
      <c r="B67" s="56"/>
      <c r="C67" s="56"/>
    </row>
    <row r="68" spans="1:5">
      <c r="B68" s="28" t="s">
        <v>899</v>
      </c>
    </row>
    <row r="69" spans="1:5">
      <c r="B69" s="28" t="s">
        <v>905</v>
      </c>
    </row>
    <row r="70" spans="1:5">
      <c r="B70" s="28" t="s">
        <v>906</v>
      </c>
    </row>
    <row r="71" spans="1:5">
      <c r="B71" s="114"/>
    </row>
    <row r="74" spans="1:5">
      <c r="C74" s="114"/>
    </row>
    <row r="75" spans="1:5">
      <c r="A75" s="28"/>
      <c r="B75" s="28" t="s">
        <v>897</v>
      </c>
    </row>
    <row r="76" spans="1:5">
      <c r="A76" s="28"/>
      <c r="C76" s="28" t="s">
        <v>898</v>
      </c>
    </row>
    <row r="77" spans="1:5">
      <c r="A77" s="28"/>
    </row>
    <row r="78" spans="1:5">
      <c r="A78" s="28"/>
    </row>
    <row r="79" spans="1:5">
      <c r="A79" s="28"/>
    </row>
    <row r="80" spans="1:5">
      <c r="A80" s="28"/>
    </row>
    <row r="81" spans="1:6">
      <c r="A81" s="28"/>
    </row>
    <row r="82" spans="1:6">
      <c r="A82" s="28"/>
    </row>
    <row r="83" spans="1:6">
      <c r="A83" s="28"/>
    </row>
    <row r="84" spans="1:6">
      <c r="A84" s="28"/>
    </row>
    <row r="85" spans="1:6">
      <c r="A85" s="28"/>
      <c r="C85" s="114"/>
    </row>
    <row r="86" spans="1:6">
      <c r="A86" s="28"/>
      <c r="B86" s="114"/>
      <c r="E86" s="57" t="s">
        <v>795</v>
      </c>
    </row>
    <row r="87" spans="1:6">
      <c r="A87" s="28"/>
      <c r="F87" s="28" t="s">
        <v>796</v>
      </c>
    </row>
    <row r="88" spans="1:6">
      <c r="A88" s="28"/>
      <c r="F88" s="28" t="s">
        <v>992</v>
      </c>
    </row>
    <row r="89" spans="1:6">
      <c r="A89" s="28"/>
      <c r="E89" s="57" t="s">
        <v>386</v>
      </c>
    </row>
    <row r="90" spans="1:6">
      <c r="A90" s="28"/>
      <c r="B90" s="114"/>
      <c r="F90" s="28" t="s">
        <v>306</v>
      </c>
    </row>
    <row r="91" spans="1:6">
      <c r="A91" s="28"/>
      <c r="F91" s="28" t="s">
        <v>387</v>
      </c>
    </row>
    <row r="92" spans="1:6">
      <c r="A92" s="28"/>
      <c r="F92" s="28" t="s">
        <v>598</v>
      </c>
    </row>
    <row r="93" spans="1:6">
      <c r="A93" s="28"/>
    </row>
    <row r="94" spans="1:6" ht="13.5">
      <c r="A94" s="28"/>
      <c r="E94" s="28" t="s">
        <v>885</v>
      </c>
    </row>
    <row r="95" spans="1:6" ht="13.5">
      <c r="A95" s="28"/>
      <c r="E95" s="28"/>
      <c r="F95" s="28" t="s">
        <v>886</v>
      </c>
    </row>
    <row r="96" spans="1:6">
      <c r="E96" s="28"/>
      <c r="F96" s="28" t="s">
        <v>887</v>
      </c>
    </row>
    <row r="97" spans="1:5">
      <c r="E97" s="28"/>
    </row>
    <row r="98" spans="1:5">
      <c r="E98" s="28"/>
    </row>
    <row r="99" spans="1:5">
      <c r="E99" s="28"/>
    </row>
    <row r="100" spans="1:5">
      <c r="E100" s="28"/>
    </row>
    <row r="101" spans="1:5">
      <c r="E101" s="28"/>
    </row>
    <row r="102" spans="1:5">
      <c r="E102" s="28"/>
    </row>
    <row r="103" spans="1:5">
      <c r="E103" s="28"/>
    </row>
    <row r="104" spans="1:5">
      <c r="E104" s="28"/>
    </row>
    <row r="105" spans="1:5">
      <c r="E105" s="28"/>
    </row>
    <row r="106" spans="1:5">
      <c r="E106" s="28"/>
    </row>
    <row r="107" spans="1:5">
      <c r="E107" s="28"/>
    </row>
    <row r="108" spans="1:5">
      <c r="E108" s="28"/>
    </row>
    <row r="109" spans="1:5">
      <c r="E109" s="28"/>
    </row>
    <row r="110" spans="1:5" ht="13.5">
      <c r="A110" s="28"/>
      <c r="E110" s="28"/>
    </row>
    <row r="111" spans="1:5" ht="13.5">
      <c r="A111" s="28"/>
      <c r="E111" s="28"/>
    </row>
    <row r="112" spans="1:5" ht="13.5">
      <c r="A112" s="28"/>
      <c r="E112" s="28"/>
    </row>
    <row r="113" s="28" customFormat="1" ht="13.5"/>
  </sheetData>
  <phoneticPr fontId="4"/>
  <pageMargins left="0.7" right="0.7" top="0.75" bottom="0.75" header="0.3" footer="0.3"/>
  <pageSetup paperSize="9"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8">
    <tabColor theme="3" tint="0.79998168889431442"/>
  </sheetPr>
  <dimension ref="A1:O122"/>
  <sheetViews>
    <sheetView zoomScale="40" zoomScaleNormal="40" workbookViewId="0">
      <selection activeCell="O10" sqref="O10"/>
    </sheetView>
  </sheetViews>
  <sheetFormatPr defaultColWidth="8.875" defaultRowHeight="13.5"/>
  <cols>
    <col min="1" max="1" width="13.125" style="68" customWidth="1"/>
    <col min="2" max="2" width="8.875" style="68" customWidth="1"/>
    <col min="3" max="3" width="11.375" style="68" bestFit="1" customWidth="1"/>
    <col min="4" max="4" width="5.75" style="68" customWidth="1"/>
    <col min="5" max="5" width="12.5" style="68" customWidth="1"/>
    <col min="6" max="6" width="50.25" style="68" customWidth="1"/>
    <col min="7" max="16384" width="8.875" style="68"/>
  </cols>
  <sheetData>
    <row r="1" spans="1:15" ht="36.75" customHeight="1">
      <c r="A1" s="131"/>
      <c r="B1" s="132"/>
      <c r="C1" s="131"/>
      <c r="D1" s="131"/>
      <c r="E1" s="131"/>
      <c r="F1" s="192" t="s">
        <v>998</v>
      </c>
      <c r="G1" s="131"/>
      <c r="H1" s="131"/>
      <c r="I1" s="131"/>
      <c r="J1" s="131"/>
      <c r="K1" s="131"/>
      <c r="L1" s="131"/>
      <c r="M1" s="131"/>
      <c r="N1" s="131"/>
      <c r="O1" s="131"/>
    </row>
    <row r="2" spans="1:15" ht="39" customHeight="1">
      <c r="A2" s="131"/>
      <c r="B2" s="131"/>
      <c r="C2" s="131" t="s">
        <v>510</v>
      </c>
      <c r="D2" s="131"/>
      <c r="E2" s="131"/>
      <c r="F2" s="131"/>
      <c r="G2" s="131"/>
      <c r="H2" s="131"/>
      <c r="I2" s="131"/>
      <c r="J2" s="131"/>
      <c r="K2" s="131"/>
      <c r="L2" s="131"/>
      <c r="M2" s="131"/>
      <c r="N2" s="131"/>
      <c r="O2" s="131"/>
    </row>
    <row r="3" spans="1:15" ht="35.450000000000003" customHeight="1">
      <c r="A3" s="131"/>
      <c r="B3" s="131"/>
      <c r="C3" s="131"/>
      <c r="D3" s="131"/>
      <c r="E3" s="131"/>
      <c r="F3" s="131"/>
      <c r="G3" s="131"/>
      <c r="H3" s="131"/>
      <c r="I3" s="131"/>
      <c r="J3" s="131"/>
      <c r="K3" s="131"/>
      <c r="L3" s="131"/>
      <c r="M3" s="131"/>
      <c r="N3" s="131"/>
      <c r="O3" s="131"/>
    </row>
    <row r="4" spans="1:15" ht="37.15" customHeight="1">
      <c r="A4" s="131"/>
      <c r="B4" s="131"/>
      <c r="C4" s="131"/>
      <c r="D4" s="131"/>
      <c r="E4" s="131"/>
      <c r="F4" s="131"/>
      <c r="G4" s="131"/>
      <c r="H4" s="131"/>
      <c r="I4" s="131"/>
      <c r="J4" s="131"/>
      <c r="K4" s="131"/>
      <c r="L4" s="131"/>
      <c r="M4" s="131"/>
      <c r="N4" s="131"/>
      <c r="O4" s="131"/>
    </row>
    <row r="5" spans="1:15" ht="37.15" customHeight="1">
      <c r="A5" s="131"/>
      <c r="B5" s="131"/>
      <c r="C5" s="131"/>
      <c r="D5" s="131"/>
      <c r="E5" s="131"/>
      <c r="F5" s="131"/>
      <c r="G5" s="131"/>
      <c r="H5" s="131"/>
      <c r="I5" s="131"/>
      <c r="J5" s="131"/>
      <c r="K5" s="131"/>
      <c r="L5" s="131"/>
      <c r="M5" s="131"/>
      <c r="N5" s="131"/>
      <c r="O5" s="131"/>
    </row>
    <row r="6" spans="1:15" ht="30.6" customHeight="1">
      <c r="A6" s="131"/>
      <c r="B6" s="131"/>
      <c r="C6" s="195"/>
      <c r="D6" s="195"/>
      <c r="E6" s="196" t="s">
        <v>509</v>
      </c>
      <c r="F6" s="196" t="s">
        <v>469</v>
      </c>
      <c r="G6" s="131"/>
      <c r="H6" s="131"/>
      <c r="I6" s="131"/>
      <c r="J6" s="131"/>
      <c r="K6" s="131"/>
      <c r="L6" s="131"/>
      <c r="M6" s="131"/>
      <c r="N6" s="131"/>
      <c r="O6" s="131"/>
    </row>
    <row r="7" spans="1:15" ht="54.6" customHeight="1">
      <c r="A7" s="131"/>
      <c r="B7" s="131"/>
      <c r="C7" s="197">
        <f ca="1">FLOOR(TODAY()+5,7)-5</f>
        <v>44599</v>
      </c>
      <c r="D7" s="198" t="s">
        <v>508</v>
      </c>
      <c r="E7" s="199">
        <v>20</v>
      </c>
      <c r="F7" s="195"/>
      <c r="G7" s="131"/>
      <c r="H7" s="131"/>
      <c r="I7" s="131"/>
      <c r="J7" s="131"/>
      <c r="K7" s="131"/>
      <c r="L7" s="131"/>
      <c r="M7" s="131"/>
      <c r="N7" s="131"/>
      <c r="O7" s="131"/>
    </row>
    <row r="8" spans="1:15" ht="54.6" customHeight="1">
      <c r="A8" s="131"/>
      <c r="B8" s="131"/>
      <c r="C8" s="197">
        <f ca="1">FLOOR(TODAY()+7+5,7)-5</f>
        <v>44606</v>
      </c>
      <c r="D8" s="198" t="s">
        <v>508</v>
      </c>
      <c r="E8" s="199">
        <v>80</v>
      </c>
      <c r="F8" s="195" t="s">
        <v>869</v>
      </c>
      <c r="G8" s="131"/>
      <c r="H8" s="131"/>
      <c r="I8" s="131"/>
      <c r="J8" s="131"/>
      <c r="K8" s="131"/>
      <c r="L8" s="131"/>
      <c r="M8" s="131"/>
      <c r="N8" s="131"/>
      <c r="O8" s="131"/>
    </row>
    <row r="9" spans="1:15" ht="54.6" customHeight="1">
      <c r="A9" s="131"/>
      <c r="B9" s="131"/>
      <c r="C9" s="197">
        <f ca="1">FLOOR(TODAY()+14+5,7)-5</f>
        <v>44613</v>
      </c>
      <c r="D9" s="198" t="s">
        <v>508</v>
      </c>
      <c r="E9" s="199"/>
      <c r="F9" s="195"/>
      <c r="G9" s="131"/>
      <c r="H9" s="131"/>
      <c r="I9" s="131"/>
      <c r="J9" s="131"/>
      <c r="K9" s="131"/>
      <c r="L9" s="131"/>
      <c r="M9" s="131"/>
      <c r="N9" s="131"/>
      <c r="O9" s="131"/>
    </row>
    <row r="10" spans="1:15" ht="54.6" customHeight="1">
      <c r="A10" s="131"/>
      <c r="B10" s="131"/>
      <c r="C10" s="197">
        <f ca="1">FLOOR(TODAY()+21+5,7)-5</f>
        <v>44620</v>
      </c>
      <c r="D10" s="198" t="s">
        <v>508</v>
      </c>
      <c r="E10" s="199"/>
      <c r="F10" s="195"/>
      <c r="G10" s="131"/>
      <c r="H10" s="131"/>
      <c r="I10" s="131"/>
      <c r="J10" s="131"/>
      <c r="K10" s="131"/>
      <c r="L10" s="131"/>
      <c r="M10" s="131"/>
      <c r="N10" s="131"/>
      <c r="O10" s="131"/>
    </row>
    <row r="11" spans="1:15" ht="54.6" customHeight="1">
      <c r="A11" s="131"/>
      <c r="B11" s="131"/>
      <c r="C11" s="197">
        <f ca="1">FLOOR(TODAY()+28+5,7)-5</f>
        <v>44627</v>
      </c>
      <c r="D11" s="198" t="s">
        <v>508</v>
      </c>
      <c r="E11" s="199"/>
      <c r="F11" s="195"/>
      <c r="G11" s="131"/>
      <c r="H11" s="131"/>
      <c r="I11" s="131"/>
      <c r="J11" s="131"/>
      <c r="K11" s="131"/>
      <c r="L11" s="131"/>
      <c r="M11" s="131"/>
      <c r="N11" s="131"/>
      <c r="O11" s="131"/>
    </row>
    <row r="12" spans="1:15" ht="30.75">
      <c r="A12" s="194"/>
      <c r="B12" s="131"/>
      <c r="C12" s="131"/>
      <c r="D12" s="131"/>
      <c r="E12" s="193"/>
      <c r="F12" s="131"/>
      <c r="G12" s="131"/>
      <c r="H12" s="131"/>
      <c r="I12" s="131"/>
      <c r="J12" s="131"/>
      <c r="K12" s="131"/>
      <c r="L12" s="131"/>
      <c r="M12" s="131"/>
      <c r="N12" s="131"/>
      <c r="O12" s="131"/>
    </row>
    <row r="13" spans="1:15" ht="30.75">
      <c r="A13" s="131"/>
      <c r="B13" s="131"/>
      <c r="C13" s="131"/>
      <c r="D13" s="131"/>
      <c r="E13" s="193"/>
      <c r="F13" s="131"/>
      <c r="G13" s="131"/>
      <c r="H13" s="131"/>
      <c r="I13" s="131"/>
      <c r="J13" s="131"/>
      <c r="K13" s="131"/>
      <c r="L13" s="131"/>
      <c r="M13" s="131"/>
      <c r="N13" s="131"/>
      <c r="O13" s="131"/>
    </row>
    <row r="14" spans="1:15" ht="30.75">
      <c r="E14" s="85"/>
    </row>
    <row r="15" spans="1:15" ht="30.75">
      <c r="E15" s="85"/>
    </row>
    <row r="16" spans="1:15" ht="30.75">
      <c r="E16" s="85"/>
    </row>
    <row r="17" spans="5:5" ht="30.75">
      <c r="E17" s="85"/>
    </row>
    <row r="18" spans="5:5" ht="30.75">
      <c r="E18" s="85"/>
    </row>
    <row r="19" spans="5:5" ht="30.75">
      <c r="E19" s="85"/>
    </row>
    <row r="20" spans="5:5" ht="30.75">
      <c r="E20" s="85"/>
    </row>
    <row r="21" spans="5:5" ht="30.75">
      <c r="E21" s="85"/>
    </row>
    <row r="22" spans="5:5" ht="30.75">
      <c r="E22" s="85"/>
    </row>
    <row r="23" spans="5:5" ht="30.75">
      <c r="E23" s="85"/>
    </row>
    <row r="24" spans="5:5" ht="30.75">
      <c r="E24" s="85"/>
    </row>
    <row r="25" spans="5:5" ht="30.75">
      <c r="E25" s="85"/>
    </row>
    <row r="26" spans="5:5" ht="30.75">
      <c r="E26" s="85"/>
    </row>
    <row r="27" spans="5:5" ht="30.75">
      <c r="E27" s="85"/>
    </row>
    <row r="28" spans="5:5" ht="30.75">
      <c r="E28" s="85"/>
    </row>
    <row r="29" spans="5:5" ht="30.75">
      <c r="E29" s="85"/>
    </row>
    <row r="30" spans="5:5" ht="30.75">
      <c r="E30" s="85"/>
    </row>
    <row r="31" spans="5:5" ht="30.75">
      <c r="E31" s="85"/>
    </row>
    <row r="32" spans="5:5" ht="30.75">
      <c r="E32" s="85"/>
    </row>
    <row r="33" spans="5:5" ht="30.75">
      <c r="E33" s="85"/>
    </row>
    <row r="34" spans="5:5" ht="30.75">
      <c r="E34" s="85"/>
    </row>
    <row r="35" spans="5:5" ht="30.75">
      <c r="E35" s="85"/>
    </row>
    <row r="36" spans="5:5" ht="30.75">
      <c r="E36" s="85"/>
    </row>
    <row r="37" spans="5:5" ht="30.75">
      <c r="E37" s="85"/>
    </row>
    <row r="38" spans="5:5" ht="30.75">
      <c r="E38" s="85"/>
    </row>
    <row r="39" spans="5:5" ht="30.75">
      <c r="E39" s="85"/>
    </row>
    <row r="40" spans="5:5" ht="30.75">
      <c r="E40" s="85"/>
    </row>
    <row r="41" spans="5:5" ht="30.75">
      <c r="E41" s="85"/>
    </row>
    <row r="42" spans="5:5" ht="30.75">
      <c r="E42" s="85"/>
    </row>
    <row r="43" spans="5:5" ht="30.75">
      <c r="E43" s="85"/>
    </row>
    <row r="44" spans="5:5" ht="30.75">
      <c r="E44" s="85"/>
    </row>
    <row r="45" spans="5:5" ht="30.75">
      <c r="E45" s="85"/>
    </row>
    <row r="46" spans="5:5" ht="30.75">
      <c r="E46" s="85"/>
    </row>
    <row r="47" spans="5:5" ht="30.75">
      <c r="E47" s="85"/>
    </row>
    <row r="48" spans="5:5" ht="30.75">
      <c r="E48" s="85"/>
    </row>
    <row r="49" spans="5:5" ht="30.75">
      <c r="E49" s="85"/>
    </row>
    <row r="50" spans="5:5" ht="30.75">
      <c r="E50" s="85"/>
    </row>
    <row r="51" spans="5:5" ht="30.75">
      <c r="E51" s="85"/>
    </row>
    <row r="52" spans="5:5" ht="30.75">
      <c r="E52" s="85"/>
    </row>
    <row r="53" spans="5:5" ht="30.75">
      <c r="E53" s="85"/>
    </row>
    <row r="54" spans="5:5" ht="30.75">
      <c r="E54" s="85"/>
    </row>
    <row r="55" spans="5:5" ht="30.75">
      <c r="E55" s="85"/>
    </row>
    <row r="56" spans="5:5" ht="30.75">
      <c r="E56" s="85"/>
    </row>
    <row r="57" spans="5:5" ht="30.75">
      <c r="E57" s="85"/>
    </row>
    <row r="58" spans="5:5" ht="30.75">
      <c r="E58" s="85"/>
    </row>
    <row r="59" spans="5:5" ht="30.75">
      <c r="E59" s="85"/>
    </row>
    <row r="60" spans="5:5" ht="30.75">
      <c r="E60" s="85"/>
    </row>
    <row r="61" spans="5:5" ht="30.75">
      <c r="E61" s="85"/>
    </row>
    <row r="62" spans="5:5" ht="30.75">
      <c r="E62" s="85"/>
    </row>
    <row r="63" spans="5:5" ht="30.75">
      <c r="E63" s="85"/>
    </row>
    <row r="64" spans="5:5" ht="30.75">
      <c r="E64" s="85"/>
    </row>
    <row r="65" spans="5:5" ht="30.75">
      <c r="E65" s="85"/>
    </row>
    <row r="66" spans="5:5" ht="30.75">
      <c r="E66" s="85"/>
    </row>
    <row r="67" spans="5:5" ht="30.75">
      <c r="E67" s="85"/>
    </row>
    <row r="68" spans="5:5" ht="30.75">
      <c r="E68" s="85"/>
    </row>
    <row r="69" spans="5:5" ht="30.75">
      <c r="E69" s="85"/>
    </row>
    <row r="70" spans="5:5" ht="30.75">
      <c r="E70" s="85"/>
    </row>
    <row r="71" spans="5:5" ht="30.75">
      <c r="E71" s="85"/>
    </row>
    <row r="72" spans="5:5" ht="30.75">
      <c r="E72" s="85"/>
    </row>
    <row r="73" spans="5:5" ht="30.75">
      <c r="E73" s="85"/>
    </row>
    <row r="74" spans="5:5" ht="30.75">
      <c r="E74" s="85"/>
    </row>
    <row r="75" spans="5:5" ht="30.75">
      <c r="E75" s="85"/>
    </row>
    <row r="76" spans="5:5" ht="30.75">
      <c r="E76" s="85"/>
    </row>
    <row r="77" spans="5:5" ht="30.75">
      <c r="E77" s="85"/>
    </row>
    <row r="78" spans="5:5" ht="30.75">
      <c r="E78" s="85"/>
    </row>
    <row r="79" spans="5:5" ht="30.75">
      <c r="E79" s="85"/>
    </row>
    <row r="80" spans="5:5" ht="30.75">
      <c r="E80" s="85"/>
    </row>
    <row r="81" spans="5:5" ht="30.75">
      <c r="E81" s="85"/>
    </row>
    <row r="82" spans="5:5" ht="30.75">
      <c r="E82" s="85"/>
    </row>
    <row r="83" spans="5:5" ht="30.75">
      <c r="E83" s="85"/>
    </row>
    <row r="84" spans="5:5" ht="30.75">
      <c r="E84" s="85"/>
    </row>
    <row r="85" spans="5:5" ht="30.75">
      <c r="E85" s="85"/>
    </row>
    <row r="86" spans="5:5" ht="30.75">
      <c r="E86" s="85"/>
    </row>
    <row r="87" spans="5:5" ht="30.75">
      <c r="E87" s="85"/>
    </row>
    <row r="88" spans="5:5" ht="30.75">
      <c r="E88" s="85"/>
    </row>
    <row r="89" spans="5:5" ht="30.75">
      <c r="E89" s="85"/>
    </row>
    <row r="90" spans="5:5" ht="30.75">
      <c r="E90" s="85"/>
    </row>
    <row r="91" spans="5:5" ht="30.75">
      <c r="E91" s="85"/>
    </row>
    <row r="92" spans="5:5" ht="30.75">
      <c r="E92" s="85"/>
    </row>
    <row r="93" spans="5:5" ht="30.75">
      <c r="E93" s="85"/>
    </row>
    <row r="94" spans="5:5" ht="30.75">
      <c r="E94" s="85"/>
    </row>
    <row r="95" spans="5:5" ht="30.75">
      <c r="E95" s="85"/>
    </row>
    <row r="96" spans="5:5" ht="30.75">
      <c r="E96" s="85"/>
    </row>
    <row r="97" spans="5:5" ht="30.75">
      <c r="E97" s="85"/>
    </row>
    <row r="98" spans="5:5" ht="30.75">
      <c r="E98" s="85"/>
    </row>
    <row r="99" spans="5:5" ht="30.75">
      <c r="E99" s="85"/>
    </row>
    <row r="100" spans="5:5" ht="30.75">
      <c r="E100" s="85"/>
    </row>
    <row r="101" spans="5:5" ht="30.75">
      <c r="E101" s="85"/>
    </row>
    <row r="102" spans="5:5" ht="30.75">
      <c r="E102" s="85"/>
    </row>
    <row r="103" spans="5:5" ht="30.75">
      <c r="E103" s="85"/>
    </row>
    <row r="104" spans="5:5" ht="30.75">
      <c r="E104" s="85"/>
    </row>
    <row r="105" spans="5:5" ht="30.75">
      <c r="E105" s="85"/>
    </row>
    <row r="106" spans="5:5" ht="30.75">
      <c r="E106" s="85"/>
    </row>
    <row r="107" spans="5:5" ht="30.75">
      <c r="E107" s="85"/>
    </row>
    <row r="108" spans="5:5" ht="30.75">
      <c r="E108" s="85"/>
    </row>
    <row r="109" spans="5:5" ht="30.75">
      <c r="E109" s="85"/>
    </row>
    <row r="110" spans="5:5" ht="30.75">
      <c r="E110" s="85"/>
    </row>
    <row r="111" spans="5:5" ht="30.75">
      <c r="E111" s="85"/>
    </row>
    <row r="112" spans="5:5" ht="30.75">
      <c r="E112" s="85"/>
    </row>
    <row r="113" spans="5:5" ht="30.75">
      <c r="E113" s="85"/>
    </row>
    <row r="114" spans="5:5" ht="30.75">
      <c r="E114" s="85"/>
    </row>
    <row r="115" spans="5:5" ht="30.75">
      <c r="E115" s="85"/>
    </row>
    <row r="116" spans="5:5" ht="30.75">
      <c r="E116" s="85"/>
    </row>
    <row r="117" spans="5:5" ht="30.75">
      <c r="E117" s="85"/>
    </row>
    <row r="118" spans="5:5" ht="30.75">
      <c r="E118" s="85"/>
    </row>
    <row r="119" spans="5:5" ht="30.75">
      <c r="E119" s="85"/>
    </row>
    <row r="120" spans="5:5" ht="30.75">
      <c r="E120" s="85"/>
    </row>
    <row r="121" spans="5:5" ht="30.75">
      <c r="E121" s="85"/>
    </row>
    <row r="122" spans="5:5" ht="30.75">
      <c r="E122" s="85"/>
    </row>
  </sheetData>
  <phoneticPr fontId="9"/>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0">
    <tabColor theme="4" tint="0.79998168889431442"/>
  </sheetPr>
  <dimension ref="A1:K46"/>
  <sheetViews>
    <sheetView zoomScaleNormal="100" workbookViewId="0">
      <selection activeCell="N11" sqref="N11"/>
    </sheetView>
  </sheetViews>
  <sheetFormatPr defaultRowHeight="13.5"/>
  <cols>
    <col min="1" max="1" width="8.875" style="21"/>
    <col min="2" max="2" width="8.875" style="185"/>
    <col min="3" max="10" width="8.875" style="21"/>
  </cols>
  <sheetData>
    <row r="1" spans="1:11">
      <c r="A1" s="166"/>
      <c r="B1" s="182"/>
      <c r="C1" s="166"/>
      <c r="D1" s="166"/>
      <c r="E1" s="166"/>
      <c r="F1" s="166"/>
      <c r="G1" s="166"/>
      <c r="H1" s="166"/>
      <c r="I1" s="166"/>
      <c r="J1" s="166"/>
    </row>
    <row r="2" spans="1:11">
      <c r="A2" s="166"/>
      <c r="B2" s="183" t="s">
        <v>109</v>
      </c>
      <c r="C2" s="174"/>
      <c r="D2" s="175"/>
      <c r="E2" s="166"/>
      <c r="F2" s="166"/>
      <c r="G2" s="166"/>
      <c r="H2" s="166"/>
      <c r="I2" s="166"/>
      <c r="J2" s="166"/>
    </row>
    <row r="3" spans="1:11">
      <c r="A3" s="166"/>
      <c r="B3" s="183"/>
      <c r="C3" s="166"/>
      <c r="D3" s="166"/>
      <c r="E3" s="166"/>
      <c r="F3" s="166"/>
      <c r="G3" s="166"/>
      <c r="H3" s="166"/>
      <c r="I3" s="166"/>
      <c r="J3" s="166"/>
    </row>
    <row r="4" spans="1:11">
      <c r="A4" s="166"/>
      <c r="B4" s="183" t="s">
        <v>110</v>
      </c>
      <c r="C4" s="174"/>
      <c r="D4" s="175"/>
      <c r="E4" s="166"/>
      <c r="F4" s="166"/>
      <c r="G4" s="166"/>
      <c r="H4" s="166"/>
      <c r="I4" s="166"/>
      <c r="J4" s="166"/>
    </row>
    <row r="5" spans="1:11">
      <c r="A5" s="166"/>
      <c r="B5" s="183"/>
      <c r="C5" s="166"/>
      <c r="D5" s="166"/>
      <c r="E5" s="166"/>
      <c r="F5" s="166"/>
      <c r="G5" s="166"/>
      <c r="H5" s="166"/>
      <c r="I5" s="166"/>
      <c r="J5" s="166"/>
    </row>
    <row r="6" spans="1:11">
      <c r="A6" s="166"/>
      <c r="B6" s="183" t="s">
        <v>111</v>
      </c>
      <c r="C6" s="168"/>
      <c r="D6" s="166"/>
      <c r="E6" s="166"/>
      <c r="F6" s="166"/>
      <c r="G6" s="166"/>
      <c r="H6" s="166"/>
      <c r="J6" s="166"/>
      <c r="K6" s="169" t="s">
        <v>972</v>
      </c>
    </row>
    <row r="7" spans="1:11">
      <c r="A7" s="166"/>
      <c r="B7" s="183"/>
      <c r="C7" s="166"/>
      <c r="D7" s="167"/>
      <c r="E7" s="166"/>
      <c r="F7" s="166"/>
      <c r="G7" s="166"/>
      <c r="H7" s="166"/>
      <c r="I7" s="166"/>
      <c r="J7" s="166"/>
    </row>
    <row r="8" spans="1:11">
      <c r="A8" s="166"/>
      <c r="B8" s="183" t="s">
        <v>112</v>
      </c>
      <c r="C8" s="168"/>
      <c r="D8" s="166"/>
      <c r="E8" s="166"/>
      <c r="F8" s="166"/>
      <c r="G8" s="166"/>
      <c r="H8" s="166"/>
      <c r="I8" s="166"/>
      <c r="J8" s="166"/>
    </row>
    <row r="9" spans="1:11">
      <c r="A9" s="166"/>
      <c r="B9" s="183"/>
      <c r="C9" s="166"/>
      <c r="D9" s="166"/>
      <c r="E9" s="166"/>
      <c r="F9" s="166"/>
      <c r="G9" s="166"/>
      <c r="H9" s="166"/>
      <c r="I9" s="166"/>
      <c r="J9" s="166"/>
    </row>
    <row r="10" spans="1:11">
      <c r="A10" s="166"/>
      <c r="B10" s="183" t="s">
        <v>879</v>
      </c>
      <c r="C10" s="174"/>
      <c r="D10" s="175"/>
      <c r="E10" s="166"/>
      <c r="F10" s="166"/>
      <c r="G10" s="166"/>
      <c r="H10" s="166"/>
      <c r="I10" s="166"/>
      <c r="J10" s="166"/>
    </row>
    <row r="11" spans="1:11">
      <c r="A11" s="166"/>
      <c r="B11" s="183"/>
      <c r="C11" s="167"/>
      <c r="D11" s="167"/>
      <c r="E11" s="167"/>
      <c r="F11" s="166"/>
      <c r="G11" s="166"/>
      <c r="H11" s="166"/>
      <c r="I11" s="166"/>
      <c r="J11" s="166"/>
    </row>
    <row r="12" spans="1:11">
      <c r="A12" s="166"/>
      <c r="B12" s="183" t="s">
        <v>113</v>
      </c>
      <c r="C12" s="186" t="s">
        <v>878</v>
      </c>
      <c r="D12" s="167"/>
      <c r="E12" s="167"/>
      <c r="F12" s="166"/>
      <c r="G12" s="166"/>
      <c r="H12" s="166"/>
      <c r="I12" s="166"/>
      <c r="J12" s="166"/>
    </row>
    <row r="13" spans="1:11">
      <c r="A13" s="166"/>
      <c r="B13" s="182"/>
      <c r="C13" s="168"/>
      <c r="D13" s="182" t="s">
        <v>114</v>
      </c>
      <c r="E13" s="166"/>
      <c r="F13" s="166"/>
      <c r="G13" s="166"/>
      <c r="H13" s="166"/>
      <c r="I13" s="166"/>
      <c r="J13" s="166"/>
    </row>
    <row r="14" spans="1:11">
      <c r="A14" s="166"/>
      <c r="B14" s="182"/>
      <c r="C14" s="166"/>
      <c r="D14" s="166"/>
      <c r="E14" s="166"/>
      <c r="F14" s="166"/>
      <c r="G14" s="166"/>
      <c r="H14" s="166"/>
      <c r="I14" s="166"/>
      <c r="J14" s="166"/>
    </row>
    <row r="15" spans="1:11">
      <c r="A15" s="166"/>
      <c r="B15" s="182" t="s">
        <v>877</v>
      </c>
      <c r="C15" s="166"/>
      <c r="D15" s="166"/>
      <c r="E15" s="166"/>
      <c r="F15" s="166"/>
      <c r="G15" s="166"/>
      <c r="H15" s="166"/>
      <c r="I15" s="166"/>
      <c r="J15" s="166"/>
    </row>
    <row r="16" spans="1:11">
      <c r="A16" s="173"/>
      <c r="B16" s="184"/>
      <c r="C16" s="182" t="s">
        <v>115</v>
      </c>
      <c r="D16" s="182" t="s">
        <v>116</v>
      </c>
      <c r="E16" s="182" t="s">
        <v>117</v>
      </c>
      <c r="F16" s="173"/>
      <c r="G16" s="173"/>
      <c r="H16" s="173"/>
      <c r="I16" s="173"/>
      <c r="J16" s="173"/>
    </row>
    <row r="17" spans="1:11" ht="14.25" thickBot="1">
      <c r="A17" s="166"/>
      <c r="B17" s="183" t="s">
        <v>118</v>
      </c>
      <c r="C17" s="22">
        <v>800</v>
      </c>
      <c r="D17" s="23" t="s">
        <v>119</v>
      </c>
      <c r="E17" s="24" t="s">
        <v>120</v>
      </c>
      <c r="F17" s="166"/>
      <c r="G17" s="166"/>
      <c r="H17" s="166"/>
      <c r="I17" s="166"/>
      <c r="J17" s="166"/>
    </row>
    <row r="18" spans="1:11" ht="15" thickTop="1" thickBot="1">
      <c r="A18" s="166"/>
      <c r="B18" s="183" t="s">
        <v>121</v>
      </c>
      <c r="C18" s="25">
        <v>1500</v>
      </c>
      <c r="D18" s="26" t="s">
        <v>122</v>
      </c>
      <c r="E18" s="27" t="s">
        <v>123</v>
      </c>
      <c r="F18" s="166"/>
      <c r="G18" s="166"/>
      <c r="H18" s="166"/>
      <c r="I18" s="166"/>
      <c r="J18" s="166"/>
    </row>
    <row r="19" spans="1:11" ht="15" thickTop="1" thickBot="1">
      <c r="A19" s="166"/>
      <c r="B19" s="183" t="s">
        <v>124</v>
      </c>
      <c r="C19" s="25"/>
      <c r="D19" s="26"/>
      <c r="E19" s="27"/>
      <c r="F19" s="166"/>
      <c r="G19" s="166"/>
      <c r="H19" s="166"/>
      <c r="I19" s="166"/>
      <c r="J19" s="166"/>
      <c r="K19" t="s">
        <v>1048</v>
      </c>
    </row>
    <row r="20" spans="1:11" ht="14.25" thickTop="1">
      <c r="A20" s="166"/>
      <c r="B20" s="183" t="s">
        <v>125</v>
      </c>
      <c r="C20" s="170"/>
      <c r="D20" s="171"/>
      <c r="E20" s="172"/>
      <c r="F20" s="166"/>
      <c r="G20" s="166"/>
      <c r="H20" s="166"/>
      <c r="I20" s="166"/>
      <c r="J20" s="166"/>
      <c r="K20" t="s">
        <v>1049</v>
      </c>
    </row>
    <row r="21" spans="1:11">
      <c r="A21" s="166"/>
      <c r="B21" s="183"/>
      <c r="C21" s="166"/>
      <c r="D21" s="166"/>
      <c r="E21" s="166"/>
      <c r="F21" s="166"/>
      <c r="G21" s="166"/>
      <c r="H21" s="166"/>
      <c r="I21" s="166"/>
      <c r="J21" s="166"/>
    </row>
    <row r="22" spans="1:11">
      <c r="A22" s="166"/>
      <c r="B22" s="182"/>
      <c r="C22" s="166"/>
      <c r="D22" s="166"/>
      <c r="E22" s="166"/>
      <c r="F22" s="166"/>
      <c r="G22" s="166"/>
      <c r="H22" s="166"/>
      <c r="I22" s="166"/>
      <c r="J22" s="166"/>
    </row>
    <row r="23" spans="1:11">
      <c r="A23" s="166"/>
      <c r="B23" s="182" t="s">
        <v>126</v>
      </c>
      <c r="C23" s="166"/>
      <c r="D23" s="166"/>
      <c r="E23" s="166"/>
      <c r="F23" s="166"/>
      <c r="G23" s="166"/>
      <c r="H23" s="166"/>
      <c r="I23" s="166"/>
      <c r="J23" s="166"/>
    </row>
    <row r="24" spans="1:11">
      <c r="A24" s="166"/>
      <c r="B24" s="182"/>
      <c r="C24" s="182" t="s">
        <v>127</v>
      </c>
      <c r="D24" s="168"/>
      <c r="E24" s="182" t="s">
        <v>128</v>
      </c>
      <c r="F24" s="168"/>
      <c r="G24" s="182" t="s">
        <v>129</v>
      </c>
      <c r="H24" s="166"/>
      <c r="I24" s="166"/>
      <c r="J24" s="166"/>
    </row>
    <row r="25" spans="1:11">
      <c r="A25" s="166"/>
      <c r="B25" s="182"/>
      <c r="C25" s="166"/>
      <c r="D25" s="166"/>
      <c r="E25" s="166"/>
      <c r="F25" s="166"/>
      <c r="G25" s="166"/>
      <c r="H25" s="166"/>
      <c r="I25" s="166"/>
      <c r="J25" s="166"/>
    </row>
    <row r="26" spans="1:11">
      <c r="A26" s="166"/>
      <c r="B26" s="182"/>
      <c r="C26" s="166"/>
      <c r="D26" s="166"/>
      <c r="E26" s="166"/>
      <c r="F26" s="166"/>
      <c r="G26" s="166"/>
      <c r="H26" s="166"/>
      <c r="I26" s="166"/>
      <c r="J26" s="166"/>
    </row>
    <row r="27" spans="1:11">
      <c r="A27" s="166"/>
      <c r="B27" s="182" t="s">
        <v>131</v>
      </c>
      <c r="C27" s="187" t="s">
        <v>141</v>
      </c>
      <c r="D27" s="176"/>
      <c r="E27" s="176"/>
      <c r="F27" s="176"/>
      <c r="G27" s="177"/>
      <c r="H27" s="166"/>
      <c r="I27" s="166"/>
      <c r="J27" s="166"/>
    </row>
    <row r="28" spans="1:11">
      <c r="A28" s="166"/>
      <c r="B28" s="182"/>
      <c r="C28" s="188" t="s">
        <v>142</v>
      </c>
      <c r="D28" s="178"/>
      <c r="E28" s="178"/>
      <c r="F28" s="178"/>
      <c r="G28" s="179"/>
      <c r="H28" s="166"/>
      <c r="I28" s="166"/>
      <c r="J28" s="166"/>
    </row>
    <row r="29" spans="1:11">
      <c r="A29" s="166"/>
      <c r="B29" s="182"/>
      <c r="C29" s="189" t="s">
        <v>143</v>
      </c>
      <c r="D29" s="180"/>
      <c r="E29" s="180"/>
      <c r="F29" s="180"/>
      <c r="G29" s="181"/>
      <c r="H29" s="166"/>
      <c r="I29" s="166"/>
      <c r="J29" s="166"/>
    </row>
    <row r="30" spans="1:11">
      <c r="A30" s="166"/>
      <c r="B30" s="182"/>
      <c r="C30" s="166"/>
      <c r="D30" s="166"/>
      <c r="E30" s="166"/>
      <c r="F30" s="166"/>
      <c r="G30" s="166"/>
      <c r="H30" s="166"/>
      <c r="I30" s="166"/>
      <c r="J30" s="166"/>
    </row>
    <row r="31" spans="1:11">
      <c r="A31" s="190"/>
      <c r="B31" s="191"/>
      <c r="C31" s="190"/>
      <c r="D31" s="190"/>
      <c r="E31" s="190"/>
      <c r="F31" s="190"/>
      <c r="G31" s="190"/>
      <c r="H31" s="190"/>
      <c r="I31" s="190"/>
      <c r="J31" s="190"/>
    </row>
    <row r="32" spans="1:11">
      <c r="B32" s="185" t="s">
        <v>130</v>
      </c>
      <c r="C32" s="103"/>
      <c r="E32" s="185" t="s">
        <v>131</v>
      </c>
      <c r="F32" s="103"/>
      <c r="G32" s="103"/>
      <c r="H32" s="103"/>
      <c r="K32" t="s">
        <v>876</v>
      </c>
    </row>
    <row r="33" spans="1:11" ht="14.25" thickBot="1">
      <c r="C33" s="185" t="s">
        <v>132</v>
      </c>
      <c r="D33" s="119"/>
      <c r="E33" s="119"/>
      <c r="F33" s="119"/>
      <c r="G33" s="103"/>
      <c r="H33" s="103" t="s">
        <v>133</v>
      </c>
    </row>
    <row r="34" spans="1:11" ht="15" thickTop="1" thickBot="1">
      <c r="C34" s="185" t="s">
        <v>134</v>
      </c>
      <c r="D34" s="120"/>
      <c r="E34" s="120"/>
      <c r="F34" s="120"/>
      <c r="G34" s="103"/>
      <c r="H34" s="103"/>
    </row>
    <row r="35" spans="1:11" ht="15" thickTop="1" thickBot="1">
      <c r="C35" s="185" t="s">
        <v>135</v>
      </c>
      <c r="D35" s="120" t="s">
        <v>136</v>
      </c>
      <c r="E35" s="120"/>
      <c r="F35" s="120"/>
      <c r="G35" s="103"/>
      <c r="H35" s="103"/>
    </row>
    <row r="36" spans="1:11" ht="15" thickTop="1" thickBot="1">
      <c r="C36" s="185" t="s">
        <v>137</v>
      </c>
      <c r="D36" s="120" t="s">
        <v>138</v>
      </c>
      <c r="E36" s="120"/>
      <c r="F36" s="120"/>
      <c r="G36" s="103"/>
      <c r="H36" s="103"/>
    </row>
    <row r="37" spans="1:11" ht="15" thickTop="1" thickBot="1">
      <c r="C37" s="121" t="s">
        <v>139</v>
      </c>
      <c r="D37" s="122" t="s">
        <v>140</v>
      </c>
      <c r="E37" s="120"/>
      <c r="F37" s="120"/>
      <c r="G37" s="103"/>
      <c r="H37" s="103"/>
    </row>
    <row r="38" spans="1:11" ht="14.25" thickTop="1">
      <c r="C38" s="123"/>
      <c r="D38" s="124"/>
      <c r="E38" s="125"/>
      <c r="F38" s="125"/>
      <c r="G38" s="103"/>
      <c r="H38" s="103"/>
    </row>
    <row r="41" spans="1:11">
      <c r="A41" s="103"/>
      <c r="B41" s="185" t="s">
        <v>144</v>
      </c>
      <c r="C41" s="103"/>
      <c r="D41" s="103"/>
      <c r="E41" s="103"/>
      <c r="F41" s="103"/>
      <c r="G41" s="103"/>
      <c r="H41" s="103"/>
      <c r="I41" s="103"/>
      <c r="J41" s="103"/>
      <c r="K41" s="118" t="s">
        <v>145</v>
      </c>
    </row>
    <row r="42" spans="1:11">
      <c r="A42" s="103"/>
      <c r="B42" s="185" t="s">
        <v>146</v>
      </c>
      <c r="C42" s="103"/>
      <c r="D42" s="103"/>
      <c r="E42" s="103"/>
      <c r="F42" s="103"/>
      <c r="G42" s="103"/>
      <c r="H42" s="103"/>
      <c r="I42" s="103"/>
      <c r="J42" s="103"/>
      <c r="K42" t="s">
        <v>875</v>
      </c>
    </row>
    <row r="43" spans="1:11">
      <c r="A43" s="103"/>
      <c r="B43" s="185" t="s">
        <v>147</v>
      </c>
      <c r="C43" s="103"/>
      <c r="D43" s="103"/>
      <c r="E43" s="103"/>
      <c r="F43" s="103"/>
      <c r="G43" s="103"/>
      <c r="H43" s="103"/>
      <c r="I43" s="103"/>
      <c r="J43" s="103"/>
    </row>
    <row r="44" spans="1:11">
      <c r="A44" s="103"/>
      <c r="C44" s="116" t="s">
        <v>148</v>
      </c>
      <c r="D44" s="117"/>
      <c r="E44" s="103"/>
      <c r="F44" s="103" t="s">
        <v>149</v>
      </c>
      <c r="G44" s="117"/>
      <c r="H44" s="103"/>
      <c r="I44" s="103"/>
      <c r="J44" s="103"/>
    </row>
    <row r="45" spans="1:11">
      <c r="A45" s="103"/>
      <c r="B45" s="185" t="s">
        <v>150</v>
      </c>
      <c r="C45" s="103"/>
      <c r="D45" s="103"/>
      <c r="E45" s="103"/>
      <c r="F45" s="103"/>
      <c r="G45" s="103"/>
      <c r="H45" s="103"/>
      <c r="I45" s="103"/>
      <c r="J45" s="103"/>
    </row>
    <row r="46" spans="1:11">
      <c r="A46" s="103"/>
      <c r="B46" s="185" t="s">
        <v>151</v>
      </c>
      <c r="C46" s="103"/>
      <c r="D46" s="103"/>
      <c r="E46" s="103"/>
      <c r="F46" s="103"/>
      <c r="G46" s="103"/>
      <c r="H46" s="103"/>
      <c r="I46" s="103"/>
      <c r="J46" s="103"/>
    </row>
  </sheetData>
  <phoneticPr fontId="9"/>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3">
    <tabColor theme="4" tint="0.79998168889431442"/>
  </sheetPr>
  <dimension ref="A1:H42"/>
  <sheetViews>
    <sheetView workbookViewId="0">
      <selection activeCell="M26" sqref="M26"/>
    </sheetView>
  </sheetViews>
  <sheetFormatPr defaultRowHeight="13.5"/>
  <cols>
    <col min="1" max="1" width="9" style="21"/>
    <col min="4" max="6" width="13.5" customWidth="1"/>
    <col min="7" max="7" width="8.75" customWidth="1"/>
  </cols>
  <sheetData>
    <row r="1" spans="1:8">
      <c r="B1" t="s">
        <v>880</v>
      </c>
      <c r="H1" s="90" t="s">
        <v>882</v>
      </c>
    </row>
    <row r="2" spans="1:8">
      <c r="A2" s="217"/>
      <c r="B2" s="46"/>
      <c r="C2" s="46"/>
      <c r="D2" s="46"/>
      <c r="E2" s="46"/>
      <c r="F2" s="46"/>
      <c r="G2" s="46"/>
      <c r="H2" s="90" t="s">
        <v>883</v>
      </c>
    </row>
    <row r="3" spans="1:8">
      <c r="A3" s="217"/>
      <c r="B3" s="46"/>
      <c r="C3" s="46"/>
      <c r="D3" s="46"/>
      <c r="E3" s="46"/>
      <c r="F3" s="46"/>
      <c r="G3" s="46"/>
      <c r="H3" s="90" t="s">
        <v>1068</v>
      </c>
    </row>
    <row r="4" spans="1:8">
      <c r="A4" s="217"/>
      <c r="B4" s="46"/>
      <c r="C4" s="46"/>
      <c r="D4" s="46"/>
      <c r="E4" s="46"/>
      <c r="F4" s="46"/>
      <c r="G4" s="46"/>
      <c r="H4" s="90"/>
    </row>
    <row r="5" spans="1:8">
      <c r="A5" s="217"/>
      <c r="B5" s="46"/>
      <c r="C5" s="46"/>
      <c r="D5" s="46"/>
      <c r="E5" s="46"/>
      <c r="F5" s="46"/>
      <c r="G5" s="46"/>
      <c r="H5" s="90"/>
    </row>
    <row r="6" spans="1:8" ht="17.45" customHeight="1">
      <c r="A6" s="217"/>
      <c r="B6" s="46"/>
      <c r="C6" s="46"/>
      <c r="D6" s="46"/>
      <c r="E6" s="46"/>
      <c r="F6" s="46"/>
      <c r="G6" s="46"/>
      <c r="H6" s="90"/>
    </row>
    <row r="7" spans="1:8" ht="16.149999999999999" customHeight="1">
      <c r="A7" s="217"/>
      <c r="B7" s="46"/>
      <c r="C7" s="46"/>
      <c r="D7" s="46" t="s">
        <v>1062</v>
      </c>
      <c r="E7" s="46" t="s">
        <v>1063</v>
      </c>
      <c r="F7" s="46" t="s">
        <v>1064</v>
      </c>
      <c r="G7" s="46"/>
      <c r="H7" s="227" t="s">
        <v>1067</v>
      </c>
    </row>
    <row r="8" spans="1:8" ht="16.149999999999999" customHeight="1">
      <c r="A8" s="217"/>
      <c r="B8" s="46" t="s">
        <v>881</v>
      </c>
      <c r="C8" s="46"/>
      <c r="D8" s="46"/>
      <c r="E8" s="46"/>
      <c r="F8" s="46"/>
      <c r="G8" s="46"/>
      <c r="H8" s="90"/>
    </row>
    <row r="9" spans="1:8" ht="16.149999999999999" customHeight="1">
      <c r="A9" s="217"/>
      <c r="B9" s="46" t="s">
        <v>853</v>
      </c>
      <c r="C9" s="46"/>
      <c r="D9" s="46"/>
      <c r="E9" s="46"/>
      <c r="F9" s="46"/>
      <c r="G9" s="46"/>
      <c r="H9" s="90"/>
    </row>
    <row r="10" spans="1:8" ht="16.149999999999999" customHeight="1">
      <c r="A10" s="217"/>
      <c r="B10" s="46"/>
      <c r="C10" s="46"/>
      <c r="D10" s="46"/>
      <c r="E10" s="46"/>
      <c r="F10" s="46"/>
      <c r="G10" s="46"/>
      <c r="H10" s="90"/>
    </row>
    <row r="11" spans="1:8" ht="16.149999999999999" customHeight="1">
      <c r="A11" s="217"/>
      <c r="B11" s="46"/>
      <c r="C11" s="46"/>
      <c r="D11" s="46"/>
      <c r="E11" s="46"/>
      <c r="F11" s="46"/>
      <c r="G11" s="46"/>
      <c r="H11" s="90"/>
    </row>
    <row r="12" spans="1:8" ht="16.149999999999999" customHeight="1">
      <c r="A12" s="217"/>
      <c r="B12" s="46" t="s">
        <v>1065</v>
      </c>
      <c r="C12" s="46"/>
      <c r="D12" s="46"/>
      <c r="E12" s="46"/>
      <c r="F12" s="46"/>
      <c r="G12" s="46"/>
      <c r="H12" s="90" t="s">
        <v>1066</v>
      </c>
    </row>
    <row r="13" spans="1:8" ht="16.149999999999999" customHeight="1">
      <c r="A13" s="217"/>
      <c r="B13" s="46"/>
      <c r="C13" s="218"/>
      <c r="D13" s="219"/>
      <c r="E13" s="219"/>
      <c r="F13" s="220"/>
      <c r="G13" s="46"/>
    </row>
    <row r="14" spans="1:8" ht="16.149999999999999" customHeight="1">
      <c r="A14" s="217"/>
      <c r="B14" s="46"/>
      <c r="C14" s="221"/>
      <c r="D14" s="222"/>
      <c r="E14" s="222"/>
      <c r="F14" s="223"/>
      <c r="G14" s="46"/>
    </row>
    <row r="15" spans="1:8" ht="16.149999999999999" customHeight="1">
      <c r="A15" s="217"/>
      <c r="B15" s="46"/>
      <c r="C15" s="221"/>
      <c r="D15" s="222"/>
      <c r="E15" s="222"/>
      <c r="F15" s="223"/>
      <c r="G15" s="46"/>
    </row>
    <row r="16" spans="1:8" ht="16.149999999999999" customHeight="1">
      <c r="A16" s="217"/>
      <c r="B16" s="46"/>
      <c r="C16" s="224"/>
      <c r="D16" s="225"/>
      <c r="E16" s="225"/>
      <c r="F16" s="226"/>
      <c r="G16" s="46"/>
    </row>
    <row r="17" spans="1:7">
      <c r="A17" s="217"/>
      <c r="B17" s="46"/>
      <c r="C17" s="46"/>
      <c r="D17" s="46"/>
      <c r="E17" s="46"/>
      <c r="F17" s="46"/>
      <c r="G17" s="46"/>
    </row>
    <row r="18" spans="1:7">
      <c r="A18" s="217"/>
      <c r="B18" s="46"/>
      <c r="C18" s="46"/>
      <c r="D18" s="46"/>
      <c r="E18" s="46"/>
      <c r="F18" s="46" t="s">
        <v>1069</v>
      </c>
      <c r="G18" s="46"/>
    </row>
    <row r="19" spans="1:7">
      <c r="A19" s="217"/>
      <c r="B19" s="46"/>
      <c r="C19" s="46"/>
      <c r="D19" s="46"/>
      <c r="E19" s="46"/>
      <c r="F19" s="46"/>
      <c r="G19" s="46"/>
    </row>
    <row r="42" spans="2:2">
      <c r="B42" s="14"/>
    </row>
  </sheetData>
  <phoneticPr fontId="9"/>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dimension ref="A1:P156"/>
  <sheetViews>
    <sheetView topLeftCell="A137" workbookViewId="0">
      <selection activeCell="A151" sqref="A151"/>
    </sheetView>
  </sheetViews>
  <sheetFormatPr defaultColWidth="8.875" defaultRowHeight="17.25"/>
  <cols>
    <col min="1" max="1" width="4.375" style="60" customWidth="1"/>
    <col min="2" max="3" width="4.375" style="28" customWidth="1"/>
    <col min="4" max="4" width="8.875" style="28"/>
    <col min="5" max="5" width="17" style="28" customWidth="1"/>
    <col min="6" max="6" width="17.75" style="28" customWidth="1"/>
    <col min="7" max="7" width="21" style="28" customWidth="1"/>
    <col min="8" max="8" width="55.5" style="28" customWidth="1"/>
    <col min="9" max="9" width="18.75" style="28" customWidth="1"/>
    <col min="10" max="10" width="15" style="28" customWidth="1"/>
    <col min="11" max="16384" width="8.875" style="28"/>
  </cols>
  <sheetData>
    <row r="1" spans="1:10">
      <c r="A1" s="60" t="s">
        <v>636</v>
      </c>
      <c r="F1" s="28" t="s">
        <v>664</v>
      </c>
      <c r="G1" s="28" t="s">
        <v>665</v>
      </c>
      <c r="H1" s="28" t="s">
        <v>678</v>
      </c>
      <c r="I1" s="28" t="s">
        <v>677</v>
      </c>
      <c r="J1" s="28" t="s">
        <v>683</v>
      </c>
    </row>
    <row r="2" spans="1:10">
      <c r="C2" s="64">
        <v>10</v>
      </c>
      <c r="D2" s="64" t="s">
        <v>637</v>
      </c>
      <c r="E2" s="64" t="s">
        <v>638</v>
      </c>
      <c r="F2" s="64" t="s">
        <v>663</v>
      </c>
      <c r="G2" s="64" t="s">
        <v>666</v>
      </c>
      <c r="H2" s="64" t="s">
        <v>797</v>
      </c>
      <c r="I2" s="64" t="s">
        <v>804</v>
      </c>
      <c r="J2" s="64" t="s">
        <v>686</v>
      </c>
    </row>
    <row r="3" spans="1:10">
      <c r="C3" s="64">
        <v>20</v>
      </c>
      <c r="D3" s="64" t="s">
        <v>637</v>
      </c>
      <c r="E3" s="64" t="s">
        <v>639</v>
      </c>
      <c r="F3" s="64" t="s">
        <v>675</v>
      </c>
      <c r="G3" s="64" t="s">
        <v>666</v>
      </c>
      <c r="H3" s="64" t="s">
        <v>681</v>
      </c>
      <c r="I3" s="64" t="s">
        <v>803</v>
      </c>
      <c r="J3" s="64" t="s">
        <v>806</v>
      </c>
    </row>
    <row r="4" spans="1:10">
      <c r="C4" s="28">
        <v>30</v>
      </c>
      <c r="D4" s="28" t="s">
        <v>640</v>
      </c>
      <c r="E4" s="28" t="s">
        <v>641</v>
      </c>
      <c r="F4" s="28" t="s">
        <v>668</v>
      </c>
      <c r="G4" s="28" t="s">
        <v>667</v>
      </c>
      <c r="H4" s="28" t="s">
        <v>807</v>
      </c>
      <c r="I4" s="28" t="s">
        <v>803</v>
      </c>
      <c r="J4" s="28" t="s">
        <v>810</v>
      </c>
    </row>
    <row r="5" spans="1:10">
      <c r="C5" s="28">
        <v>40</v>
      </c>
      <c r="D5" s="28" t="s">
        <v>640</v>
      </c>
      <c r="E5" s="28" t="s">
        <v>642</v>
      </c>
      <c r="F5" s="28" t="s">
        <v>669</v>
      </c>
      <c r="G5" s="28" t="s">
        <v>670</v>
      </c>
      <c r="H5" s="28" t="s">
        <v>808</v>
      </c>
      <c r="I5" s="28" t="s">
        <v>803</v>
      </c>
      <c r="J5" s="28" t="s">
        <v>810</v>
      </c>
    </row>
    <row r="6" spans="1:10">
      <c r="C6" s="64">
        <v>50</v>
      </c>
      <c r="D6" s="64" t="s">
        <v>643</v>
      </c>
      <c r="E6" s="64" t="s">
        <v>644</v>
      </c>
      <c r="F6" s="64" t="s">
        <v>669</v>
      </c>
      <c r="G6" s="64" t="s">
        <v>671</v>
      </c>
      <c r="H6" s="64" t="s">
        <v>811</v>
      </c>
      <c r="I6" s="64" t="s">
        <v>803</v>
      </c>
      <c r="J6" s="64" t="s">
        <v>809</v>
      </c>
    </row>
    <row r="7" spans="1:10">
      <c r="C7" s="64">
        <v>60</v>
      </c>
      <c r="D7" s="64" t="s">
        <v>643</v>
      </c>
      <c r="E7" s="64" t="s">
        <v>645</v>
      </c>
      <c r="F7" s="64" t="s">
        <v>675</v>
      </c>
      <c r="G7" s="64" t="s">
        <v>674</v>
      </c>
      <c r="H7" s="64" t="s">
        <v>646</v>
      </c>
      <c r="I7" s="64" t="s">
        <v>803</v>
      </c>
      <c r="J7" s="64" t="s">
        <v>806</v>
      </c>
    </row>
    <row r="8" spans="1:10">
      <c r="C8" s="64">
        <v>70</v>
      </c>
      <c r="D8" s="64" t="s">
        <v>643</v>
      </c>
      <c r="E8" s="64" t="s">
        <v>647</v>
      </c>
      <c r="F8" s="64" t="s">
        <v>676</v>
      </c>
      <c r="G8" s="64" t="s">
        <v>674</v>
      </c>
      <c r="H8" s="64" t="s">
        <v>805</v>
      </c>
      <c r="I8" s="64" t="s">
        <v>803</v>
      </c>
      <c r="J8" s="64" t="s">
        <v>684</v>
      </c>
    </row>
    <row r="9" spans="1:10">
      <c r="C9" s="64">
        <v>80</v>
      </c>
      <c r="D9" s="64"/>
      <c r="E9" s="28" t="s">
        <v>648</v>
      </c>
      <c r="H9" s="28" t="s">
        <v>682</v>
      </c>
    </row>
    <row r="10" spans="1:10">
      <c r="C10" s="64">
        <v>90</v>
      </c>
      <c r="D10" s="64" t="s">
        <v>643</v>
      </c>
      <c r="E10" s="64" t="s">
        <v>649</v>
      </c>
      <c r="F10" s="64" t="s">
        <v>668</v>
      </c>
      <c r="G10" s="64" t="s">
        <v>680</v>
      </c>
      <c r="H10" s="64" t="s">
        <v>679</v>
      </c>
      <c r="I10" s="64"/>
      <c r="J10" s="64"/>
    </row>
    <row r="11" spans="1:10">
      <c r="C11" s="64">
        <v>100</v>
      </c>
      <c r="D11" s="64" t="s">
        <v>643</v>
      </c>
      <c r="E11" s="64" t="s">
        <v>650</v>
      </c>
      <c r="F11" s="64" t="s">
        <v>675</v>
      </c>
      <c r="G11" s="64" t="s">
        <v>680</v>
      </c>
      <c r="H11" s="64" t="s">
        <v>798</v>
      </c>
      <c r="I11" s="64"/>
      <c r="J11" s="64" t="s">
        <v>685</v>
      </c>
    </row>
    <row r="12" spans="1:10">
      <c r="C12" s="64">
        <v>110</v>
      </c>
      <c r="D12" s="64" t="s">
        <v>643</v>
      </c>
      <c r="E12" s="64" t="s">
        <v>651</v>
      </c>
      <c r="F12" s="64" t="s">
        <v>662</v>
      </c>
      <c r="G12" s="64" t="s">
        <v>666</v>
      </c>
      <c r="H12" s="64"/>
      <c r="I12" s="64"/>
      <c r="J12" s="64" t="s">
        <v>686</v>
      </c>
    </row>
    <row r="13" spans="1:10">
      <c r="C13" s="64">
        <v>120</v>
      </c>
      <c r="D13" s="64"/>
      <c r="E13" s="28" t="s">
        <v>648</v>
      </c>
      <c r="F13" s="28" t="s">
        <v>688</v>
      </c>
      <c r="G13" s="28" t="s">
        <v>688</v>
      </c>
      <c r="H13" s="28" t="s">
        <v>688</v>
      </c>
      <c r="I13" s="28" t="s">
        <v>688</v>
      </c>
      <c r="J13" s="28" t="s">
        <v>688</v>
      </c>
    </row>
    <row r="14" spans="1:10">
      <c r="C14" s="64">
        <v>130</v>
      </c>
      <c r="D14" s="64" t="s">
        <v>643</v>
      </c>
      <c r="E14" s="64" t="s">
        <v>652</v>
      </c>
      <c r="F14" s="64" t="s">
        <v>675</v>
      </c>
      <c r="G14" s="64" t="s">
        <v>690</v>
      </c>
      <c r="H14" s="64" t="s">
        <v>799</v>
      </c>
      <c r="I14" s="64"/>
      <c r="J14" s="64" t="s">
        <v>685</v>
      </c>
    </row>
    <row r="15" spans="1:10">
      <c r="C15" s="64">
        <v>140</v>
      </c>
      <c r="D15" s="64" t="s">
        <v>643</v>
      </c>
      <c r="E15" s="64" t="s">
        <v>653</v>
      </c>
      <c r="F15" s="64" t="s">
        <v>662</v>
      </c>
      <c r="G15" s="64" t="s">
        <v>666</v>
      </c>
      <c r="H15" s="64"/>
      <c r="I15" s="64"/>
      <c r="J15" s="64" t="s">
        <v>687</v>
      </c>
    </row>
    <row r="16" spans="1:10">
      <c r="C16" s="64">
        <v>150</v>
      </c>
      <c r="D16" s="64" t="s">
        <v>643</v>
      </c>
      <c r="E16" s="64" t="s">
        <v>654</v>
      </c>
      <c r="F16" s="64" t="s">
        <v>675</v>
      </c>
      <c r="G16" s="64" t="s">
        <v>812</v>
      </c>
      <c r="H16" s="64" t="s">
        <v>689</v>
      </c>
      <c r="I16" s="64"/>
      <c r="J16" s="64" t="s">
        <v>685</v>
      </c>
    </row>
    <row r="17" spans="1:10">
      <c r="C17" s="64">
        <v>160</v>
      </c>
      <c r="D17" s="64" t="s">
        <v>643</v>
      </c>
      <c r="E17" s="64" t="s">
        <v>672</v>
      </c>
      <c r="F17" s="64" t="s">
        <v>669</v>
      </c>
      <c r="G17" s="64" t="s">
        <v>812</v>
      </c>
      <c r="H17" s="64" t="s">
        <v>673</v>
      </c>
      <c r="I17" s="64"/>
      <c r="J17" s="64" t="s">
        <v>812</v>
      </c>
    </row>
    <row r="18" spans="1:10">
      <c r="C18" s="64">
        <v>170</v>
      </c>
      <c r="D18" s="64" t="s">
        <v>643</v>
      </c>
      <c r="E18" s="64" t="s">
        <v>655</v>
      </c>
      <c r="F18" s="64" t="s">
        <v>669</v>
      </c>
      <c r="G18" s="64" t="s">
        <v>812</v>
      </c>
      <c r="H18" s="64" t="s">
        <v>813</v>
      </c>
      <c r="I18" s="64"/>
      <c r="J18" s="64" t="s">
        <v>812</v>
      </c>
    </row>
    <row r="19" spans="1:10">
      <c r="C19" s="28">
        <v>180</v>
      </c>
      <c r="D19" s="28" t="s">
        <v>661</v>
      </c>
      <c r="E19" s="28" t="s">
        <v>656</v>
      </c>
      <c r="F19" s="28" t="s">
        <v>669</v>
      </c>
      <c r="G19" s="28" t="s">
        <v>697</v>
      </c>
    </row>
    <row r="20" spans="1:10">
      <c r="C20" s="28">
        <v>190</v>
      </c>
      <c r="D20" s="28" t="s">
        <v>661</v>
      </c>
      <c r="E20" s="28" t="s">
        <v>657</v>
      </c>
      <c r="F20" s="28" t="s">
        <v>662</v>
      </c>
      <c r="G20" s="28" t="s">
        <v>699</v>
      </c>
      <c r="H20" s="28" t="s">
        <v>658</v>
      </c>
    </row>
    <row r="21" spans="1:10">
      <c r="C21" s="28">
        <v>200</v>
      </c>
      <c r="D21" s="28" t="s">
        <v>661</v>
      </c>
      <c r="E21" s="28" t="s">
        <v>659</v>
      </c>
      <c r="F21" s="28" t="s">
        <v>669</v>
      </c>
      <c r="G21" s="28" t="s">
        <v>698</v>
      </c>
      <c r="H21" s="28" t="s">
        <v>660</v>
      </c>
    </row>
    <row r="22" spans="1:10">
      <c r="C22" s="64">
        <v>210</v>
      </c>
      <c r="D22" s="64" t="s">
        <v>692</v>
      </c>
      <c r="E22" s="64" t="s">
        <v>693</v>
      </c>
      <c r="F22" s="64" t="s">
        <v>694</v>
      </c>
      <c r="G22" s="64" t="s">
        <v>696</v>
      </c>
      <c r="H22" s="64"/>
      <c r="I22" s="64"/>
      <c r="J22" s="64"/>
    </row>
    <row r="23" spans="1:10">
      <c r="C23" s="64">
        <v>220</v>
      </c>
      <c r="D23" s="64" t="s">
        <v>692</v>
      </c>
      <c r="E23" s="64" t="s">
        <v>695</v>
      </c>
      <c r="F23" s="64"/>
      <c r="G23" s="64" t="s">
        <v>670</v>
      </c>
      <c r="H23" s="64"/>
      <c r="I23" s="64"/>
      <c r="J23" s="64"/>
    </row>
    <row r="25" spans="1:10">
      <c r="A25" s="59" t="s">
        <v>792</v>
      </c>
    </row>
    <row r="26" spans="1:10">
      <c r="B26" s="47" t="s">
        <v>793</v>
      </c>
    </row>
    <row r="27" spans="1:10">
      <c r="B27" s="48"/>
    </row>
    <row r="28" spans="1:10">
      <c r="B28" s="48"/>
    </row>
    <row r="29" spans="1:10">
      <c r="A29" s="59" t="s">
        <v>791</v>
      </c>
      <c r="B29" s="48"/>
    </row>
    <row r="30" spans="1:10">
      <c r="A30" s="59"/>
      <c r="B30" s="48" t="s">
        <v>800</v>
      </c>
    </row>
    <row r="31" spans="1:10">
      <c r="A31" s="59"/>
      <c r="B31" s="48"/>
      <c r="C31" s="28">
        <v>10</v>
      </c>
      <c r="D31" s="28" t="s">
        <v>637</v>
      </c>
      <c r="E31" s="28" t="s">
        <v>638</v>
      </c>
    </row>
    <row r="32" spans="1:10">
      <c r="A32" s="59"/>
      <c r="B32" s="48"/>
      <c r="C32" s="28">
        <v>110</v>
      </c>
      <c r="D32" s="28" t="s">
        <v>643</v>
      </c>
      <c r="E32" s="28" t="s">
        <v>651</v>
      </c>
    </row>
    <row r="33" spans="1:5">
      <c r="B33" s="48"/>
      <c r="C33" s="28">
        <v>140</v>
      </c>
      <c r="D33" s="28" t="s">
        <v>643</v>
      </c>
      <c r="E33" s="28" t="s">
        <v>653</v>
      </c>
    </row>
    <row r="34" spans="1:5">
      <c r="B34" s="48"/>
      <c r="D34" s="28" t="s">
        <v>801</v>
      </c>
    </row>
    <row r="35" spans="1:5">
      <c r="B35" s="48" t="s">
        <v>794</v>
      </c>
    </row>
    <row r="36" spans="1:5">
      <c r="A36" s="59"/>
      <c r="B36" s="48"/>
      <c r="C36" s="28">
        <v>20</v>
      </c>
      <c r="D36" s="28" t="s">
        <v>637</v>
      </c>
      <c r="E36" s="28" t="s">
        <v>639</v>
      </c>
    </row>
    <row r="37" spans="1:5">
      <c r="B37" s="48"/>
    </row>
    <row r="38" spans="1:5">
      <c r="B38" s="48"/>
    </row>
    <row r="39" spans="1:5">
      <c r="B39" s="48"/>
    </row>
    <row r="41" spans="1:5">
      <c r="A41" s="60" t="s">
        <v>408</v>
      </c>
    </row>
    <row r="42" spans="1:5">
      <c r="B42" s="28" t="s">
        <v>709</v>
      </c>
    </row>
    <row r="43" spans="1:5" hidden="1">
      <c r="B43" s="61" t="s">
        <v>394</v>
      </c>
    </row>
    <row r="44" spans="1:5" hidden="1">
      <c r="B44" s="62" t="s">
        <v>395</v>
      </c>
    </row>
    <row r="45" spans="1:5" hidden="1">
      <c r="B45" s="62">
        <v>3</v>
      </c>
    </row>
    <row r="46" spans="1:5" hidden="1">
      <c r="B46" s="63" t="s">
        <v>396</v>
      </c>
    </row>
    <row r="47" spans="1:5" hidden="1">
      <c r="B47" s="63" t="s">
        <v>397</v>
      </c>
    </row>
    <row r="48" spans="1:5" hidden="1">
      <c r="B48" s="63" t="s">
        <v>398</v>
      </c>
    </row>
    <row r="49" spans="2:14" hidden="1">
      <c r="B49" s="63">
        <v>7</v>
      </c>
    </row>
    <row r="50" spans="2:14" hidden="1">
      <c r="B50" s="63" t="s">
        <v>399</v>
      </c>
    </row>
    <row r="51" spans="2:14" hidden="1">
      <c r="B51" s="62" t="s">
        <v>400</v>
      </c>
      <c r="M51" s="28" t="s">
        <v>409</v>
      </c>
      <c r="N51" s="28" t="s">
        <v>411</v>
      </c>
    </row>
    <row r="52" spans="2:14" hidden="1">
      <c r="B52" s="62" t="s">
        <v>410</v>
      </c>
    </row>
    <row r="53" spans="2:14" hidden="1">
      <c r="B53" s="62">
        <v>11</v>
      </c>
    </row>
    <row r="54" spans="2:14" hidden="1">
      <c r="B54" s="63" t="s">
        <v>401</v>
      </c>
      <c r="M54" s="28" t="s">
        <v>412</v>
      </c>
    </row>
    <row r="55" spans="2:14" hidden="1">
      <c r="B55" s="63" t="s">
        <v>634</v>
      </c>
      <c r="M55" s="28" t="s">
        <v>413</v>
      </c>
    </row>
    <row r="56" spans="2:14" hidden="1">
      <c r="B56" s="63" t="s">
        <v>402</v>
      </c>
    </row>
    <row r="57" spans="2:14" hidden="1">
      <c r="B57" s="63" t="s">
        <v>403</v>
      </c>
    </row>
    <row r="58" spans="2:14" hidden="1">
      <c r="B58" s="63" t="s">
        <v>404</v>
      </c>
    </row>
    <row r="59" spans="2:14" hidden="1">
      <c r="B59" s="63">
        <v>17</v>
      </c>
    </row>
    <row r="60" spans="2:14" hidden="1">
      <c r="B60" s="63" t="s">
        <v>405</v>
      </c>
    </row>
    <row r="61" spans="2:14" hidden="1">
      <c r="B61" s="28" t="s">
        <v>414</v>
      </c>
    </row>
    <row r="62" spans="2:14" hidden="1">
      <c r="B62" s="60"/>
      <c r="C62" s="64" t="s">
        <v>415</v>
      </c>
      <c r="D62" s="64"/>
      <c r="E62" s="64"/>
      <c r="F62" s="64"/>
      <c r="G62" s="64"/>
      <c r="H62" s="64"/>
      <c r="I62" s="64"/>
      <c r="J62" s="64"/>
      <c r="K62" s="64"/>
    </row>
    <row r="63" spans="2:14" hidden="1">
      <c r="B63" s="60"/>
      <c r="C63" s="64" t="s">
        <v>416</v>
      </c>
      <c r="D63" s="64"/>
      <c r="E63" s="64"/>
      <c r="F63" s="64"/>
      <c r="G63" s="64"/>
      <c r="H63" s="64"/>
      <c r="I63" s="64"/>
      <c r="J63" s="64"/>
      <c r="K63" s="64"/>
    </row>
    <row r="64" spans="2:14" hidden="1">
      <c r="B64" s="60"/>
      <c r="C64" s="64"/>
      <c r="D64" s="64"/>
      <c r="E64" s="64"/>
      <c r="F64" s="64"/>
      <c r="G64" s="64"/>
      <c r="H64" s="64"/>
      <c r="I64" s="64"/>
      <c r="J64" s="64"/>
      <c r="K64" s="64"/>
    </row>
    <row r="65" spans="2:11" hidden="1">
      <c r="B65" s="60"/>
      <c r="C65" s="64" t="s">
        <v>417</v>
      </c>
      <c r="D65" s="64"/>
      <c r="E65" s="64"/>
      <c r="F65" s="64"/>
      <c r="G65" s="64"/>
      <c r="H65" s="64"/>
      <c r="I65" s="64"/>
      <c r="J65" s="64"/>
      <c r="K65" s="64"/>
    </row>
    <row r="66" spans="2:11" hidden="1">
      <c r="B66" s="60"/>
      <c r="C66" s="64" t="s">
        <v>418</v>
      </c>
      <c r="D66" s="64"/>
      <c r="E66" s="64"/>
      <c r="F66" s="64"/>
      <c r="G66" s="64"/>
      <c r="H66" s="64"/>
      <c r="I66" s="64"/>
      <c r="J66" s="64"/>
      <c r="K66" s="64"/>
    </row>
    <row r="67" spans="2:11" hidden="1">
      <c r="B67" s="60"/>
      <c r="C67" s="64"/>
      <c r="D67" s="64"/>
      <c r="E67" s="64"/>
      <c r="F67" s="64"/>
      <c r="G67" s="64"/>
      <c r="H67" s="64"/>
      <c r="I67" s="64"/>
      <c r="J67" s="64"/>
      <c r="K67" s="64"/>
    </row>
    <row r="68" spans="2:11" hidden="1">
      <c r="B68" s="60"/>
      <c r="C68" s="64" t="s">
        <v>419</v>
      </c>
      <c r="D68" s="64"/>
      <c r="E68" s="64"/>
      <c r="F68" s="64"/>
      <c r="G68" s="64"/>
      <c r="H68" s="64"/>
      <c r="I68" s="64"/>
      <c r="J68" s="64"/>
      <c r="K68" s="64"/>
    </row>
    <row r="69" spans="2:11" hidden="1">
      <c r="C69" s="64"/>
      <c r="D69" s="64"/>
      <c r="E69" s="64"/>
      <c r="F69" s="64"/>
      <c r="G69" s="64"/>
      <c r="H69" s="64"/>
      <c r="I69" s="64"/>
      <c r="J69" s="64"/>
      <c r="K69" s="64"/>
    </row>
    <row r="70" spans="2:11" hidden="1">
      <c r="C70" s="64" t="s">
        <v>420</v>
      </c>
      <c r="D70" s="64"/>
      <c r="E70" s="64"/>
      <c r="F70" s="64"/>
      <c r="G70" s="64"/>
      <c r="H70" s="64"/>
      <c r="I70" s="64"/>
      <c r="J70" s="64"/>
      <c r="K70" s="64"/>
    </row>
    <row r="71" spans="2:11" hidden="1">
      <c r="C71" s="64" t="s">
        <v>421</v>
      </c>
      <c r="D71" s="64"/>
      <c r="E71" s="64"/>
      <c r="F71" s="64"/>
      <c r="G71" s="64"/>
      <c r="H71" s="64"/>
      <c r="I71" s="64"/>
      <c r="J71" s="64"/>
      <c r="K71" s="64"/>
    </row>
    <row r="72" spans="2:11" hidden="1">
      <c r="C72" s="64" t="s">
        <v>422</v>
      </c>
      <c r="D72" s="64"/>
      <c r="E72" s="64"/>
      <c r="F72" s="64"/>
      <c r="G72" s="64"/>
      <c r="H72" s="64"/>
      <c r="I72" s="64"/>
      <c r="J72" s="64"/>
      <c r="K72" s="64"/>
    </row>
    <row r="73" spans="2:11" hidden="1">
      <c r="C73" s="64" t="s">
        <v>423</v>
      </c>
      <c r="D73" s="64"/>
      <c r="E73" s="64"/>
      <c r="F73" s="64"/>
      <c r="G73" s="64"/>
      <c r="H73" s="64"/>
      <c r="I73" s="64"/>
      <c r="J73" s="64"/>
      <c r="K73" s="64"/>
    </row>
    <row r="74" spans="2:11" hidden="1">
      <c r="C74" s="64"/>
      <c r="D74" s="64"/>
      <c r="E74" s="64"/>
      <c r="F74" s="64"/>
      <c r="G74" s="64"/>
      <c r="H74" s="64"/>
      <c r="I74" s="64"/>
      <c r="J74" s="64"/>
      <c r="K74" s="64"/>
    </row>
    <row r="75" spans="2:11" hidden="1">
      <c r="C75" s="64" t="s">
        <v>424</v>
      </c>
      <c r="D75" s="64"/>
      <c r="E75" s="64"/>
      <c r="F75" s="64"/>
      <c r="G75" s="64"/>
      <c r="H75" s="64"/>
      <c r="I75" s="64"/>
      <c r="J75" s="64"/>
      <c r="K75" s="64"/>
    </row>
    <row r="76" spans="2:11" hidden="1">
      <c r="C76" s="64"/>
      <c r="D76" s="64"/>
      <c r="E76" s="64"/>
      <c r="F76" s="64"/>
      <c r="G76" s="64"/>
      <c r="H76" s="64"/>
      <c r="I76" s="64"/>
      <c r="J76" s="64"/>
      <c r="K76" s="64"/>
    </row>
    <row r="77" spans="2:11" hidden="1">
      <c r="C77" s="64"/>
      <c r="D77" s="64"/>
      <c r="E77" s="64"/>
      <c r="F77" s="64"/>
      <c r="G77" s="64"/>
      <c r="H77" s="64"/>
      <c r="I77" s="64"/>
      <c r="J77" s="64"/>
      <c r="K77" s="64"/>
    </row>
    <row r="78" spans="2:11" hidden="1">
      <c r="C78" s="64" t="s">
        <v>425</v>
      </c>
      <c r="D78" s="64"/>
      <c r="E78" s="64"/>
      <c r="F78" s="64"/>
      <c r="G78" s="64"/>
      <c r="H78" s="64"/>
      <c r="I78" s="64"/>
      <c r="J78" s="64"/>
      <c r="K78" s="64"/>
    </row>
    <row r="79" spans="2:11" hidden="1"/>
    <row r="80" spans="2:11" hidden="1">
      <c r="B80" s="28" t="s">
        <v>406</v>
      </c>
    </row>
    <row r="81" spans="2:8" hidden="1">
      <c r="B81" s="28" t="s">
        <v>407</v>
      </c>
    </row>
    <row r="83" spans="2:8">
      <c r="B83" s="64" t="s">
        <v>415</v>
      </c>
      <c r="C83" s="64"/>
      <c r="D83" s="64"/>
      <c r="E83" s="64"/>
      <c r="F83" s="64"/>
      <c r="G83" s="64"/>
    </row>
    <row r="84" spans="2:8">
      <c r="B84" s="64" t="s">
        <v>416</v>
      </c>
      <c r="C84" s="64"/>
      <c r="D84" s="64"/>
      <c r="E84" s="64"/>
      <c r="F84" s="64"/>
      <c r="G84" s="64"/>
    </row>
    <row r="85" spans="2:8">
      <c r="B85" s="64" t="s">
        <v>700</v>
      </c>
      <c r="C85" s="64"/>
      <c r="D85" s="64"/>
      <c r="E85" s="64"/>
      <c r="F85" s="64"/>
      <c r="G85" s="64"/>
      <c r="H85" s="28" t="s">
        <v>816</v>
      </c>
    </row>
    <row r="86" spans="2:8">
      <c r="B86" s="64" t="s">
        <v>701</v>
      </c>
      <c r="C86" s="64"/>
      <c r="D86" s="64"/>
      <c r="E86" s="64"/>
      <c r="F86" s="64"/>
      <c r="G86" s="64"/>
    </row>
    <row r="87" spans="2:8">
      <c r="B87" s="64"/>
      <c r="C87" s="64"/>
      <c r="D87" s="64"/>
      <c r="E87" s="64"/>
      <c r="F87" s="64"/>
      <c r="G87" s="64"/>
    </row>
    <row r="88" spans="2:8">
      <c r="B88" s="64" t="s">
        <v>702</v>
      </c>
      <c r="C88" s="64"/>
      <c r="D88" s="64"/>
      <c r="E88" s="64"/>
      <c r="F88" s="64"/>
      <c r="G88" s="64"/>
    </row>
    <row r="89" spans="2:8">
      <c r="B89" s="64" t="s">
        <v>703</v>
      </c>
      <c r="C89" s="64"/>
      <c r="D89" s="64"/>
      <c r="E89" s="64"/>
      <c r="F89" s="64"/>
      <c r="G89" s="64"/>
    </row>
    <row r="90" spans="2:8">
      <c r="B90" s="64"/>
      <c r="C90" s="64"/>
      <c r="D90" s="64"/>
      <c r="E90" s="64"/>
      <c r="F90" s="64"/>
      <c r="G90" s="64"/>
    </row>
    <row r="91" spans="2:8">
      <c r="B91" s="64" t="s">
        <v>704</v>
      </c>
      <c r="C91" s="64"/>
      <c r="D91" s="64"/>
      <c r="E91" s="64"/>
      <c r="F91" s="64"/>
      <c r="G91" s="64"/>
    </row>
    <row r="92" spans="2:8">
      <c r="B92" s="64"/>
      <c r="C92" s="64"/>
      <c r="D92" s="64"/>
      <c r="E92" s="64"/>
      <c r="F92" s="64"/>
      <c r="G92" s="64"/>
    </row>
    <row r="93" spans="2:8">
      <c r="B93" s="64" t="s">
        <v>705</v>
      </c>
      <c r="C93" s="64"/>
      <c r="D93" s="64"/>
      <c r="E93" s="64"/>
      <c r="F93" s="64"/>
      <c r="G93" s="64"/>
    </row>
    <row r="94" spans="2:8">
      <c r="B94" s="64" t="s">
        <v>706</v>
      </c>
      <c r="C94" s="64"/>
      <c r="D94" s="64"/>
      <c r="E94" s="64"/>
      <c r="F94" s="64"/>
      <c r="G94" s="64"/>
    </row>
    <row r="95" spans="2:8">
      <c r="B95" s="64" t="s">
        <v>707</v>
      </c>
      <c r="C95" s="64"/>
      <c r="D95" s="64"/>
      <c r="E95" s="64"/>
      <c r="F95" s="64"/>
      <c r="G95" s="64"/>
    </row>
    <row r="96" spans="2:8">
      <c r="B96" s="64" t="s">
        <v>708</v>
      </c>
      <c r="C96" s="64"/>
      <c r="D96" s="64"/>
      <c r="E96" s="64"/>
      <c r="F96" s="64"/>
      <c r="G96" s="64"/>
    </row>
    <row r="98" spans="2:10">
      <c r="B98" s="28" t="s">
        <v>817</v>
      </c>
    </row>
    <row r="99" spans="2:10">
      <c r="C99" s="64">
        <v>30</v>
      </c>
      <c r="D99" s="64" t="s">
        <v>600</v>
      </c>
      <c r="E99" s="64" t="s">
        <v>641</v>
      </c>
      <c r="F99" s="64" t="s">
        <v>668</v>
      </c>
      <c r="G99" s="64" t="s">
        <v>667</v>
      </c>
      <c r="H99" s="64" t="s">
        <v>807</v>
      </c>
      <c r="I99" s="64" t="s">
        <v>818</v>
      </c>
      <c r="J99" s="28" t="s">
        <v>579</v>
      </c>
    </row>
    <row r="100" spans="2:10">
      <c r="C100" s="64">
        <v>40</v>
      </c>
      <c r="D100" s="64" t="s">
        <v>600</v>
      </c>
      <c r="E100" s="64" t="s">
        <v>642</v>
      </c>
      <c r="F100" s="64" t="s">
        <v>669</v>
      </c>
      <c r="G100" s="64" t="s">
        <v>670</v>
      </c>
      <c r="H100" s="64" t="s">
        <v>814</v>
      </c>
      <c r="I100" s="64" t="s">
        <v>819</v>
      </c>
      <c r="J100" s="28" t="s">
        <v>579</v>
      </c>
    </row>
    <row r="101" spans="2:10">
      <c r="C101" s="64">
        <v>50</v>
      </c>
      <c r="D101" s="64" t="s">
        <v>601</v>
      </c>
      <c r="E101" s="64" t="s">
        <v>644</v>
      </c>
      <c r="F101" s="64" t="s">
        <v>669</v>
      </c>
      <c r="G101" s="64" t="s">
        <v>671</v>
      </c>
      <c r="H101" s="64" t="s">
        <v>811</v>
      </c>
      <c r="I101" s="64" t="s">
        <v>820</v>
      </c>
      <c r="J101" s="28" t="s">
        <v>809</v>
      </c>
    </row>
    <row r="102" spans="2:10">
      <c r="C102" s="28">
        <v>90</v>
      </c>
      <c r="D102" s="28" t="s">
        <v>601</v>
      </c>
      <c r="E102" s="28" t="s">
        <v>649</v>
      </c>
      <c r="F102" s="28" t="s">
        <v>668</v>
      </c>
      <c r="G102" s="28" t="s">
        <v>680</v>
      </c>
      <c r="H102" s="28" t="s">
        <v>679</v>
      </c>
    </row>
    <row r="103" spans="2:10">
      <c r="C103" s="28">
        <v>160</v>
      </c>
      <c r="D103" s="28" t="s">
        <v>601</v>
      </c>
      <c r="E103" s="28" t="s">
        <v>672</v>
      </c>
      <c r="F103" s="28" t="s">
        <v>669</v>
      </c>
      <c r="G103" s="28" t="s">
        <v>802</v>
      </c>
      <c r="H103" s="28" t="s">
        <v>673</v>
      </c>
    </row>
    <row r="104" spans="2:10">
      <c r="C104" s="28">
        <v>170</v>
      </c>
      <c r="D104" s="28" t="s">
        <v>601</v>
      </c>
      <c r="E104" s="28" t="s">
        <v>655</v>
      </c>
      <c r="F104" s="28" t="s">
        <v>669</v>
      </c>
      <c r="G104" s="28" t="s">
        <v>802</v>
      </c>
      <c r="H104" s="28" t="s">
        <v>567</v>
      </c>
    </row>
    <row r="105" spans="2:10">
      <c r="C105" s="28">
        <v>180</v>
      </c>
      <c r="D105" s="28" t="s">
        <v>602</v>
      </c>
      <c r="E105" s="28" t="s">
        <v>656</v>
      </c>
      <c r="F105" s="28" t="s">
        <v>669</v>
      </c>
      <c r="G105" s="28" t="s">
        <v>697</v>
      </c>
    </row>
    <row r="106" spans="2:10">
      <c r="C106" s="28">
        <v>200</v>
      </c>
      <c r="D106" s="28" t="s">
        <v>602</v>
      </c>
      <c r="E106" s="28" t="s">
        <v>659</v>
      </c>
      <c r="F106" s="28" t="s">
        <v>669</v>
      </c>
      <c r="G106" s="28" t="s">
        <v>698</v>
      </c>
      <c r="H106" s="28" t="s">
        <v>660</v>
      </c>
    </row>
    <row r="115" spans="1:16">
      <c r="B115" s="28" t="s">
        <v>635</v>
      </c>
    </row>
    <row r="116" spans="1:16">
      <c r="C116" s="28" t="s">
        <v>710</v>
      </c>
    </row>
    <row r="118" spans="1:16">
      <c r="A118" s="60" t="s">
        <v>426</v>
      </c>
    </row>
    <row r="119" spans="1:16">
      <c r="B119" s="28" t="s">
        <v>633</v>
      </c>
    </row>
    <row r="120" spans="1:16">
      <c r="B120" s="28" t="s">
        <v>427</v>
      </c>
    </row>
    <row r="121" spans="1:16">
      <c r="B121" s="28" t="s">
        <v>428</v>
      </c>
    </row>
    <row r="122" spans="1:16">
      <c r="B122" s="28" t="s">
        <v>711</v>
      </c>
    </row>
    <row r="123" spans="1:16">
      <c r="C123" s="28" t="s">
        <v>691</v>
      </c>
    </row>
    <row r="125" spans="1:16" s="56" customFormat="1">
      <c r="A125" s="60" t="s">
        <v>433</v>
      </c>
      <c r="E125" s="65"/>
      <c r="M125" s="28"/>
      <c r="P125" s="66"/>
    </row>
    <row r="126" spans="1:16" s="56" customFormat="1" ht="13.5">
      <c r="B126" s="56" t="s">
        <v>429</v>
      </c>
      <c r="E126" s="65"/>
      <c r="M126" s="28"/>
      <c r="P126" s="66"/>
    </row>
    <row r="127" spans="1:16" s="56" customFormat="1" ht="13.5">
      <c r="C127" s="56" t="s">
        <v>430</v>
      </c>
      <c r="E127" s="67"/>
      <c r="M127" s="28"/>
      <c r="P127" s="66"/>
    </row>
    <row r="128" spans="1:16" s="56" customFormat="1" ht="13.5">
      <c r="C128" s="56" t="s">
        <v>431</v>
      </c>
      <c r="E128" s="67"/>
      <c r="M128" s="28"/>
      <c r="P128" s="66"/>
    </row>
    <row r="129" spans="1:16" s="56" customFormat="1" ht="13.5">
      <c r="C129" s="56" t="s">
        <v>432</v>
      </c>
      <c r="M129" s="28"/>
      <c r="P129" s="66"/>
    </row>
    <row r="133" spans="1:16">
      <c r="A133" s="60" t="s">
        <v>547</v>
      </c>
    </row>
    <row r="134" spans="1:16">
      <c r="B134" s="28" t="s">
        <v>590</v>
      </c>
      <c r="G134" s="28" t="s">
        <v>1043</v>
      </c>
    </row>
    <row r="137" spans="1:16">
      <c r="A137" s="60" t="s">
        <v>589</v>
      </c>
    </row>
    <row r="138" spans="1:16">
      <c r="B138" s="28" t="s">
        <v>835</v>
      </c>
    </row>
    <row r="139" spans="1:16">
      <c r="B139" s="28" t="s">
        <v>836</v>
      </c>
    </row>
    <row r="140" spans="1:16">
      <c r="B140" s="28" t="s">
        <v>1044</v>
      </c>
    </row>
    <row r="141" spans="1:16">
      <c r="B141" s="28" t="s">
        <v>837</v>
      </c>
    </row>
    <row r="142" spans="1:16">
      <c r="B142" s="28" t="s">
        <v>842</v>
      </c>
    </row>
    <row r="143" spans="1:16">
      <c r="B143" s="28" t="s">
        <v>838</v>
      </c>
    </row>
    <row r="144" spans="1:16">
      <c r="B144" s="28" t="s">
        <v>839</v>
      </c>
    </row>
    <row r="145" spans="1:8">
      <c r="B145" s="28" t="s">
        <v>840</v>
      </c>
    </row>
    <row r="146" spans="1:8">
      <c r="B146" s="28" t="s">
        <v>841</v>
      </c>
    </row>
    <row r="150" spans="1:8">
      <c r="A150" s="104" t="s">
        <v>1045</v>
      </c>
      <c r="B150" s="29"/>
      <c r="C150" s="29"/>
      <c r="D150" s="29"/>
      <c r="E150" s="29"/>
      <c r="F150" s="29"/>
      <c r="G150" s="29"/>
      <c r="H150" s="29"/>
    </row>
    <row r="151" spans="1:8">
      <c r="A151" s="104"/>
      <c r="B151" s="29" t="s">
        <v>834</v>
      </c>
      <c r="C151" s="29"/>
      <c r="D151" s="29"/>
      <c r="E151" s="29"/>
      <c r="F151" s="29"/>
      <c r="G151" s="29"/>
      <c r="H151" s="29"/>
    </row>
    <row r="152" spans="1:8">
      <c r="A152" s="104"/>
      <c r="B152" s="29"/>
      <c r="C152" s="29"/>
      <c r="D152" s="29"/>
      <c r="E152" s="29"/>
      <c r="F152" s="29"/>
      <c r="G152" s="29"/>
      <c r="H152" s="29"/>
    </row>
    <row r="153" spans="1:8">
      <c r="A153" s="104"/>
      <c r="B153" s="29"/>
      <c r="C153" s="29"/>
      <c r="D153" s="29"/>
      <c r="E153" s="29" t="s">
        <v>824</v>
      </c>
      <c r="F153" s="29"/>
      <c r="G153" s="29" t="s">
        <v>825</v>
      </c>
      <c r="H153" s="29"/>
    </row>
    <row r="154" spans="1:8">
      <c r="A154" s="104"/>
      <c r="B154" s="29" t="s">
        <v>826</v>
      </c>
      <c r="C154" s="29"/>
      <c r="D154" s="29"/>
      <c r="E154" s="29" t="s">
        <v>827</v>
      </c>
      <c r="F154" s="29"/>
      <c r="G154" s="29" t="s">
        <v>829</v>
      </c>
      <c r="H154" s="29"/>
    </row>
    <row r="155" spans="1:8">
      <c r="A155" s="104"/>
      <c r="B155" s="29" t="s">
        <v>828</v>
      </c>
      <c r="C155" s="29"/>
      <c r="D155" s="29"/>
      <c r="E155" s="29" t="s">
        <v>827</v>
      </c>
      <c r="F155" s="29"/>
      <c r="G155" s="29" t="s">
        <v>830</v>
      </c>
      <c r="H155" s="29"/>
    </row>
    <row r="156" spans="1:8">
      <c r="A156" s="104"/>
      <c r="B156" s="29" t="s">
        <v>831</v>
      </c>
      <c r="C156" s="29"/>
      <c r="D156" s="29"/>
      <c r="E156" s="29" t="s">
        <v>832</v>
      </c>
      <c r="F156" s="29"/>
      <c r="G156" s="29" t="s">
        <v>833</v>
      </c>
      <c r="H156" s="29"/>
    </row>
  </sheetData>
  <sortState xmlns:xlrd2="http://schemas.microsoft.com/office/spreadsheetml/2017/richdata2" ref="C2:J23">
    <sortCondition ref="C2:C23"/>
  </sortState>
  <phoneticPr fontId="9"/>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0">
    <tabColor theme="9" tint="0.59999389629810485"/>
  </sheetPr>
  <dimension ref="A1:R71"/>
  <sheetViews>
    <sheetView workbookViewId="0">
      <selection activeCell="K22" sqref="K22"/>
    </sheetView>
  </sheetViews>
  <sheetFormatPr defaultRowHeight="13.5"/>
  <cols>
    <col min="1" max="3" width="5.125" customWidth="1"/>
    <col min="4" max="8" width="18.875" customWidth="1"/>
  </cols>
  <sheetData>
    <row r="1" spans="1:14">
      <c r="A1" t="s">
        <v>790</v>
      </c>
      <c r="K1" s="96"/>
      <c r="N1" s="96"/>
    </row>
    <row r="2" spans="1:14">
      <c r="B2" t="s">
        <v>789</v>
      </c>
      <c r="K2" s="96"/>
      <c r="N2" s="96"/>
    </row>
    <row r="3" spans="1:14">
      <c r="B3" t="s">
        <v>788</v>
      </c>
      <c r="K3" s="96"/>
      <c r="N3" s="96"/>
    </row>
    <row r="4" spans="1:14">
      <c r="K4" s="96"/>
      <c r="N4" s="96"/>
    </row>
    <row r="5" spans="1:14">
      <c r="K5" s="96"/>
      <c r="N5" s="96"/>
    </row>
    <row r="6" spans="1:14">
      <c r="K6" s="96"/>
      <c r="N6" s="96"/>
    </row>
    <row r="7" spans="1:14">
      <c r="B7" t="s">
        <v>787</v>
      </c>
      <c r="K7" t="s">
        <v>786</v>
      </c>
      <c r="L7" s="102">
        <v>0</v>
      </c>
      <c r="N7" s="96"/>
    </row>
    <row r="8" spans="1:14">
      <c r="C8" t="s">
        <v>785</v>
      </c>
      <c r="K8" t="s">
        <v>784</v>
      </c>
      <c r="L8" s="102">
        <v>-20</v>
      </c>
      <c r="N8" s="96"/>
    </row>
    <row r="9" spans="1:14">
      <c r="C9" t="s">
        <v>783</v>
      </c>
      <c r="K9" s="98"/>
      <c r="L9" s="99"/>
      <c r="N9" s="96"/>
    </row>
    <row r="10" spans="1:14">
      <c r="D10" t="s">
        <v>782</v>
      </c>
      <c r="K10" s="98"/>
      <c r="L10" s="99"/>
      <c r="N10" s="96"/>
    </row>
    <row r="11" spans="1:14">
      <c r="C11" t="s">
        <v>781</v>
      </c>
      <c r="K11" s="98"/>
      <c r="L11" s="99"/>
      <c r="N11" s="96"/>
    </row>
    <row r="12" spans="1:14">
      <c r="D12" t="s">
        <v>780</v>
      </c>
      <c r="K12" s="98"/>
      <c r="L12" s="99"/>
      <c r="N12" s="96"/>
    </row>
    <row r="13" spans="1:14">
      <c r="D13" t="s">
        <v>779</v>
      </c>
      <c r="K13" s="98"/>
      <c r="L13" s="99"/>
      <c r="N13" s="96"/>
    </row>
    <row r="14" spans="1:14">
      <c r="B14" t="s">
        <v>307</v>
      </c>
      <c r="J14" t="s">
        <v>778</v>
      </c>
      <c r="K14" s="98" t="s">
        <v>777</v>
      </c>
      <c r="L14" s="99" t="s">
        <v>776</v>
      </c>
      <c r="N14" s="96"/>
    </row>
    <row r="15" spans="1:14">
      <c r="C15" t="s">
        <v>775</v>
      </c>
      <c r="J15" t="s">
        <v>723</v>
      </c>
      <c r="K15" s="98" t="s">
        <v>774</v>
      </c>
      <c r="L15" s="99" t="s">
        <v>768</v>
      </c>
      <c r="N15" s="96"/>
    </row>
    <row r="16" spans="1:14">
      <c r="C16" t="s">
        <v>773</v>
      </c>
      <c r="J16" t="s">
        <v>772</v>
      </c>
      <c r="K16" s="98" t="s">
        <v>771</v>
      </c>
      <c r="L16" s="99" t="s">
        <v>768</v>
      </c>
      <c r="N16" s="96"/>
    </row>
    <row r="17" spans="2:18">
      <c r="C17" t="s">
        <v>770</v>
      </c>
      <c r="J17" t="s">
        <v>721</v>
      </c>
      <c r="K17" s="98" t="s">
        <v>769</v>
      </c>
      <c r="L17" s="99" t="s">
        <v>768</v>
      </c>
      <c r="N17" s="96"/>
    </row>
    <row r="18" spans="2:18">
      <c r="K18" s="98"/>
      <c r="L18" s="99"/>
      <c r="N18" s="96"/>
    </row>
    <row r="19" spans="2:18">
      <c r="B19" t="s">
        <v>766</v>
      </c>
      <c r="K19" s="98"/>
      <c r="L19" s="99"/>
      <c r="M19" s="30" t="s">
        <v>767</v>
      </c>
      <c r="N19" s="101" t="s">
        <v>766</v>
      </c>
      <c r="O19">
        <v>3</v>
      </c>
      <c r="P19">
        <v>10</v>
      </c>
    </row>
    <row r="20" spans="2:18">
      <c r="C20" t="s">
        <v>765</v>
      </c>
      <c r="K20" s="98"/>
      <c r="L20" s="99"/>
      <c r="M20">
        <v>5</v>
      </c>
      <c r="N20" s="96">
        <v>80</v>
      </c>
      <c r="O20" s="100">
        <f t="shared" ref="O20:P25" si="0">($M20+O$19)*$N20</f>
        <v>640</v>
      </c>
      <c r="P20" s="100">
        <f t="shared" si="0"/>
        <v>1200</v>
      </c>
      <c r="R20" t="s">
        <v>764</v>
      </c>
    </row>
    <row r="21" spans="2:18">
      <c r="C21" t="s">
        <v>763</v>
      </c>
      <c r="K21" s="98"/>
      <c r="L21" s="99"/>
      <c r="M21">
        <v>10</v>
      </c>
      <c r="N21" s="96">
        <v>50</v>
      </c>
      <c r="O21" s="100">
        <f t="shared" si="0"/>
        <v>650</v>
      </c>
      <c r="P21" s="100">
        <f t="shared" si="0"/>
        <v>1000</v>
      </c>
    </row>
    <row r="22" spans="2:18">
      <c r="C22" t="s">
        <v>762</v>
      </c>
      <c r="K22" s="98"/>
      <c r="L22" s="99"/>
      <c r="M22">
        <v>100</v>
      </c>
      <c r="N22" s="96">
        <v>6</v>
      </c>
      <c r="O22" s="100">
        <f t="shared" si="0"/>
        <v>618</v>
      </c>
      <c r="P22" s="100">
        <f t="shared" si="0"/>
        <v>660</v>
      </c>
      <c r="R22" t="s">
        <v>761</v>
      </c>
    </row>
    <row r="23" spans="2:18">
      <c r="C23" t="s">
        <v>760</v>
      </c>
      <c r="K23" s="98"/>
      <c r="L23" s="99"/>
      <c r="M23">
        <v>5</v>
      </c>
      <c r="N23" s="96">
        <v>80</v>
      </c>
      <c r="O23" s="100">
        <f t="shared" si="0"/>
        <v>640</v>
      </c>
      <c r="P23" s="100">
        <f t="shared" si="0"/>
        <v>1200</v>
      </c>
    </row>
    <row r="24" spans="2:18">
      <c r="C24" t="s">
        <v>759</v>
      </c>
      <c r="K24" s="98"/>
      <c r="L24" s="99"/>
      <c r="M24">
        <v>10</v>
      </c>
      <c r="N24" s="96">
        <v>60</v>
      </c>
      <c r="O24" s="100">
        <f t="shared" si="0"/>
        <v>780</v>
      </c>
      <c r="P24" s="100">
        <f t="shared" si="0"/>
        <v>1200</v>
      </c>
    </row>
    <row r="25" spans="2:18">
      <c r="D25" t="s">
        <v>758</v>
      </c>
      <c r="K25" s="98"/>
      <c r="L25" s="99"/>
      <c r="M25">
        <v>100</v>
      </c>
      <c r="N25" s="96">
        <v>11</v>
      </c>
      <c r="O25" s="100">
        <f t="shared" si="0"/>
        <v>1133</v>
      </c>
      <c r="P25" s="100">
        <f t="shared" si="0"/>
        <v>1210</v>
      </c>
    </row>
    <row r="26" spans="2:18">
      <c r="K26" s="98"/>
      <c r="L26" s="99"/>
      <c r="N26" s="96"/>
    </row>
    <row r="27" spans="2:18">
      <c r="C27" t="s">
        <v>757</v>
      </c>
      <c r="K27" s="98"/>
      <c r="L27" s="99"/>
      <c r="N27" s="96"/>
    </row>
    <row r="28" spans="2:18">
      <c r="D28" t="s">
        <v>756</v>
      </c>
      <c r="K28" s="98"/>
      <c r="L28" s="99"/>
      <c r="N28" s="96"/>
    </row>
    <row r="29" spans="2:18">
      <c r="C29" t="s">
        <v>755</v>
      </c>
      <c r="K29" s="98"/>
      <c r="L29" s="99"/>
      <c r="N29" s="96"/>
    </row>
    <row r="30" spans="2:18">
      <c r="C30" t="s">
        <v>754</v>
      </c>
      <c r="K30" s="98"/>
      <c r="L30" s="99"/>
      <c r="N30" s="96"/>
    </row>
    <row r="31" spans="2:18">
      <c r="K31" s="98"/>
      <c r="L31" s="99"/>
      <c r="N31" s="96"/>
    </row>
    <row r="32" spans="2:18">
      <c r="K32" s="98"/>
      <c r="L32" s="99"/>
      <c r="N32" s="96"/>
    </row>
    <row r="33" spans="2:14">
      <c r="B33" t="s">
        <v>753</v>
      </c>
      <c r="K33" s="98"/>
      <c r="L33" s="99"/>
      <c r="N33" s="96"/>
    </row>
    <row r="34" spans="2:14">
      <c r="C34" t="s">
        <v>752</v>
      </c>
      <c r="I34" t="s">
        <v>751</v>
      </c>
      <c r="L34" s="99"/>
      <c r="N34" s="96"/>
    </row>
    <row r="35" spans="2:14">
      <c r="C35" t="s">
        <v>750</v>
      </c>
      <c r="I35">
        <v>5</v>
      </c>
      <c r="J35">
        <v>-100</v>
      </c>
      <c r="K35">
        <f>J35/I35</f>
        <v>-20</v>
      </c>
      <c r="L35" s="99"/>
      <c r="M35" t="s">
        <v>749</v>
      </c>
      <c r="N35" s="96"/>
    </row>
    <row r="36" spans="2:14">
      <c r="D36" t="s">
        <v>748</v>
      </c>
      <c r="I36">
        <v>10</v>
      </c>
      <c r="J36">
        <f>J35</f>
        <v>-100</v>
      </c>
      <c r="K36">
        <f>J36/I36</f>
        <v>-10</v>
      </c>
      <c r="L36" s="99"/>
      <c r="M36" t="s">
        <v>747</v>
      </c>
      <c r="N36" s="96"/>
    </row>
    <row r="37" spans="2:14">
      <c r="C37" t="s">
        <v>746</v>
      </c>
      <c r="I37">
        <v>20</v>
      </c>
      <c r="J37">
        <f>J36</f>
        <v>-100</v>
      </c>
      <c r="K37">
        <f>J37/I37</f>
        <v>-5</v>
      </c>
      <c r="L37" s="99"/>
      <c r="M37" t="s">
        <v>745</v>
      </c>
      <c r="N37" s="96"/>
    </row>
    <row r="38" spans="2:14">
      <c r="C38" t="s">
        <v>744</v>
      </c>
      <c r="I38">
        <v>40</v>
      </c>
      <c r="J38">
        <f>J37</f>
        <v>-100</v>
      </c>
      <c r="K38">
        <f>J38/I38</f>
        <v>-2.5</v>
      </c>
      <c r="L38" s="99"/>
      <c r="M38" t="s">
        <v>743</v>
      </c>
      <c r="N38" s="96"/>
    </row>
    <row r="39" spans="2:14">
      <c r="D39" t="s">
        <v>742</v>
      </c>
      <c r="L39" s="99"/>
      <c r="N39" s="96"/>
    </row>
    <row r="40" spans="2:14">
      <c r="C40" t="s">
        <v>741</v>
      </c>
      <c r="L40" s="99"/>
      <c r="N40" s="96"/>
    </row>
    <row r="41" spans="2:14">
      <c r="C41" t="s">
        <v>740</v>
      </c>
      <c r="L41" s="99"/>
      <c r="N41" s="96"/>
    </row>
    <row r="42" spans="2:14">
      <c r="N42" s="96"/>
    </row>
    <row r="43" spans="2:14">
      <c r="B43" t="s">
        <v>739</v>
      </c>
      <c r="N43" s="96"/>
    </row>
    <row r="44" spans="2:14">
      <c r="C44" t="s">
        <v>738</v>
      </c>
      <c r="N44" s="96"/>
    </row>
    <row r="45" spans="2:14">
      <c r="C45" t="s">
        <v>737</v>
      </c>
      <c r="N45" s="96"/>
    </row>
    <row r="46" spans="2:14">
      <c r="N46" s="96"/>
    </row>
    <row r="47" spans="2:14">
      <c r="N47" s="96"/>
    </row>
    <row r="48" spans="2:14">
      <c r="N48" s="96"/>
    </row>
    <row r="49" spans="1:14">
      <c r="N49" s="96"/>
    </row>
    <row r="50" spans="1:14">
      <c r="N50" s="96"/>
    </row>
    <row r="51" spans="1:14">
      <c r="A51" t="s">
        <v>736</v>
      </c>
      <c r="N51" s="96"/>
    </row>
    <row r="52" spans="1:14">
      <c r="B52" t="s">
        <v>735</v>
      </c>
      <c r="N52" s="96"/>
    </row>
    <row r="53" spans="1:14">
      <c r="B53" t="s">
        <v>734</v>
      </c>
      <c r="N53" s="96"/>
    </row>
    <row r="54" spans="1:14">
      <c r="C54" t="s">
        <v>733</v>
      </c>
      <c r="E54" s="97" t="s">
        <v>722</v>
      </c>
      <c r="N54" s="96"/>
    </row>
    <row r="55" spans="1:14">
      <c r="C55" t="s">
        <v>732</v>
      </c>
      <c r="E55" s="97" t="s">
        <v>731</v>
      </c>
      <c r="N55" s="96"/>
    </row>
    <row r="56" spans="1:14">
      <c r="C56" t="s">
        <v>730</v>
      </c>
      <c r="E56" s="97" t="s">
        <v>729</v>
      </c>
      <c r="N56" s="96"/>
    </row>
    <row r="57" spans="1:14">
      <c r="C57" t="s">
        <v>728</v>
      </c>
      <c r="E57" s="97" t="s">
        <v>727</v>
      </c>
      <c r="N57" s="96"/>
    </row>
    <row r="58" spans="1:14">
      <c r="B58" t="s">
        <v>726</v>
      </c>
      <c r="N58" s="98"/>
    </row>
    <row r="59" spans="1:14">
      <c r="C59" t="s">
        <v>725</v>
      </c>
      <c r="E59" s="97" t="s">
        <v>849</v>
      </c>
      <c r="F59" t="s">
        <v>724</v>
      </c>
      <c r="N59" s="96"/>
    </row>
    <row r="60" spans="1:14">
      <c r="C60" t="s">
        <v>723</v>
      </c>
      <c r="E60" s="97" t="s">
        <v>722</v>
      </c>
      <c r="N60" s="96"/>
    </row>
    <row r="61" spans="1:14">
      <c r="C61" t="s">
        <v>721</v>
      </c>
      <c r="E61" s="97" t="s">
        <v>720</v>
      </c>
      <c r="F61" t="s">
        <v>719</v>
      </c>
      <c r="N61" s="96"/>
    </row>
    <row r="62" spans="1:14">
      <c r="E62" s="97"/>
      <c r="N62" s="96"/>
    </row>
    <row r="63" spans="1:14">
      <c r="C63" t="s">
        <v>718</v>
      </c>
      <c r="N63" s="96"/>
    </row>
    <row r="64" spans="1:14">
      <c r="C64" t="s">
        <v>717</v>
      </c>
      <c r="N64" s="96"/>
    </row>
    <row r="65" spans="3:14">
      <c r="C65" t="s">
        <v>716</v>
      </c>
      <c r="N65" s="96"/>
    </row>
    <row r="66" spans="3:14">
      <c r="C66" t="s">
        <v>715</v>
      </c>
      <c r="N66" s="96"/>
    </row>
    <row r="67" spans="3:14">
      <c r="C67" t="s">
        <v>714</v>
      </c>
      <c r="N67" s="96"/>
    </row>
    <row r="68" spans="3:14">
      <c r="C68" t="s">
        <v>713</v>
      </c>
      <c r="N68" s="96"/>
    </row>
    <row r="69" spans="3:14">
      <c r="C69" t="s">
        <v>712</v>
      </c>
      <c r="N69" s="96"/>
    </row>
    <row r="70" spans="3:14">
      <c r="C70" t="s">
        <v>42</v>
      </c>
      <c r="N70" s="96"/>
    </row>
    <row r="71" spans="3:14">
      <c r="N71" s="96"/>
    </row>
  </sheetData>
  <phoneticPr fontId="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rgb="FFFF0000"/>
  </sheetPr>
  <dimension ref="B1:I999"/>
  <sheetViews>
    <sheetView zoomScaleNormal="100" workbookViewId="0">
      <selection activeCell="D2" sqref="D2:F5"/>
    </sheetView>
  </sheetViews>
  <sheetFormatPr defaultColWidth="12.5" defaultRowHeight="15" customHeight="1"/>
  <cols>
    <col min="1" max="1" width="8" customWidth="1"/>
    <col min="2" max="2" width="4.25" customWidth="1"/>
    <col min="3" max="3" width="14" customWidth="1"/>
    <col min="4" max="4" width="6.625" customWidth="1"/>
    <col min="5" max="5" width="6.75" customWidth="1"/>
    <col min="6" max="6" width="16" customWidth="1"/>
    <col min="7" max="8" width="14" customWidth="1"/>
    <col min="9" max="10" width="8" customWidth="1"/>
    <col min="11" max="11" width="9.5" bestFit="1" customWidth="1"/>
  </cols>
  <sheetData>
    <row r="1" spans="2:9" ht="16.149999999999999" customHeight="1">
      <c r="D1" s="153">
        <v>44561</v>
      </c>
      <c r="E1" t="s">
        <v>988</v>
      </c>
    </row>
    <row r="2" spans="2:9" ht="16.149999999999999" customHeight="1">
      <c r="D2" s="153">
        <f>D1+15</f>
        <v>44576</v>
      </c>
      <c r="E2" t="s">
        <v>989</v>
      </c>
    </row>
    <row r="3" spans="2:9" ht="16.149999999999999" customHeight="1">
      <c r="D3" s="153">
        <f>D2+5</f>
        <v>44581</v>
      </c>
      <c r="E3" t="s">
        <v>990</v>
      </c>
    </row>
    <row r="4" spans="2:9" ht="16.149999999999999" customHeight="1">
      <c r="D4" s="153">
        <f>D3+10</f>
        <v>44591</v>
      </c>
      <c r="E4" t="s">
        <v>991</v>
      </c>
    </row>
    <row r="5" spans="2:9" ht="16.149999999999999" customHeight="1">
      <c r="D5" s="153">
        <f>D4+30</f>
        <v>44621</v>
      </c>
      <c r="E5" t="s">
        <v>245</v>
      </c>
    </row>
    <row r="6" spans="2:9" ht="13.5" customHeight="1"/>
    <row r="7" spans="2:9" ht="13.5" customHeight="1">
      <c r="B7" s="1"/>
      <c r="C7" s="1"/>
      <c r="D7" s="1"/>
      <c r="E7" s="1"/>
      <c r="F7" s="1"/>
      <c r="G7" s="1"/>
      <c r="H7" s="1"/>
      <c r="I7" s="1"/>
    </row>
    <row r="8" spans="2:9" ht="13.5" customHeight="1">
      <c r="B8" s="43"/>
      <c r="C8" s="43"/>
      <c r="D8" s="43"/>
      <c r="E8" s="43" t="s">
        <v>994</v>
      </c>
      <c r="F8" s="43" t="s">
        <v>993</v>
      </c>
      <c r="G8" s="43"/>
      <c r="H8" s="43"/>
      <c r="I8" s="43"/>
    </row>
    <row r="9" spans="2:9" ht="13.5" customHeight="1">
      <c r="B9" s="35">
        <v>1</v>
      </c>
      <c r="C9" s="40"/>
      <c r="D9" s="1"/>
      <c r="E9" s="1"/>
      <c r="F9" s="1"/>
      <c r="G9" s="1"/>
      <c r="H9" s="41"/>
    </row>
    <row r="10" spans="2:9" ht="13.5" customHeight="1">
      <c r="B10" s="35"/>
      <c r="C10" s="40"/>
      <c r="D10" s="1"/>
      <c r="E10" s="1"/>
      <c r="F10" s="1"/>
      <c r="G10" s="1"/>
      <c r="H10" s="41"/>
    </row>
    <row r="11" spans="2:9" ht="13.5" customHeight="1">
      <c r="B11" s="35"/>
      <c r="C11" s="40"/>
      <c r="D11" s="1"/>
      <c r="E11" s="1"/>
      <c r="F11" s="1"/>
      <c r="G11" s="1"/>
      <c r="H11" s="41"/>
    </row>
    <row r="12" spans="2:9" ht="13.5" customHeight="1">
      <c r="B12" s="35"/>
      <c r="C12" s="40"/>
      <c r="D12" s="1"/>
      <c r="E12" s="1"/>
      <c r="F12" s="1"/>
      <c r="G12" s="1"/>
      <c r="H12" s="41"/>
    </row>
    <row r="13" spans="2:9" ht="13.5" customHeight="1">
      <c r="B13" s="36"/>
      <c r="C13" s="42"/>
      <c r="D13" s="43"/>
      <c r="E13" s="43"/>
      <c r="F13" s="43"/>
      <c r="G13" s="43"/>
      <c r="H13" s="44"/>
    </row>
    <row r="14" spans="2:9" ht="13.5" customHeight="1">
      <c r="B14" s="34">
        <f>B9+1</f>
        <v>2</v>
      </c>
      <c r="C14" s="37"/>
      <c r="D14" s="38"/>
      <c r="E14" s="38"/>
      <c r="F14" s="38"/>
      <c r="G14" s="38"/>
      <c r="H14" s="39"/>
    </row>
    <row r="15" spans="2:9" ht="13.5" customHeight="1">
      <c r="B15" s="35"/>
      <c r="C15" s="40"/>
      <c r="D15" s="1"/>
      <c r="E15" s="1"/>
      <c r="F15" s="1"/>
      <c r="G15" s="1"/>
      <c r="H15" s="41"/>
    </row>
    <row r="16" spans="2:9" ht="13.5" customHeight="1">
      <c r="B16" s="35"/>
      <c r="C16" s="40"/>
      <c r="D16" s="1"/>
      <c r="E16" s="1"/>
      <c r="F16" s="1"/>
      <c r="G16" s="1"/>
      <c r="H16" s="41"/>
    </row>
    <row r="17" spans="2:8" ht="13.5" customHeight="1">
      <c r="B17" s="36"/>
      <c r="C17" s="42"/>
      <c r="D17" s="43"/>
      <c r="E17" s="43"/>
      <c r="F17" s="43"/>
      <c r="G17" s="43"/>
      <c r="H17" s="44"/>
    </row>
    <row r="18" spans="2:8" ht="13.5" customHeight="1">
      <c r="B18" s="34">
        <f>B14+1</f>
        <v>3</v>
      </c>
      <c r="C18" s="45" t="s">
        <v>245</v>
      </c>
      <c r="D18" s="38"/>
      <c r="E18" s="38"/>
      <c r="F18" s="38"/>
      <c r="G18" s="38"/>
      <c r="H18" s="39"/>
    </row>
    <row r="19" spans="2:8" ht="13.5" customHeight="1">
      <c r="B19" s="35"/>
      <c r="C19" s="40"/>
      <c r="D19" s="1"/>
      <c r="E19" s="1"/>
      <c r="F19" s="1"/>
      <c r="G19" s="1"/>
      <c r="H19" s="41"/>
    </row>
    <row r="20" spans="2:8" ht="13.5" customHeight="1">
      <c r="B20" s="35"/>
      <c r="C20" s="40"/>
      <c r="D20" s="1"/>
      <c r="E20" s="1"/>
      <c r="F20" s="1"/>
      <c r="G20" s="1"/>
      <c r="H20" s="41"/>
    </row>
    <row r="21" spans="2:8" ht="13.5" customHeight="1">
      <c r="B21" s="36"/>
      <c r="C21" s="42"/>
      <c r="D21" s="43" t="s">
        <v>243</v>
      </c>
      <c r="E21" s="43"/>
      <c r="F21" s="43"/>
      <c r="G21" s="43"/>
      <c r="H21" s="44"/>
    </row>
    <row r="22" spans="2:8" ht="13.5" customHeight="1">
      <c r="B22" s="34">
        <f>B18+1</f>
        <v>4</v>
      </c>
      <c r="C22" s="37"/>
      <c r="D22" s="38"/>
      <c r="E22" s="38"/>
      <c r="F22" s="38"/>
      <c r="G22" s="38"/>
      <c r="H22" s="39"/>
    </row>
    <row r="23" spans="2:8" ht="13.5" customHeight="1">
      <c r="B23" s="35"/>
      <c r="C23" s="40"/>
      <c r="D23" s="1"/>
      <c r="E23" s="1"/>
      <c r="F23" s="1"/>
      <c r="G23" s="1"/>
      <c r="H23" s="41"/>
    </row>
    <row r="24" spans="2:8" ht="13.5" customHeight="1">
      <c r="B24" s="35"/>
      <c r="C24" s="40"/>
      <c r="D24" s="1"/>
      <c r="E24" s="1"/>
      <c r="F24" s="1"/>
      <c r="G24" s="1"/>
      <c r="H24" s="41"/>
    </row>
    <row r="25" spans="2:8" ht="13.5" customHeight="1">
      <c r="B25" s="36"/>
      <c r="C25" s="42"/>
      <c r="D25" s="43"/>
      <c r="E25" s="43"/>
      <c r="F25" s="43"/>
      <c r="G25" s="43"/>
      <c r="H25" s="44"/>
    </row>
    <row r="26" spans="2:8" ht="13.5" customHeight="1">
      <c r="B26" s="34">
        <f>B22+1</f>
        <v>5</v>
      </c>
      <c r="C26" s="37"/>
      <c r="D26" s="38"/>
      <c r="E26" s="38"/>
      <c r="F26" s="38"/>
      <c r="G26" s="38"/>
      <c r="H26" s="39"/>
    </row>
    <row r="27" spans="2:8" ht="13.15" customHeight="1">
      <c r="B27" s="35"/>
      <c r="C27" s="40"/>
      <c r="D27" s="1"/>
      <c r="E27" s="1"/>
      <c r="F27" s="1"/>
      <c r="G27" s="1"/>
      <c r="H27" s="41"/>
    </row>
    <row r="28" spans="2:8" ht="13.5" customHeight="1">
      <c r="B28" s="35"/>
      <c r="C28" s="40"/>
      <c r="D28" s="1"/>
      <c r="E28" s="1"/>
      <c r="F28" s="1"/>
      <c r="G28" s="1"/>
      <c r="H28" s="41"/>
    </row>
    <row r="29" spans="2:8" ht="13.5" customHeight="1">
      <c r="B29" s="36"/>
      <c r="C29" s="42"/>
      <c r="D29" s="43" t="s">
        <v>244</v>
      </c>
      <c r="E29" s="43"/>
      <c r="F29" s="43"/>
      <c r="G29" s="43"/>
      <c r="H29" s="44"/>
    </row>
    <row r="30" spans="2:8" ht="13.5" customHeight="1">
      <c r="B30" s="34">
        <f>B26+1</f>
        <v>6</v>
      </c>
      <c r="C30" s="37"/>
      <c r="D30" s="38"/>
      <c r="E30" s="38"/>
      <c r="F30" s="38"/>
      <c r="G30" s="38"/>
      <c r="H30" s="39"/>
    </row>
    <row r="31" spans="2:8" ht="13.5" customHeight="1">
      <c r="B31" s="35"/>
      <c r="C31" s="40"/>
      <c r="D31" s="1"/>
      <c r="E31" s="1"/>
      <c r="F31" s="1"/>
      <c r="G31" s="1"/>
      <c r="H31" s="41"/>
    </row>
    <row r="32" spans="2:8" ht="13.5" customHeight="1">
      <c r="B32" s="35"/>
      <c r="C32" s="40"/>
      <c r="D32" s="1"/>
      <c r="E32" s="1"/>
      <c r="F32" s="1"/>
      <c r="G32" s="1"/>
      <c r="H32" s="41"/>
    </row>
    <row r="33" spans="2:8" ht="13.5" customHeight="1">
      <c r="B33" s="36"/>
      <c r="C33" s="42"/>
      <c r="D33" s="43"/>
      <c r="E33" s="43"/>
      <c r="F33" s="43"/>
      <c r="G33" s="43"/>
      <c r="H33" s="44"/>
    </row>
    <row r="34" spans="2:8" ht="13.5" customHeight="1">
      <c r="B34" s="34">
        <f t="shared" ref="B34" si="0">B30+1</f>
        <v>7</v>
      </c>
      <c r="C34" s="37"/>
      <c r="D34" s="38"/>
      <c r="E34" s="38"/>
      <c r="F34" s="38"/>
      <c r="G34" s="38"/>
      <c r="H34" s="39"/>
    </row>
    <row r="35" spans="2:8" ht="13.5" customHeight="1">
      <c r="B35" s="35"/>
      <c r="C35" s="40"/>
      <c r="D35" s="1"/>
      <c r="E35" s="1"/>
      <c r="F35" s="1"/>
      <c r="G35" s="1"/>
      <c r="H35" s="41"/>
    </row>
    <row r="36" spans="2:8" ht="13.5" customHeight="1">
      <c r="B36" s="35"/>
      <c r="C36" s="40"/>
      <c r="D36" s="1"/>
      <c r="E36" s="1"/>
      <c r="F36" s="1"/>
      <c r="G36" s="1"/>
      <c r="H36" s="41"/>
    </row>
    <row r="37" spans="2:8" ht="13.5" customHeight="1">
      <c r="B37" s="36"/>
      <c r="C37" s="42"/>
      <c r="D37" s="43"/>
      <c r="E37" s="43"/>
      <c r="F37" s="43"/>
      <c r="G37" s="43"/>
      <c r="H37" s="44"/>
    </row>
    <row r="38" spans="2:8" ht="13.5" customHeight="1">
      <c r="B38" s="34">
        <f t="shared" ref="B38" si="1">B34+1</f>
        <v>8</v>
      </c>
      <c r="C38" s="37"/>
      <c r="D38" s="38"/>
      <c r="E38" s="38"/>
      <c r="F38" s="38"/>
      <c r="G38" s="38"/>
      <c r="H38" s="39"/>
    </row>
    <row r="39" spans="2:8" ht="13.5" customHeight="1">
      <c r="B39" s="35"/>
      <c r="C39" s="40"/>
      <c r="D39" s="1"/>
      <c r="E39" s="1"/>
      <c r="F39" s="1"/>
      <c r="G39" s="1"/>
      <c r="H39" s="41"/>
    </row>
    <row r="40" spans="2:8" ht="13.5" customHeight="1">
      <c r="B40" s="35"/>
      <c r="C40" s="40"/>
      <c r="D40" s="1"/>
      <c r="E40" s="1"/>
      <c r="F40" s="1"/>
      <c r="G40" s="1"/>
      <c r="H40" s="41"/>
    </row>
    <row r="41" spans="2:8" ht="13.5" customHeight="1">
      <c r="B41" s="36"/>
      <c r="C41" s="42"/>
      <c r="D41" s="43"/>
      <c r="E41" s="43"/>
      <c r="F41" s="43"/>
      <c r="G41" s="43"/>
      <c r="H41" s="44"/>
    </row>
    <row r="42" spans="2:8" ht="13.5" customHeight="1">
      <c r="B42" s="34">
        <f t="shared" ref="B42" si="2">B38+1</f>
        <v>9</v>
      </c>
      <c r="C42" s="37"/>
      <c r="D42" s="38"/>
      <c r="E42" s="38"/>
      <c r="F42" s="38"/>
      <c r="G42" s="38"/>
      <c r="H42" s="39"/>
    </row>
    <row r="43" spans="2:8" ht="13.5" customHeight="1">
      <c r="B43" s="35"/>
      <c r="C43" s="40"/>
      <c r="D43" s="1"/>
      <c r="E43" s="1"/>
      <c r="F43" s="1"/>
      <c r="G43" s="1"/>
      <c r="H43" s="41"/>
    </row>
    <row r="44" spans="2:8" ht="13.5" customHeight="1"/>
    <row r="45" spans="2:8" ht="13.5" customHeight="1"/>
    <row r="46" spans="2:8" ht="13.5" customHeight="1"/>
    <row r="47" spans="2:8" ht="13.5" customHeight="1"/>
    <row r="48" spans="2: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sheetData>
  <phoneticPr fontId="4"/>
  <pageMargins left="0.69930555555555596" right="0.69930555555555596" top="0.75" bottom="0.75" header="0" footer="0"/>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6">
    <tabColor rgb="FFFFC8B4"/>
    <pageSetUpPr fitToPage="1"/>
  </sheetPr>
  <dimension ref="A1:Z71"/>
  <sheetViews>
    <sheetView topLeftCell="A22" zoomScale="85" zoomScaleNormal="85" workbookViewId="0">
      <selection activeCell="A2" sqref="A2"/>
    </sheetView>
  </sheetViews>
  <sheetFormatPr defaultColWidth="8.875" defaultRowHeight="13.5"/>
  <cols>
    <col min="1" max="8" width="17" style="128" customWidth="1"/>
    <col min="9" max="10" width="2.5" style="18" customWidth="1"/>
    <col min="11" max="11" width="2.625" style="18" customWidth="1"/>
    <col min="12" max="13" width="7.5" style="18" customWidth="1"/>
    <col min="14" max="15" width="8.875" style="18"/>
    <col min="16" max="16" width="19.875" style="18" customWidth="1"/>
    <col min="17" max="20" width="8.875" style="18"/>
    <col min="21" max="22" width="5.5" style="56" customWidth="1"/>
    <col min="23" max="24" width="12.625" style="56" customWidth="1"/>
    <col min="25" max="26" width="12.625" style="129" customWidth="1"/>
    <col min="27" max="28" width="12.625" style="18" customWidth="1"/>
    <col min="29" max="16384" width="8.875" style="18"/>
  </cols>
  <sheetData>
    <row r="1" spans="1:22" ht="22.5" customHeight="1">
      <c r="A1" s="128" t="s">
        <v>981</v>
      </c>
    </row>
    <row r="3" spans="1:22">
      <c r="A3" s="46"/>
      <c r="B3" s="46"/>
      <c r="C3" s="46"/>
      <c r="D3" s="46"/>
      <c r="E3" s="46"/>
      <c r="F3" s="46"/>
    </row>
    <row r="4" spans="1:22">
      <c r="A4" s="46"/>
      <c r="B4" s="46"/>
      <c r="C4" s="46"/>
      <c r="D4" s="46"/>
      <c r="E4" s="46"/>
      <c r="F4" s="46"/>
    </row>
    <row r="5" spans="1:22">
      <c r="A5" s="46"/>
      <c r="B5" s="46"/>
      <c r="C5" s="46"/>
      <c r="D5" s="46"/>
      <c r="E5" s="46"/>
      <c r="F5" s="46"/>
      <c r="I5" s="48"/>
      <c r="J5" s="48" t="s">
        <v>323</v>
      </c>
      <c r="K5" s="48"/>
      <c r="L5" s="48"/>
      <c r="M5" s="48"/>
      <c r="N5" s="48"/>
      <c r="O5" s="48"/>
      <c r="P5" s="48"/>
      <c r="Q5" s="48"/>
      <c r="R5" s="48"/>
    </row>
    <row r="6" spans="1:22">
      <c r="A6" s="46"/>
      <c r="B6" s="46"/>
      <c r="C6" s="46"/>
      <c r="D6" s="46"/>
      <c r="E6" s="46"/>
      <c r="F6" s="46"/>
      <c r="I6" s="48"/>
      <c r="J6" s="48"/>
      <c r="K6" s="48" t="s">
        <v>357</v>
      </c>
      <c r="L6" s="48"/>
      <c r="M6" s="48"/>
      <c r="N6" s="48"/>
      <c r="O6" s="48"/>
      <c r="P6" s="48"/>
      <c r="Q6" s="48"/>
      <c r="R6" s="48"/>
      <c r="U6" s="56" t="s">
        <v>901</v>
      </c>
    </row>
    <row r="7" spans="1:22">
      <c r="A7" s="46"/>
      <c r="B7" s="46"/>
      <c r="C7" s="46"/>
      <c r="D7" s="46"/>
      <c r="E7" s="46"/>
      <c r="F7" s="46"/>
      <c r="I7" s="48"/>
      <c r="J7" s="48"/>
      <c r="K7" s="56" t="s">
        <v>324</v>
      </c>
      <c r="L7" s="56"/>
      <c r="Q7" s="48"/>
      <c r="R7" s="48"/>
      <c r="U7" s="56" t="s">
        <v>902</v>
      </c>
    </row>
    <row r="8" spans="1:22">
      <c r="A8" s="46"/>
      <c r="B8" s="46"/>
      <c r="C8" s="46"/>
      <c r="D8" s="46"/>
      <c r="E8" s="46"/>
      <c r="F8" s="46"/>
      <c r="I8" s="48"/>
      <c r="J8" s="48"/>
      <c r="K8" s="56"/>
      <c r="L8" s="56"/>
      <c r="M8" s="56" t="s">
        <v>325</v>
      </c>
      <c r="N8" s="56"/>
      <c r="Q8" s="48"/>
      <c r="R8" s="48"/>
      <c r="V8" s="56" t="s">
        <v>903</v>
      </c>
    </row>
    <row r="9" spans="1:22">
      <c r="A9" s="46"/>
      <c r="B9" s="46"/>
      <c r="C9" s="46"/>
      <c r="D9" s="46"/>
      <c r="E9" s="46"/>
      <c r="F9" s="46"/>
      <c r="I9" s="48"/>
      <c r="J9" s="48"/>
      <c r="K9" s="56"/>
      <c r="L9" s="56"/>
      <c r="M9" s="56" t="s">
        <v>326</v>
      </c>
      <c r="N9" s="56"/>
      <c r="Q9" s="48"/>
      <c r="R9" s="48"/>
    </row>
    <row r="10" spans="1:22">
      <c r="A10" s="46"/>
      <c r="B10" s="46"/>
      <c r="C10" s="46"/>
      <c r="D10" s="46"/>
      <c r="E10" s="46"/>
      <c r="F10" s="46"/>
      <c r="I10" s="48"/>
      <c r="J10" s="48"/>
      <c r="K10" s="56"/>
      <c r="L10" s="56"/>
      <c r="M10" s="56" t="s">
        <v>327</v>
      </c>
      <c r="N10" s="56"/>
      <c r="Q10" s="48"/>
      <c r="R10" s="48"/>
      <c r="U10" s="56" t="s">
        <v>904</v>
      </c>
    </row>
    <row r="11" spans="1:22">
      <c r="A11" s="46"/>
      <c r="B11" s="46"/>
      <c r="C11" s="46"/>
      <c r="D11" s="46"/>
      <c r="E11" s="46"/>
      <c r="F11" s="46"/>
      <c r="I11" s="48"/>
      <c r="J11" s="48"/>
      <c r="K11" s="56"/>
      <c r="L11" s="56"/>
      <c r="M11" s="56" t="s">
        <v>328</v>
      </c>
      <c r="N11" s="56"/>
      <c r="Q11" s="48"/>
      <c r="R11" s="48"/>
    </row>
    <row r="12" spans="1:22">
      <c r="A12" s="46"/>
      <c r="B12" s="46"/>
      <c r="C12" s="46"/>
      <c r="D12" s="46"/>
      <c r="E12" s="46"/>
      <c r="F12" s="46"/>
      <c r="I12" s="48"/>
      <c r="J12" s="48"/>
      <c r="K12" s="56"/>
      <c r="L12" s="56"/>
      <c r="M12" s="56" t="s">
        <v>329</v>
      </c>
      <c r="N12" s="56"/>
      <c r="Q12" s="48"/>
      <c r="R12" s="48"/>
    </row>
    <row r="13" spans="1:22">
      <c r="A13" s="46"/>
      <c r="B13" s="46"/>
      <c r="C13" s="46"/>
      <c r="D13" s="46"/>
      <c r="E13" s="46"/>
      <c r="F13" s="46"/>
      <c r="I13" s="48"/>
      <c r="J13" s="48"/>
      <c r="K13" s="56"/>
      <c r="L13" s="56" t="s">
        <v>330</v>
      </c>
      <c r="M13" s="56"/>
      <c r="N13" s="56"/>
      <c r="Q13" s="48"/>
      <c r="R13" s="48"/>
    </row>
    <row r="14" spans="1:22">
      <c r="A14" s="46"/>
      <c r="B14" s="46"/>
      <c r="C14" s="46"/>
      <c r="D14" s="46"/>
      <c r="E14" s="46"/>
      <c r="F14" s="46"/>
      <c r="I14" s="48"/>
      <c r="J14" s="48"/>
      <c r="K14" s="56"/>
      <c r="L14" s="56"/>
      <c r="M14" s="56" t="s">
        <v>331</v>
      </c>
      <c r="N14" s="56"/>
      <c r="Q14" s="48"/>
      <c r="R14" s="48"/>
    </row>
    <row r="15" spans="1:22">
      <c r="A15" s="46"/>
      <c r="B15" s="46"/>
      <c r="C15" s="46"/>
      <c r="D15" s="46"/>
      <c r="E15" s="46"/>
      <c r="F15" s="46"/>
      <c r="I15" s="48"/>
      <c r="J15" s="48"/>
      <c r="K15" s="56"/>
      <c r="L15" s="56"/>
      <c r="M15" s="56" t="s">
        <v>332</v>
      </c>
      <c r="N15" s="56"/>
      <c r="Q15" s="48"/>
      <c r="R15" s="48"/>
    </row>
    <row r="16" spans="1:22">
      <c r="A16" s="46"/>
      <c r="B16" s="46"/>
      <c r="C16" s="46"/>
      <c r="D16" s="46"/>
      <c r="E16" s="46"/>
      <c r="F16" s="46"/>
      <c r="I16" s="48"/>
      <c r="J16" s="48"/>
      <c r="K16" s="56"/>
      <c r="L16" s="56"/>
      <c r="M16" s="56" t="s">
        <v>333</v>
      </c>
      <c r="N16" s="56"/>
      <c r="Q16" s="48"/>
      <c r="R16" s="48"/>
    </row>
    <row r="17" spans="1:18">
      <c r="A17" s="46"/>
      <c r="B17" s="46"/>
      <c r="C17" s="46"/>
      <c r="D17" s="46"/>
      <c r="E17" s="46"/>
      <c r="F17" s="46"/>
      <c r="I17" s="48"/>
      <c r="J17" s="48"/>
      <c r="K17" s="56"/>
      <c r="L17" s="56"/>
      <c r="M17" s="56" t="s">
        <v>334</v>
      </c>
      <c r="N17" s="56"/>
      <c r="Q17" s="48"/>
      <c r="R17" s="48"/>
    </row>
    <row r="18" spans="1:18">
      <c r="A18" s="46"/>
      <c r="B18" s="46"/>
      <c r="C18" s="46"/>
      <c r="D18" s="46"/>
      <c r="E18" s="46"/>
      <c r="F18" s="46"/>
      <c r="I18" s="48"/>
      <c r="J18" s="48"/>
      <c r="K18" s="56"/>
      <c r="L18" s="56"/>
      <c r="M18" s="56"/>
      <c r="N18" s="56" t="s">
        <v>335</v>
      </c>
      <c r="Q18" s="48"/>
      <c r="R18" s="48"/>
    </row>
    <row r="19" spans="1:18">
      <c r="A19" s="46"/>
      <c r="B19" s="46"/>
      <c r="C19" s="46"/>
      <c r="D19" s="46"/>
      <c r="E19" s="46"/>
      <c r="F19" s="46"/>
      <c r="I19" s="48"/>
      <c r="J19" s="48"/>
      <c r="K19" s="56"/>
      <c r="L19" s="56"/>
      <c r="M19" s="56" t="s">
        <v>336</v>
      </c>
      <c r="N19" s="56"/>
      <c r="Q19" s="48"/>
      <c r="R19" s="48"/>
    </row>
    <row r="20" spans="1:18">
      <c r="A20" s="46"/>
      <c r="B20" s="46"/>
      <c r="C20" s="46"/>
      <c r="D20" s="46"/>
      <c r="E20" s="46"/>
      <c r="F20" s="46"/>
      <c r="I20" s="48"/>
      <c r="J20" s="48"/>
      <c r="K20" s="56"/>
      <c r="L20" s="56"/>
      <c r="M20" s="56" t="s">
        <v>337</v>
      </c>
      <c r="N20" s="56"/>
      <c r="Q20" s="48"/>
      <c r="R20" s="48"/>
    </row>
    <row r="21" spans="1:18">
      <c r="A21" s="46"/>
      <c r="B21" s="46"/>
      <c r="C21" s="46"/>
      <c r="D21" s="46"/>
      <c r="E21" s="46"/>
      <c r="F21" s="46"/>
      <c r="I21" s="48"/>
      <c r="K21" s="56"/>
      <c r="L21" s="56"/>
      <c r="M21" s="56"/>
      <c r="N21" s="56" t="s">
        <v>338</v>
      </c>
      <c r="Q21" s="48"/>
      <c r="R21" s="48"/>
    </row>
    <row r="22" spans="1:18">
      <c r="A22" s="46"/>
      <c r="B22" s="46"/>
      <c r="C22" s="46"/>
      <c r="D22" s="46"/>
      <c r="E22" s="46"/>
      <c r="F22" s="46"/>
      <c r="I22" s="48"/>
      <c r="J22" s="48"/>
      <c r="K22" s="56"/>
      <c r="L22" s="56"/>
      <c r="M22" s="56" t="s">
        <v>339</v>
      </c>
      <c r="N22" s="56"/>
      <c r="Q22" s="48"/>
      <c r="R22" s="48"/>
    </row>
    <row r="23" spans="1:18">
      <c r="A23" s="46"/>
      <c r="B23" s="46"/>
      <c r="C23" s="46"/>
      <c r="D23" s="46"/>
      <c r="E23" s="46"/>
      <c r="F23" s="46"/>
      <c r="I23" s="48"/>
      <c r="J23" s="48"/>
      <c r="K23" s="56"/>
      <c r="L23" s="56"/>
      <c r="M23" s="56" t="s">
        <v>340</v>
      </c>
      <c r="N23" s="56"/>
      <c r="Q23" s="48"/>
      <c r="R23" s="48"/>
    </row>
    <row r="24" spans="1:18">
      <c r="A24" s="46"/>
      <c r="B24" s="46"/>
      <c r="C24" s="46"/>
      <c r="D24" s="46"/>
      <c r="E24" s="46"/>
      <c r="F24" s="46"/>
      <c r="I24" s="48"/>
      <c r="J24" s="48"/>
      <c r="K24" s="48"/>
      <c r="L24" s="56"/>
      <c r="M24" s="56"/>
      <c r="N24" s="56" t="s">
        <v>341</v>
      </c>
      <c r="O24" s="48"/>
      <c r="P24" s="48"/>
      <c r="Q24" s="48"/>
      <c r="R24" s="48"/>
    </row>
    <row r="25" spans="1:18">
      <c r="A25" s="46"/>
      <c r="B25" s="46"/>
      <c r="C25" s="46"/>
      <c r="D25" s="46"/>
      <c r="E25" s="46"/>
      <c r="F25" s="46"/>
      <c r="I25" s="48"/>
      <c r="J25" s="48"/>
      <c r="K25" s="48" t="s">
        <v>342</v>
      </c>
      <c r="L25" s="56"/>
      <c r="M25" s="56"/>
      <c r="N25" s="56"/>
      <c r="O25" s="48"/>
      <c r="P25" s="48"/>
      <c r="Q25" s="48"/>
      <c r="R25" s="48"/>
    </row>
    <row r="26" spans="1:18">
      <c r="A26" s="46"/>
      <c r="B26" s="46"/>
      <c r="C26" s="46"/>
      <c r="D26" s="46"/>
      <c r="E26" s="46"/>
      <c r="F26" s="46"/>
      <c r="I26" s="48"/>
      <c r="J26" s="48"/>
      <c r="K26" s="48" t="s">
        <v>343</v>
      </c>
      <c r="L26" s="56"/>
      <c r="M26" s="56"/>
      <c r="N26" s="56"/>
      <c r="O26" s="48"/>
      <c r="P26" s="48"/>
      <c r="Q26" s="48"/>
      <c r="R26" s="48"/>
    </row>
    <row r="27" spans="1:18">
      <c r="A27" s="46"/>
      <c r="B27" s="46"/>
      <c r="C27" s="46"/>
      <c r="D27" s="46"/>
      <c r="E27" s="46"/>
      <c r="F27" s="46"/>
      <c r="I27" s="48"/>
      <c r="J27" s="48"/>
      <c r="K27" s="48" t="s">
        <v>346</v>
      </c>
      <c r="L27" s="56"/>
      <c r="M27" s="56"/>
      <c r="N27" s="56"/>
      <c r="O27" s="48"/>
      <c r="P27" s="48"/>
      <c r="Q27" s="48"/>
      <c r="R27" s="48"/>
    </row>
    <row r="28" spans="1:18">
      <c r="A28" s="46"/>
      <c r="B28" s="46"/>
      <c r="C28" s="46"/>
      <c r="D28" s="46"/>
      <c r="E28" s="46"/>
      <c r="F28" s="46"/>
      <c r="I28" s="48"/>
      <c r="J28" s="48"/>
      <c r="K28" s="48"/>
      <c r="L28" s="56" t="s">
        <v>347</v>
      </c>
      <c r="M28" s="56"/>
      <c r="N28" s="56"/>
      <c r="O28" s="48"/>
      <c r="P28" s="48"/>
      <c r="Q28" s="48"/>
      <c r="R28" s="48"/>
    </row>
    <row r="29" spans="1:18">
      <c r="A29" s="46"/>
      <c r="B29" s="46"/>
      <c r="C29" s="46"/>
      <c r="D29" s="46"/>
      <c r="E29" s="46"/>
      <c r="F29" s="46"/>
      <c r="I29" s="48"/>
      <c r="J29" s="48"/>
      <c r="K29" s="48"/>
      <c r="L29" s="56" t="s">
        <v>348</v>
      </c>
      <c r="M29" s="56"/>
      <c r="N29" s="56"/>
      <c r="O29" s="48"/>
      <c r="P29" s="48"/>
      <c r="Q29" s="48"/>
      <c r="R29" s="48"/>
    </row>
    <row r="30" spans="1:18">
      <c r="A30" s="46"/>
      <c r="B30" s="46"/>
      <c r="C30" s="46"/>
      <c r="D30" s="46"/>
      <c r="E30" s="46"/>
      <c r="F30" s="46"/>
      <c r="I30" s="48"/>
      <c r="J30" s="48"/>
      <c r="K30" s="48"/>
      <c r="L30" s="48"/>
      <c r="M30" s="48"/>
      <c r="N30" s="48"/>
      <c r="O30" s="48"/>
      <c r="P30" s="48"/>
      <c r="Q30" s="48"/>
      <c r="R30" s="48"/>
    </row>
    <row r="31" spans="1:18">
      <c r="A31" s="46"/>
      <c r="B31" s="46"/>
      <c r="C31" s="46"/>
      <c r="D31" s="46"/>
      <c r="E31" s="46"/>
      <c r="F31" s="46"/>
      <c r="I31" s="15"/>
      <c r="J31" s="15" t="s">
        <v>152</v>
      </c>
      <c r="K31" s="15"/>
      <c r="L31" s="15"/>
      <c r="M31" s="15"/>
      <c r="N31" s="15"/>
      <c r="O31" s="15"/>
      <c r="P31" s="15"/>
      <c r="Q31" s="15"/>
      <c r="R31" s="15"/>
    </row>
    <row r="32" spans="1:18">
      <c r="A32" s="46"/>
      <c r="B32" s="46"/>
      <c r="C32" s="46"/>
      <c r="D32" s="46"/>
      <c r="E32" s="46"/>
      <c r="F32" s="46"/>
      <c r="J32" s="15"/>
      <c r="K32" s="15"/>
      <c r="L32" s="15" t="s">
        <v>896</v>
      </c>
      <c r="M32" s="15"/>
      <c r="N32" s="15"/>
      <c r="O32" s="15"/>
      <c r="P32" s="15"/>
      <c r="Q32" s="15"/>
      <c r="R32" s="15">
        <f t="shared" ref="R32:R45" si="0">LEN(K32)+LEN(L32)</f>
        <v>21</v>
      </c>
    </row>
    <row r="33" spans="1:20">
      <c r="A33" s="46"/>
      <c r="B33" s="46"/>
      <c r="C33" s="46"/>
      <c r="D33" s="46"/>
      <c r="E33" s="46"/>
      <c r="F33" s="46"/>
      <c r="J33" s="15"/>
      <c r="K33" s="15"/>
      <c r="L33" s="15" t="s">
        <v>360</v>
      </c>
      <c r="M33" s="15"/>
      <c r="N33" s="15"/>
      <c r="O33" s="15"/>
      <c r="P33" s="15"/>
      <c r="Q33" s="15"/>
      <c r="R33" s="15">
        <f t="shared" si="0"/>
        <v>33</v>
      </c>
    </row>
    <row r="34" spans="1:20">
      <c r="A34" s="46"/>
      <c r="B34" s="46"/>
      <c r="C34" s="46"/>
      <c r="D34" s="46"/>
      <c r="E34" s="46"/>
      <c r="F34" s="46"/>
      <c r="J34" s="15"/>
      <c r="K34" s="15"/>
      <c r="L34" s="15" t="s">
        <v>353</v>
      </c>
      <c r="M34" s="15"/>
      <c r="N34" s="15"/>
      <c r="O34" s="15"/>
      <c r="P34" s="15"/>
      <c r="Q34" s="15"/>
      <c r="R34" s="15">
        <f t="shared" si="0"/>
        <v>11</v>
      </c>
    </row>
    <row r="35" spans="1:20">
      <c r="A35" s="46"/>
      <c r="B35" s="46"/>
      <c r="C35" s="46"/>
      <c r="D35" s="46"/>
      <c r="E35" s="46"/>
      <c r="F35" s="46"/>
      <c r="J35" s="15"/>
      <c r="K35" s="15"/>
      <c r="L35" s="15" t="s">
        <v>153</v>
      </c>
      <c r="M35" s="15"/>
      <c r="N35" s="15"/>
      <c r="O35" s="15"/>
      <c r="P35" s="15"/>
      <c r="Q35" s="15"/>
      <c r="R35" s="15">
        <f t="shared" si="0"/>
        <v>37</v>
      </c>
    </row>
    <row r="36" spans="1:20">
      <c r="A36" s="46"/>
      <c r="B36" s="46"/>
      <c r="C36" s="46"/>
      <c r="D36" s="46"/>
      <c r="E36" s="46"/>
      <c r="F36" s="46"/>
      <c r="J36" s="15"/>
      <c r="K36" s="15"/>
      <c r="L36" s="15" t="s">
        <v>154</v>
      </c>
      <c r="M36" s="15"/>
      <c r="N36" s="15"/>
      <c r="O36" s="15"/>
      <c r="P36" s="15"/>
      <c r="Q36" s="15"/>
      <c r="R36" s="15">
        <f t="shared" si="0"/>
        <v>23</v>
      </c>
    </row>
    <row r="37" spans="1:20">
      <c r="A37" s="46"/>
      <c r="B37" s="46"/>
      <c r="C37" s="46"/>
      <c r="D37" s="46"/>
      <c r="E37" s="46"/>
      <c r="F37" s="46"/>
      <c r="J37" s="15"/>
      <c r="K37" s="15"/>
      <c r="L37" s="15" t="s">
        <v>359</v>
      </c>
      <c r="M37" s="15"/>
      <c r="N37" s="15"/>
      <c r="O37" s="15"/>
      <c r="P37" s="15"/>
      <c r="Q37" s="15"/>
      <c r="R37" s="15">
        <f t="shared" si="0"/>
        <v>25</v>
      </c>
    </row>
    <row r="38" spans="1:20">
      <c r="A38" s="46"/>
      <c r="B38" s="46"/>
      <c r="C38" s="46"/>
      <c r="D38" s="46"/>
      <c r="E38" s="46"/>
      <c r="F38" s="46"/>
      <c r="J38" s="15"/>
      <c r="K38" s="15"/>
      <c r="L38" s="15" t="s">
        <v>358</v>
      </c>
      <c r="M38" s="15"/>
      <c r="N38" s="15"/>
      <c r="O38" s="15"/>
      <c r="P38" s="15"/>
      <c r="Q38" s="15"/>
      <c r="R38" s="15">
        <f t="shared" si="0"/>
        <v>25</v>
      </c>
    </row>
    <row r="39" spans="1:20">
      <c r="A39" s="46"/>
      <c r="B39" s="46"/>
      <c r="C39" s="46"/>
      <c r="D39" s="46"/>
      <c r="E39" s="46"/>
      <c r="F39" s="46"/>
      <c r="J39" s="15" t="s">
        <v>349</v>
      </c>
      <c r="K39" s="15" t="s">
        <v>351</v>
      </c>
      <c r="L39" s="15"/>
      <c r="M39" s="15"/>
      <c r="N39" s="15"/>
      <c r="O39" s="15"/>
      <c r="P39" s="15"/>
      <c r="Q39" s="15"/>
      <c r="R39" s="15">
        <f t="shared" si="0"/>
        <v>19</v>
      </c>
    </row>
    <row r="40" spans="1:20">
      <c r="A40" s="46"/>
      <c r="B40" s="46"/>
      <c r="C40" s="46"/>
      <c r="D40" s="46"/>
      <c r="E40" s="46"/>
      <c r="F40" s="46"/>
      <c r="J40" s="48"/>
      <c r="K40" s="48"/>
      <c r="L40" s="48" t="s">
        <v>863</v>
      </c>
      <c r="M40" s="48"/>
      <c r="N40" s="48"/>
      <c r="O40" s="48"/>
      <c r="P40" s="48"/>
      <c r="Q40" s="48"/>
      <c r="R40" s="48">
        <f t="shared" si="0"/>
        <v>12</v>
      </c>
    </row>
    <row r="41" spans="1:20">
      <c r="A41" s="46"/>
      <c r="B41" s="46"/>
      <c r="C41" s="46"/>
      <c r="D41" s="46"/>
      <c r="E41" s="46"/>
      <c r="F41" s="46"/>
      <c r="J41" s="48"/>
      <c r="K41" s="48" t="s">
        <v>352</v>
      </c>
      <c r="L41" s="48"/>
      <c r="M41" s="48"/>
      <c r="N41" s="48"/>
      <c r="O41" s="48"/>
      <c r="P41" s="48"/>
      <c r="Q41" s="48"/>
      <c r="R41" s="48">
        <f t="shared" si="0"/>
        <v>17</v>
      </c>
    </row>
    <row r="42" spans="1:20">
      <c r="A42" s="46"/>
      <c r="B42" s="46"/>
      <c r="C42" s="46"/>
      <c r="D42" s="46"/>
      <c r="E42" s="46"/>
      <c r="F42" s="46"/>
      <c r="J42" s="15" t="s">
        <v>350</v>
      </c>
      <c r="K42" s="15" t="s">
        <v>355</v>
      </c>
      <c r="L42" s="15"/>
      <c r="M42" s="15"/>
      <c r="N42" s="15"/>
      <c r="O42" s="15"/>
      <c r="P42" s="15"/>
      <c r="Q42" s="15"/>
      <c r="R42" s="15">
        <f t="shared" si="0"/>
        <v>39</v>
      </c>
    </row>
    <row r="43" spans="1:20">
      <c r="A43" s="46"/>
      <c r="B43" s="46"/>
      <c r="C43" s="46"/>
      <c r="D43" s="46"/>
      <c r="E43" s="46"/>
      <c r="F43" s="46"/>
      <c r="J43" s="15" t="s">
        <v>349</v>
      </c>
      <c r="K43" s="15" t="s">
        <v>196</v>
      </c>
      <c r="L43" s="15"/>
      <c r="M43" s="15"/>
      <c r="N43" s="15"/>
      <c r="O43" s="15"/>
      <c r="P43" s="15"/>
      <c r="Q43" s="15"/>
      <c r="R43" s="15">
        <f t="shared" si="0"/>
        <v>29</v>
      </c>
    </row>
    <row r="44" spans="1:20">
      <c r="A44" s="46"/>
      <c r="B44" s="46"/>
      <c r="C44" s="46"/>
      <c r="D44" s="46"/>
      <c r="E44" s="46"/>
      <c r="F44" s="46"/>
      <c r="J44" s="15" t="s">
        <v>350</v>
      </c>
      <c r="K44" s="15" t="s">
        <v>356</v>
      </c>
      <c r="L44" s="15"/>
      <c r="M44" s="15"/>
      <c r="N44" s="15"/>
      <c r="O44" s="15"/>
      <c r="P44" s="15"/>
      <c r="Q44" s="15"/>
      <c r="R44" s="15">
        <f t="shared" si="0"/>
        <v>11</v>
      </c>
    </row>
    <row r="45" spans="1:20">
      <c r="A45" s="46"/>
      <c r="B45" s="46"/>
      <c r="C45" s="46"/>
      <c r="D45" s="46"/>
      <c r="E45" s="46"/>
      <c r="F45" s="46"/>
      <c r="J45" s="15"/>
      <c r="K45" s="15"/>
      <c r="L45" s="15" t="s">
        <v>155</v>
      </c>
      <c r="M45" s="15"/>
      <c r="N45" s="15"/>
      <c r="O45" s="15"/>
      <c r="P45" s="15"/>
      <c r="Q45" s="15"/>
      <c r="R45" s="15">
        <f t="shared" si="0"/>
        <v>8</v>
      </c>
      <c r="T45" s="56"/>
    </row>
    <row r="46" spans="1:20">
      <c r="A46" s="46"/>
      <c r="B46" s="46"/>
      <c r="C46" s="46"/>
      <c r="D46" s="46"/>
      <c r="E46" s="46"/>
      <c r="F46" s="46"/>
      <c r="J46" s="15"/>
      <c r="K46" s="15"/>
      <c r="L46" s="15"/>
      <c r="M46" s="15"/>
      <c r="N46" s="15"/>
      <c r="O46" s="15"/>
      <c r="P46" s="15"/>
      <c r="Q46" s="15"/>
      <c r="R46" s="15">
        <f>SUM(R31:R45)</f>
        <v>310</v>
      </c>
    </row>
    <row r="47" spans="1:20">
      <c r="A47" s="46"/>
      <c r="B47" s="46"/>
      <c r="C47" s="46"/>
      <c r="D47" s="46"/>
      <c r="E47" s="46"/>
      <c r="F47" s="46"/>
      <c r="I47" s="15"/>
      <c r="J47" s="15" t="s">
        <v>156</v>
      </c>
      <c r="K47" s="15"/>
      <c r="L47" s="15"/>
      <c r="M47" s="15"/>
      <c r="N47" s="15"/>
      <c r="O47" s="15"/>
      <c r="P47" s="15"/>
      <c r="Q47" s="15"/>
      <c r="R47" s="15"/>
    </row>
    <row r="48" spans="1:20">
      <c r="A48" s="46"/>
      <c r="B48" s="46"/>
      <c r="C48" s="46"/>
      <c r="D48" s="46"/>
      <c r="E48" s="46"/>
      <c r="F48" s="46"/>
      <c r="I48" s="15"/>
      <c r="J48" s="15"/>
      <c r="K48" s="15" t="s">
        <v>157</v>
      </c>
      <c r="L48" s="15"/>
      <c r="M48" s="15"/>
      <c r="N48" s="15"/>
      <c r="O48" s="15"/>
      <c r="P48" s="15"/>
      <c r="Q48" s="15"/>
      <c r="R48" s="15"/>
    </row>
    <row r="49" spans="1:18">
      <c r="A49" s="46"/>
      <c r="B49" s="46"/>
      <c r="C49" s="46"/>
      <c r="D49" s="46"/>
      <c r="E49" s="46"/>
      <c r="F49" s="46"/>
      <c r="I49" s="15"/>
      <c r="J49" s="15"/>
      <c r="K49" s="17" t="s">
        <v>158</v>
      </c>
      <c r="L49" s="15"/>
      <c r="M49" s="15"/>
      <c r="N49" s="15"/>
      <c r="O49" s="15"/>
      <c r="P49" s="15"/>
      <c r="Q49" s="15"/>
      <c r="R49" s="15"/>
    </row>
    <row r="50" spans="1:18">
      <c r="A50" s="46"/>
      <c r="B50" s="46"/>
      <c r="C50" s="46"/>
      <c r="D50" s="46"/>
      <c r="E50" s="46"/>
      <c r="F50" s="46"/>
      <c r="I50" s="15"/>
      <c r="J50" s="15"/>
      <c r="K50" s="15" t="s">
        <v>197</v>
      </c>
      <c r="L50" s="15"/>
      <c r="M50" s="15"/>
      <c r="N50" s="15"/>
      <c r="O50" s="15"/>
      <c r="P50" s="15"/>
      <c r="Q50" s="15"/>
      <c r="R50" s="15"/>
    </row>
    <row r="51" spans="1:18">
      <c r="A51" s="46"/>
      <c r="B51" s="46"/>
      <c r="C51" s="46"/>
      <c r="D51" s="46"/>
      <c r="E51" s="46"/>
      <c r="F51" s="46"/>
      <c r="I51" s="15"/>
      <c r="J51" s="15"/>
      <c r="K51" s="15" t="s">
        <v>226</v>
      </c>
      <c r="L51" s="15"/>
      <c r="M51" s="15"/>
      <c r="N51" s="15"/>
      <c r="O51" s="15"/>
      <c r="P51" s="15"/>
      <c r="Q51" s="15"/>
      <c r="R51" s="15"/>
    </row>
    <row r="52" spans="1:18">
      <c r="A52" s="46"/>
      <c r="B52" s="46"/>
      <c r="C52" s="46"/>
      <c r="D52" s="46"/>
      <c r="E52" s="46"/>
      <c r="F52" s="46"/>
      <c r="I52" s="15"/>
      <c r="J52" s="15" t="s">
        <v>159</v>
      </c>
      <c r="K52" s="15"/>
      <c r="L52" s="15"/>
      <c r="M52" s="15"/>
      <c r="N52" s="15"/>
      <c r="O52" s="15"/>
      <c r="P52" s="15"/>
      <c r="Q52" s="15"/>
      <c r="R52" s="15"/>
    </row>
    <row r="53" spans="1:18">
      <c r="A53" s="46"/>
      <c r="B53" s="46"/>
      <c r="C53" s="46"/>
      <c r="D53" s="46"/>
      <c r="E53" s="46"/>
      <c r="F53" s="46"/>
      <c r="I53" s="48"/>
      <c r="J53" s="48" t="s">
        <v>344</v>
      </c>
      <c r="K53" s="48"/>
      <c r="L53" s="48"/>
      <c r="M53" s="48"/>
      <c r="N53" s="48"/>
      <c r="O53" s="48"/>
      <c r="P53" s="48"/>
      <c r="Q53" s="48"/>
      <c r="R53" s="48"/>
    </row>
    <row r="54" spans="1:18">
      <c r="A54" s="46"/>
      <c r="B54" s="46"/>
      <c r="C54" s="46"/>
      <c r="D54" s="46"/>
      <c r="E54" s="46"/>
      <c r="F54" s="46"/>
      <c r="I54" s="48"/>
      <c r="J54" s="48"/>
      <c r="K54" s="48" t="s">
        <v>345</v>
      </c>
      <c r="L54" s="48"/>
      <c r="M54" s="48"/>
      <c r="N54" s="48"/>
      <c r="O54" s="48"/>
      <c r="P54" s="48"/>
      <c r="Q54" s="48"/>
      <c r="R54" s="48"/>
    </row>
    <row r="55" spans="1:18">
      <c r="A55" s="46"/>
      <c r="B55" s="46"/>
      <c r="C55" s="46"/>
      <c r="D55" s="46"/>
      <c r="E55" s="46"/>
      <c r="F55" s="46"/>
      <c r="I55" s="48"/>
      <c r="J55" s="48"/>
      <c r="K55" s="48" t="s">
        <v>354</v>
      </c>
      <c r="L55" s="48"/>
      <c r="M55" s="48"/>
      <c r="N55" s="48"/>
      <c r="O55" s="48"/>
      <c r="P55" s="48"/>
      <c r="Q55" s="48"/>
      <c r="R55" s="48"/>
    </row>
    <row r="56" spans="1:18">
      <c r="A56" s="46"/>
      <c r="B56" s="46"/>
      <c r="C56" s="46"/>
      <c r="D56" s="46"/>
      <c r="E56" s="46"/>
      <c r="F56" s="46"/>
      <c r="I56" s="15"/>
      <c r="J56" s="15"/>
      <c r="K56" s="15"/>
      <c r="L56" s="15"/>
      <c r="M56" s="15"/>
      <c r="N56" s="15"/>
      <c r="O56" s="15"/>
      <c r="P56" s="15"/>
      <c r="Q56" s="15"/>
      <c r="R56" s="15"/>
    </row>
    <row r="57" spans="1:18" ht="17.25">
      <c r="A57" s="46"/>
      <c r="B57" s="46"/>
      <c r="C57" s="46"/>
      <c r="D57" s="46"/>
      <c r="E57" s="46"/>
      <c r="F57" s="46"/>
      <c r="I57" s="16"/>
      <c r="J57" s="17" t="s">
        <v>160</v>
      </c>
      <c r="K57" s="17"/>
      <c r="L57" s="17"/>
      <c r="M57" s="17"/>
      <c r="N57" s="17"/>
      <c r="O57" s="17"/>
      <c r="P57" s="17"/>
      <c r="Q57" s="17"/>
      <c r="R57" s="16"/>
    </row>
    <row r="58" spans="1:18" ht="17.25">
      <c r="A58" s="46"/>
      <c r="B58" s="46"/>
      <c r="C58" s="46"/>
      <c r="D58" s="46"/>
      <c r="E58" s="46"/>
      <c r="F58" s="46"/>
      <c r="I58" s="16"/>
      <c r="J58" s="17"/>
      <c r="K58" s="17" t="s">
        <v>161</v>
      </c>
      <c r="L58" s="17" t="s">
        <v>162</v>
      </c>
      <c r="M58" s="17"/>
      <c r="N58" s="17"/>
      <c r="O58" s="17"/>
      <c r="P58" s="17"/>
      <c r="Q58" s="17"/>
      <c r="R58" s="16"/>
    </row>
    <row r="59" spans="1:18" ht="17.25">
      <c r="A59" s="46"/>
      <c r="B59" s="46"/>
      <c r="C59" s="46"/>
      <c r="D59" s="46"/>
      <c r="E59" s="46"/>
      <c r="F59" s="46"/>
      <c r="I59" s="16"/>
      <c r="J59" s="17"/>
      <c r="K59" s="17"/>
      <c r="L59" s="17" t="s">
        <v>163</v>
      </c>
      <c r="M59" s="17"/>
      <c r="N59" s="17"/>
      <c r="O59" s="17"/>
      <c r="P59" s="17"/>
      <c r="Q59" s="17"/>
      <c r="R59" s="16"/>
    </row>
    <row r="60" spans="1:18" ht="17.25">
      <c r="A60" s="46"/>
      <c r="B60" s="46"/>
      <c r="C60" s="46"/>
      <c r="D60" s="46"/>
      <c r="E60" s="46"/>
      <c r="F60" s="46"/>
      <c r="I60" s="16"/>
      <c r="J60" s="17"/>
      <c r="K60" s="17"/>
      <c r="L60" s="17" t="s">
        <v>164</v>
      </c>
      <c r="M60" s="17"/>
      <c r="N60" s="17"/>
      <c r="O60" s="17"/>
      <c r="P60" s="17"/>
      <c r="Q60" s="17"/>
      <c r="R60" s="16"/>
    </row>
    <row r="61" spans="1:18" ht="17.25">
      <c r="A61" s="46"/>
      <c r="B61" s="46"/>
      <c r="C61" s="46"/>
      <c r="D61" s="46"/>
      <c r="E61" s="46"/>
      <c r="F61" s="46"/>
      <c r="I61" s="16"/>
      <c r="J61" s="17"/>
      <c r="K61" s="17"/>
      <c r="L61" s="17"/>
      <c r="M61" s="17" t="s">
        <v>165</v>
      </c>
      <c r="N61" s="17"/>
      <c r="O61" s="17"/>
      <c r="P61" s="17"/>
      <c r="Q61" s="17"/>
      <c r="R61" s="16"/>
    </row>
    <row r="62" spans="1:18" ht="17.25">
      <c r="A62" s="46"/>
      <c r="B62" s="46"/>
      <c r="C62" s="46"/>
      <c r="D62" s="46"/>
      <c r="E62" s="46"/>
      <c r="F62" s="46"/>
      <c r="I62" s="16"/>
      <c r="J62" s="17"/>
      <c r="K62" s="17"/>
      <c r="L62" s="17" t="s">
        <v>166</v>
      </c>
      <c r="M62" s="17"/>
      <c r="N62" s="17"/>
      <c r="O62" s="17"/>
      <c r="P62" s="17"/>
      <c r="Q62" s="17"/>
      <c r="R62" s="16"/>
    </row>
    <row r="63" spans="1:18" ht="17.25">
      <c r="A63" s="46"/>
      <c r="B63" s="46"/>
      <c r="C63" s="46"/>
      <c r="D63" s="46"/>
      <c r="E63" s="46"/>
      <c r="F63" s="46"/>
      <c r="I63" s="16"/>
      <c r="J63" s="17"/>
      <c r="K63" s="17"/>
      <c r="L63" s="17" t="s">
        <v>167</v>
      </c>
      <c r="M63" s="17"/>
      <c r="N63" s="17"/>
      <c r="O63" s="17"/>
      <c r="P63" s="17"/>
      <c r="Q63" s="17"/>
      <c r="R63" s="16"/>
    </row>
    <row r="64" spans="1:18" ht="17.25">
      <c r="A64" s="46"/>
      <c r="B64" s="46"/>
      <c r="C64" s="46"/>
      <c r="D64" s="46"/>
      <c r="E64" s="46"/>
      <c r="F64" s="46"/>
      <c r="I64" s="16"/>
      <c r="J64" s="17"/>
      <c r="K64" s="17" t="s">
        <v>168</v>
      </c>
      <c r="L64" s="17" t="s">
        <v>169</v>
      </c>
      <c r="M64" s="17"/>
      <c r="N64" s="17"/>
      <c r="O64" s="17"/>
      <c r="P64" s="17"/>
      <c r="Q64" s="17"/>
      <c r="R64" s="16"/>
    </row>
    <row r="65" spans="1:18" ht="17.25">
      <c r="A65" s="46"/>
      <c r="B65" s="46"/>
      <c r="C65" s="46"/>
      <c r="D65" s="46"/>
      <c r="E65" s="46"/>
      <c r="F65" s="46"/>
      <c r="I65" s="16"/>
      <c r="J65" s="17"/>
      <c r="K65" s="17" t="s">
        <v>161</v>
      </c>
      <c r="L65" s="17" t="s">
        <v>170</v>
      </c>
      <c r="M65" s="17"/>
      <c r="N65" s="17"/>
      <c r="O65" s="17"/>
      <c r="P65" s="17"/>
      <c r="Q65" s="17"/>
      <c r="R65" s="16"/>
    </row>
    <row r="66" spans="1:18" ht="17.25">
      <c r="A66" s="46"/>
      <c r="B66" s="46"/>
      <c r="C66" s="46"/>
      <c r="D66" s="46"/>
      <c r="E66" s="46"/>
      <c r="F66" s="46"/>
      <c r="I66" s="16"/>
      <c r="J66" s="17"/>
      <c r="K66" s="17"/>
      <c r="L66" s="17" t="s">
        <v>171</v>
      </c>
      <c r="M66" s="17"/>
      <c r="N66" s="17"/>
      <c r="O66" s="17"/>
      <c r="P66" s="17"/>
      <c r="Q66" s="17"/>
      <c r="R66" s="16"/>
    </row>
    <row r="67" spans="1:18" ht="17.25">
      <c r="I67" s="16"/>
      <c r="J67" s="17"/>
      <c r="K67" s="17"/>
      <c r="L67" s="17" t="s">
        <v>172</v>
      </c>
      <c r="M67" s="17"/>
      <c r="N67" s="17"/>
      <c r="O67" s="17"/>
      <c r="P67" s="17"/>
      <c r="Q67" s="17"/>
      <c r="R67" s="16"/>
    </row>
    <row r="68" spans="1:18" ht="17.25">
      <c r="A68" s="128" t="s">
        <v>923</v>
      </c>
      <c r="I68" s="16"/>
      <c r="J68" s="17"/>
      <c r="K68" s="17"/>
      <c r="L68" s="17" t="s">
        <v>173</v>
      </c>
      <c r="M68" s="17"/>
      <c r="N68" s="17"/>
      <c r="O68" s="17"/>
      <c r="P68" s="17"/>
      <c r="Q68" s="17"/>
      <c r="R68" s="16"/>
    </row>
    <row r="69" spans="1:18" ht="17.25">
      <c r="I69" s="16"/>
      <c r="J69" s="17"/>
      <c r="K69" s="17" t="s">
        <v>168</v>
      </c>
      <c r="L69" s="17" t="s">
        <v>174</v>
      </c>
      <c r="M69" s="17"/>
      <c r="N69" s="17"/>
      <c r="O69" s="17"/>
      <c r="P69" s="17"/>
      <c r="Q69" s="17"/>
      <c r="R69" s="16"/>
    </row>
    <row r="70" spans="1:18" ht="17.25">
      <c r="I70" s="16"/>
      <c r="J70" s="17"/>
      <c r="K70" s="17"/>
      <c r="L70" s="17" t="s">
        <v>175</v>
      </c>
      <c r="M70" s="17"/>
      <c r="N70" s="17"/>
      <c r="O70" s="17"/>
      <c r="P70" s="17"/>
      <c r="Q70" s="17"/>
      <c r="R70" s="16"/>
    </row>
    <row r="71" spans="1:18" ht="17.25">
      <c r="I71" s="16"/>
      <c r="J71" s="17"/>
      <c r="K71" s="17"/>
      <c r="L71" s="17" t="s">
        <v>176</v>
      </c>
      <c r="M71" s="17"/>
      <c r="N71" s="17"/>
      <c r="O71" s="17"/>
      <c r="P71" s="17"/>
      <c r="Q71" s="17"/>
      <c r="R71" s="16"/>
    </row>
  </sheetData>
  <phoneticPr fontId="27"/>
  <pageMargins left="0.70866141732283472" right="0.70866141732283472" top="0.74803149606299213" bottom="0.74803149606299213" header="0.31496062992125984" footer="0.31496062992125984"/>
  <pageSetup paperSize="9" scale="8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5AD5-2DAF-44DE-A299-14812F9CF88D}">
  <sheetPr codeName="Sheet4">
    <tabColor rgb="FFFFFF80"/>
    <pageSetUpPr fitToPage="1"/>
  </sheetPr>
  <dimension ref="A2:BB146"/>
  <sheetViews>
    <sheetView tabSelected="1" zoomScale="55" zoomScaleNormal="55" workbookViewId="0">
      <selection activeCell="P41" sqref="P41"/>
    </sheetView>
  </sheetViews>
  <sheetFormatPr defaultColWidth="8.875" defaultRowHeight="33" customHeight="1"/>
  <cols>
    <col min="1" max="1" width="14.5" style="162" customWidth="1"/>
    <col min="2" max="2" width="8" style="162" customWidth="1"/>
    <col min="3" max="3" width="14.5" style="162" customWidth="1"/>
    <col min="4" max="4" width="7.5" style="162" customWidth="1"/>
    <col min="5" max="13" width="18.625" style="140" customWidth="1"/>
    <col min="14" max="15" width="18.625" style="163" customWidth="1"/>
    <col min="16" max="16384" width="8.875" style="163"/>
  </cols>
  <sheetData>
    <row r="2" spans="1:54" ht="33" customHeight="1">
      <c r="B2" s="200" t="s">
        <v>1051</v>
      </c>
      <c r="G2" s="202" t="s">
        <v>1087</v>
      </c>
    </row>
    <row r="3" spans="1:54" s="162" customFormat="1" ht="24" customHeight="1">
      <c r="A3" s="162" t="s">
        <v>1050</v>
      </c>
      <c r="E3" s="140"/>
      <c r="F3" s="140"/>
      <c r="G3" s="140"/>
      <c r="H3" s="140"/>
      <c r="I3" s="140"/>
      <c r="J3" s="140"/>
      <c r="K3" s="140"/>
      <c r="L3" s="140"/>
      <c r="M3" s="140"/>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row>
    <row r="4" spans="1:54" s="162" customFormat="1" ht="33" customHeight="1">
      <c r="E4" s="140"/>
      <c r="F4" s="140"/>
      <c r="G4" s="140"/>
      <c r="H4" s="140"/>
      <c r="I4" s="140"/>
      <c r="J4" s="140"/>
      <c r="K4" s="140"/>
      <c r="L4" s="140"/>
      <c r="M4" s="140"/>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63"/>
      <c r="AZ4" s="163"/>
      <c r="BA4" s="163"/>
      <c r="BB4" s="163"/>
    </row>
    <row r="5" spans="1:54" s="162" customFormat="1" ht="33" customHeight="1">
      <c r="E5" s="140"/>
      <c r="F5" s="140"/>
      <c r="G5" s="140"/>
      <c r="H5" s="140"/>
      <c r="I5" s="140"/>
      <c r="J5" s="140"/>
      <c r="K5" s="140"/>
      <c r="L5" s="140"/>
      <c r="M5" s="140"/>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63"/>
      <c r="AW5" s="163"/>
      <c r="AX5" s="163"/>
      <c r="AY5" s="163"/>
      <c r="AZ5" s="163"/>
      <c r="BA5" s="163"/>
      <c r="BB5" s="163"/>
    </row>
    <row r="6" spans="1:54" s="162" customFormat="1" ht="33" customHeight="1">
      <c r="E6" s="140"/>
      <c r="F6" s="140"/>
      <c r="G6" s="140"/>
      <c r="H6" s="140"/>
      <c r="I6" s="140"/>
      <c r="J6" s="140"/>
      <c r="K6" s="140"/>
      <c r="L6" s="140"/>
      <c r="M6" s="140"/>
      <c r="N6" s="163"/>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row>
    <row r="7" spans="1:54" s="162" customFormat="1" ht="33" customHeight="1">
      <c r="E7" s="140"/>
      <c r="F7" s="140"/>
      <c r="G7" s="140"/>
      <c r="H7" s="202" t="s">
        <v>1057</v>
      </c>
      <c r="I7" s="140"/>
      <c r="J7" s="140"/>
      <c r="K7" s="140"/>
      <c r="L7" s="140"/>
      <c r="M7" s="140"/>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row>
    <row r="8" spans="1:54" s="162" customFormat="1" ht="30" customHeight="1">
      <c r="D8" s="201" t="s">
        <v>1052</v>
      </c>
      <c r="E8" s="140"/>
      <c r="F8" s="140"/>
      <c r="G8" s="140"/>
      <c r="H8" s="140"/>
      <c r="I8" s="140"/>
      <c r="J8" s="140"/>
      <c r="K8" s="140"/>
      <c r="L8" s="140"/>
      <c r="M8" s="140"/>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c r="BA8" s="163"/>
      <c r="BB8" s="163"/>
    </row>
    <row r="9" spans="1:54" s="162" customFormat="1" ht="33" customHeight="1">
      <c r="E9" s="206"/>
      <c r="F9" s="140"/>
      <c r="G9" s="140"/>
      <c r="H9" s="140"/>
      <c r="I9" s="140"/>
      <c r="J9" s="140"/>
      <c r="K9" s="140"/>
      <c r="L9" s="140"/>
      <c r="M9" s="140"/>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63"/>
      <c r="AV9" s="163"/>
      <c r="AW9" s="163"/>
      <c r="AX9" s="163"/>
      <c r="AY9" s="163"/>
      <c r="AZ9" s="163"/>
      <c r="BA9" s="163"/>
      <c r="BB9" s="163"/>
    </row>
    <row r="10" spans="1:54" s="162" customFormat="1" ht="33" customHeight="1">
      <c r="E10" s="206" t="s">
        <v>1054</v>
      </c>
      <c r="G10" s="140"/>
      <c r="H10" s="140"/>
      <c r="I10" s="140"/>
      <c r="J10" s="140"/>
      <c r="K10" s="140"/>
      <c r="L10" s="140"/>
      <c r="M10" s="140"/>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c r="AT10" s="163"/>
      <c r="AU10" s="163"/>
      <c r="AV10" s="163"/>
      <c r="AW10" s="163"/>
      <c r="AX10" s="163"/>
      <c r="AY10" s="163"/>
      <c r="AZ10" s="163"/>
      <c r="BA10" s="163"/>
      <c r="BB10" s="163"/>
    </row>
    <row r="11" spans="1:54" s="162" customFormat="1" ht="33" customHeight="1">
      <c r="E11" s="205" t="s">
        <v>1059</v>
      </c>
      <c r="G11" s="140"/>
      <c r="H11" s="140"/>
      <c r="I11" s="140"/>
      <c r="J11" s="140"/>
      <c r="K11" s="140"/>
      <c r="L11" s="140"/>
      <c r="M11" s="140"/>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3"/>
      <c r="AX11" s="163"/>
      <c r="AY11" s="163"/>
      <c r="AZ11" s="163"/>
      <c r="BA11" s="163"/>
      <c r="BB11" s="163"/>
    </row>
    <row r="12" spans="1:54" s="162" customFormat="1" ht="33" customHeight="1">
      <c r="A12" s="164"/>
      <c r="B12" s="164"/>
      <c r="C12" s="164"/>
      <c r="E12" s="140"/>
      <c r="F12" s="140"/>
      <c r="G12" s="140"/>
      <c r="H12" s="140"/>
      <c r="I12" s="140"/>
      <c r="J12" s="140"/>
      <c r="K12" s="140"/>
      <c r="L12" s="140"/>
      <c r="M12" s="140"/>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63"/>
      <c r="AZ12" s="163"/>
      <c r="BA12" s="163"/>
      <c r="BB12" s="163"/>
    </row>
    <row r="13" spans="1:54" s="162" customFormat="1" ht="33" customHeight="1">
      <c r="A13" s="164"/>
      <c r="B13" s="164"/>
      <c r="C13" s="164"/>
      <c r="E13" s="140"/>
      <c r="F13" s="140"/>
      <c r="G13" s="140"/>
      <c r="H13" s="140"/>
      <c r="I13" s="140"/>
      <c r="J13" s="140"/>
      <c r="K13" s="140"/>
      <c r="L13" s="140"/>
      <c r="M13" s="140"/>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63"/>
      <c r="AZ13" s="163"/>
      <c r="BA13" s="163"/>
      <c r="BB13" s="163"/>
    </row>
    <row r="14" spans="1:54" s="162" customFormat="1" ht="33" customHeight="1">
      <c r="A14" s="164"/>
      <c r="B14" s="164"/>
      <c r="C14" s="164"/>
      <c r="E14" s="140"/>
      <c r="F14" s="140"/>
      <c r="G14" s="140"/>
      <c r="H14" s="140"/>
      <c r="I14" s="140"/>
      <c r="J14" s="140"/>
      <c r="K14" s="140"/>
      <c r="L14" s="140"/>
      <c r="M14" s="140"/>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163"/>
      <c r="AS14" s="163"/>
      <c r="AT14" s="163"/>
      <c r="AU14" s="163"/>
      <c r="AV14" s="163"/>
      <c r="AW14" s="163"/>
      <c r="AX14" s="163"/>
      <c r="AY14" s="163"/>
      <c r="AZ14" s="163"/>
      <c r="BA14" s="163"/>
      <c r="BB14" s="163"/>
    </row>
    <row r="15" spans="1:54" s="162" customFormat="1" ht="33" customHeight="1">
      <c r="A15" s="164"/>
      <c r="B15" s="164"/>
      <c r="C15" s="164"/>
      <c r="D15" s="201"/>
      <c r="E15" s="140"/>
      <c r="F15" s="140"/>
      <c r="G15" s="140"/>
      <c r="H15" s="140"/>
      <c r="I15" s="140"/>
      <c r="J15" s="140"/>
      <c r="K15" s="140"/>
      <c r="L15" s="140"/>
      <c r="M15" s="140"/>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163"/>
      <c r="AS15" s="163"/>
      <c r="AT15" s="163"/>
      <c r="AU15" s="163"/>
      <c r="AV15" s="163"/>
      <c r="AW15" s="163"/>
      <c r="AX15" s="163"/>
      <c r="AY15" s="163"/>
      <c r="AZ15" s="163"/>
      <c r="BA15" s="163"/>
      <c r="BB15" s="163"/>
    </row>
    <row r="16" spans="1:54" s="162" customFormat="1" ht="33" customHeight="1">
      <c r="A16" s="164"/>
      <c r="B16" s="164"/>
      <c r="C16" s="164"/>
      <c r="E16" s="140"/>
      <c r="F16" s="203" t="s">
        <v>1055</v>
      </c>
      <c r="G16" s="140"/>
      <c r="H16" s="140"/>
      <c r="I16" s="140"/>
      <c r="J16" s="140"/>
      <c r="K16" s="140"/>
      <c r="L16" s="140"/>
      <c r="M16" s="140"/>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63"/>
      <c r="AV16" s="163"/>
      <c r="AW16" s="163"/>
      <c r="AX16" s="163"/>
      <c r="AY16" s="163"/>
      <c r="AZ16" s="163"/>
      <c r="BA16" s="163"/>
      <c r="BB16" s="163"/>
    </row>
    <row r="17" spans="1:54" s="162" customFormat="1" ht="33" customHeight="1">
      <c r="A17" s="164"/>
      <c r="B17" s="164"/>
      <c r="C17" s="164"/>
      <c r="E17" s="140"/>
      <c r="F17" s="140"/>
      <c r="G17" s="140"/>
      <c r="H17" s="140"/>
      <c r="I17" s="140"/>
      <c r="J17" s="140"/>
      <c r="K17" s="140"/>
      <c r="L17" s="140"/>
      <c r="M17" s="140"/>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3"/>
      <c r="AP17" s="163"/>
      <c r="AQ17" s="163"/>
      <c r="AR17" s="163"/>
      <c r="AS17" s="163"/>
      <c r="AT17" s="163"/>
      <c r="AU17" s="163"/>
      <c r="AV17" s="163"/>
      <c r="AW17" s="163"/>
      <c r="AX17" s="163"/>
      <c r="AY17" s="163"/>
      <c r="AZ17" s="163"/>
      <c r="BA17" s="163"/>
      <c r="BB17" s="163"/>
    </row>
    <row r="18" spans="1:54" s="162" customFormat="1" ht="33" customHeight="1">
      <c r="A18" s="164"/>
      <c r="B18" s="164"/>
      <c r="C18" s="164"/>
      <c r="E18" s="140"/>
      <c r="F18" s="140"/>
      <c r="G18" s="140"/>
      <c r="H18" s="140"/>
      <c r="I18" s="140"/>
      <c r="J18" s="140"/>
      <c r="K18" s="140"/>
      <c r="L18" s="140"/>
      <c r="M18" s="140"/>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c r="AN18" s="163"/>
      <c r="AO18" s="163"/>
      <c r="AP18" s="163"/>
      <c r="AQ18" s="163"/>
      <c r="AR18" s="163"/>
      <c r="AS18" s="163"/>
      <c r="AT18" s="163"/>
      <c r="AU18" s="163"/>
      <c r="AV18" s="163"/>
      <c r="AW18" s="163"/>
      <c r="AX18" s="163"/>
      <c r="AY18" s="163"/>
      <c r="AZ18" s="163"/>
      <c r="BA18" s="163"/>
      <c r="BB18" s="163"/>
    </row>
    <row r="19" spans="1:54" s="162" customFormat="1" ht="33" customHeight="1">
      <c r="A19" s="164"/>
      <c r="B19" s="164"/>
      <c r="C19" s="164"/>
      <c r="D19" s="201" t="s">
        <v>1053</v>
      </c>
      <c r="E19" s="140"/>
      <c r="F19" s="140"/>
      <c r="G19" s="140"/>
      <c r="H19" s="140"/>
      <c r="I19" s="140"/>
      <c r="J19" s="140"/>
      <c r="K19" s="140"/>
      <c r="L19" s="140"/>
      <c r="M19" s="140"/>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3"/>
      <c r="BA19" s="163"/>
      <c r="BB19" s="163"/>
    </row>
    <row r="20" spans="1:54" s="162" customFormat="1" ht="33" customHeight="1">
      <c r="A20" s="164"/>
      <c r="B20" s="164"/>
      <c r="C20" s="164"/>
      <c r="E20" s="140"/>
      <c r="F20" s="140"/>
      <c r="G20" s="140"/>
      <c r="H20" s="140"/>
      <c r="I20" s="140"/>
      <c r="J20" s="140"/>
      <c r="K20" s="140"/>
      <c r="L20" s="140"/>
      <c r="M20" s="140"/>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63"/>
      <c r="AZ20" s="163"/>
      <c r="BA20" s="163"/>
      <c r="BB20" s="163"/>
    </row>
    <row r="21" spans="1:54" s="162" customFormat="1" ht="33" customHeight="1">
      <c r="A21" s="164"/>
      <c r="B21" s="164"/>
      <c r="C21" s="164"/>
      <c r="E21" s="140"/>
      <c r="F21" s="140"/>
      <c r="G21" s="140"/>
      <c r="H21" s="140"/>
      <c r="I21" s="140"/>
      <c r="J21" s="140"/>
      <c r="K21" s="140"/>
      <c r="L21" s="140"/>
      <c r="M21" s="140"/>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63"/>
      <c r="AZ21" s="163"/>
      <c r="BA21" s="163"/>
      <c r="BB21" s="163"/>
    </row>
    <row r="22" spans="1:54" s="162" customFormat="1" ht="33" customHeight="1">
      <c r="A22" s="164"/>
      <c r="B22" s="164"/>
      <c r="C22" s="164"/>
      <c r="E22" s="140"/>
      <c r="F22" s="140"/>
      <c r="G22" s="140"/>
      <c r="H22" s="140"/>
      <c r="I22" s="140"/>
      <c r="J22" s="140"/>
      <c r="K22" s="140"/>
      <c r="L22" s="140"/>
      <c r="M22" s="140"/>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163"/>
      <c r="AV22" s="163"/>
      <c r="AW22" s="163"/>
      <c r="AX22" s="163"/>
      <c r="AY22" s="163"/>
      <c r="AZ22" s="163"/>
      <c r="BA22" s="163"/>
      <c r="BB22" s="163"/>
    </row>
    <row r="23" spans="1:54" s="162" customFormat="1" ht="33" customHeight="1">
      <c r="A23" s="164"/>
      <c r="B23" s="164"/>
      <c r="C23" s="164"/>
      <c r="E23" s="140"/>
      <c r="F23" s="140"/>
      <c r="G23" s="140"/>
      <c r="H23" s="140"/>
      <c r="I23" s="140"/>
      <c r="J23" s="140"/>
      <c r="K23" s="140"/>
      <c r="L23" s="140"/>
      <c r="M23" s="140"/>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c r="AP23" s="163"/>
      <c r="AQ23" s="163"/>
      <c r="AR23" s="163"/>
      <c r="AS23" s="163"/>
      <c r="AT23" s="163"/>
      <c r="AU23" s="163"/>
      <c r="AV23" s="163"/>
      <c r="AW23" s="163"/>
      <c r="AX23" s="163"/>
      <c r="AY23" s="163"/>
      <c r="AZ23" s="163"/>
      <c r="BA23" s="163"/>
      <c r="BB23" s="163"/>
    </row>
    <row r="24" spans="1:54" s="162" customFormat="1" ht="33" customHeight="1">
      <c r="A24" s="164"/>
      <c r="B24" s="164"/>
      <c r="C24" s="164"/>
      <c r="E24" s="140"/>
      <c r="F24" s="202" t="s">
        <v>1058</v>
      </c>
      <c r="H24" s="140"/>
      <c r="I24" s="140"/>
      <c r="J24" s="140"/>
      <c r="K24" s="140"/>
      <c r="L24" s="140"/>
      <c r="M24" s="140"/>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63"/>
      <c r="AV24" s="163"/>
      <c r="AW24" s="163"/>
      <c r="AX24" s="163"/>
      <c r="AY24" s="163"/>
      <c r="AZ24" s="163"/>
      <c r="BA24" s="163"/>
      <c r="BB24" s="163"/>
    </row>
    <row r="25" spans="1:54" s="162" customFormat="1" ht="33" customHeight="1">
      <c r="A25" s="164"/>
      <c r="B25" s="164"/>
      <c r="C25" s="164"/>
      <c r="E25" s="140"/>
      <c r="F25" s="140"/>
      <c r="G25" s="140"/>
      <c r="H25" s="140"/>
      <c r="I25" s="140"/>
      <c r="J25" s="140"/>
      <c r="K25" s="140"/>
      <c r="L25" s="140"/>
      <c r="M25" s="140"/>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c r="AN25" s="163"/>
      <c r="AO25" s="163"/>
      <c r="AP25" s="163"/>
      <c r="AQ25" s="163"/>
      <c r="AR25" s="163"/>
      <c r="AS25" s="163"/>
      <c r="AT25" s="163"/>
      <c r="AU25" s="163"/>
      <c r="AV25" s="163"/>
      <c r="AW25" s="163"/>
      <c r="AX25" s="163"/>
      <c r="AY25" s="163"/>
      <c r="AZ25" s="163"/>
      <c r="BA25" s="163"/>
      <c r="BB25" s="163"/>
    </row>
    <row r="26" spans="1:54" s="162" customFormat="1" ht="33" customHeight="1">
      <c r="A26" s="164"/>
      <c r="B26" s="164"/>
      <c r="C26" s="164"/>
      <c r="E26" s="140"/>
      <c r="F26" s="140"/>
      <c r="G26" s="140"/>
      <c r="H26" s="140"/>
      <c r="I26" s="140"/>
      <c r="J26" s="140"/>
      <c r="K26" s="140"/>
      <c r="L26" s="140"/>
      <c r="M26" s="140"/>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row>
    <row r="27" spans="1:54" s="162" customFormat="1" ht="33" customHeight="1">
      <c r="A27" s="164"/>
      <c r="B27" s="164"/>
      <c r="C27" s="164"/>
      <c r="E27" s="140"/>
      <c r="F27" s="140"/>
      <c r="G27" s="140"/>
      <c r="H27" s="140"/>
      <c r="I27" s="140"/>
      <c r="J27" s="140"/>
      <c r="K27" s="140"/>
      <c r="L27" s="140"/>
      <c r="M27" s="140"/>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c r="AP27" s="163"/>
      <c r="AQ27" s="163"/>
      <c r="AR27" s="163"/>
      <c r="AS27" s="163"/>
      <c r="AT27" s="163"/>
      <c r="AU27" s="163"/>
      <c r="AV27" s="163"/>
      <c r="AW27" s="163"/>
      <c r="AX27" s="163"/>
      <c r="AY27" s="163"/>
      <c r="AZ27" s="163"/>
      <c r="BA27" s="163"/>
      <c r="BB27" s="163"/>
    </row>
    <row r="28" spans="1:54" s="162" customFormat="1" ht="33" customHeight="1">
      <c r="A28" s="164"/>
      <c r="B28" s="164"/>
      <c r="C28" s="164"/>
      <c r="E28" s="140"/>
      <c r="F28" s="140"/>
      <c r="G28" s="140"/>
      <c r="H28" s="140"/>
      <c r="I28" s="140"/>
      <c r="J28" s="140"/>
      <c r="K28" s="140"/>
      <c r="L28" s="140"/>
      <c r="M28" s="140"/>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163"/>
      <c r="AN28" s="163"/>
      <c r="AO28" s="163"/>
      <c r="AP28" s="163"/>
      <c r="AQ28" s="163"/>
      <c r="AR28" s="163"/>
      <c r="AS28" s="163"/>
      <c r="AT28" s="163"/>
      <c r="AU28" s="163"/>
      <c r="AV28" s="163"/>
      <c r="AW28" s="163"/>
      <c r="AX28" s="163"/>
      <c r="AY28" s="163"/>
      <c r="AZ28" s="163"/>
      <c r="BA28" s="163"/>
      <c r="BB28" s="163"/>
    </row>
    <row r="29" spans="1:54" s="162" customFormat="1" ht="33" customHeight="1">
      <c r="A29" s="164"/>
      <c r="B29" s="164"/>
      <c r="C29" s="164"/>
      <c r="E29" s="140"/>
      <c r="F29" s="140"/>
      <c r="G29" s="140"/>
      <c r="H29" s="140"/>
      <c r="I29" s="140"/>
      <c r="J29" s="140"/>
      <c r="K29" s="140"/>
      <c r="L29" s="140"/>
      <c r="M29" s="140"/>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63"/>
      <c r="AZ29" s="163"/>
      <c r="BA29" s="163"/>
      <c r="BB29" s="163"/>
    </row>
    <row r="30" spans="1:54" s="162" customFormat="1" ht="33" customHeight="1">
      <c r="A30" s="164"/>
      <c r="B30" s="164"/>
      <c r="C30" s="164"/>
      <c r="E30" s="140"/>
      <c r="F30" s="140"/>
      <c r="G30" s="140"/>
      <c r="H30" s="140"/>
      <c r="I30" s="140"/>
      <c r="J30" s="140"/>
      <c r="K30" s="140"/>
      <c r="L30" s="140"/>
      <c r="M30" s="140"/>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3"/>
      <c r="AX30" s="163"/>
      <c r="AY30" s="163"/>
      <c r="AZ30" s="163"/>
      <c r="BA30" s="163"/>
      <c r="BB30" s="163"/>
    </row>
    <row r="31" spans="1:54" s="162" customFormat="1" ht="33" customHeight="1">
      <c r="A31" s="164"/>
      <c r="B31" s="164"/>
      <c r="C31" s="164"/>
      <c r="E31" s="140"/>
      <c r="F31" s="140"/>
      <c r="G31" s="140"/>
      <c r="H31" s="228" t="s">
        <v>1070</v>
      </c>
      <c r="I31" s="140"/>
      <c r="J31" s="140"/>
      <c r="K31" s="140"/>
      <c r="L31" s="140"/>
      <c r="M31" s="140"/>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163"/>
      <c r="AK31" s="163"/>
      <c r="AL31" s="163"/>
      <c r="AM31" s="163"/>
      <c r="AN31" s="163"/>
      <c r="AO31" s="163"/>
      <c r="AP31" s="163"/>
      <c r="AQ31" s="163"/>
      <c r="AR31" s="163"/>
      <c r="AS31" s="163"/>
      <c r="AT31" s="163"/>
      <c r="AU31" s="163"/>
      <c r="AV31" s="163"/>
      <c r="AW31" s="163"/>
      <c r="AX31" s="163"/>
      <c r="AY31" s="163"/>
      <c r="AZ31" s="163"/>
      <c r="BA31" s="163"/>
      <c r="BB31" s="163"/>
    </row>
    <row r="32" spans="1:54" s="162" customFormat="1" ht="33" customHeight="1">
      <c r="A32" s="164"/>
      <c r="B32" s="164"/>
      <c r="C32" s="164"/>
      <c r="E32" s="140"/>
      <c r="F32" s="140"/>
      <c r="G32" s="140"/>
      <c r="H32" s="140"/>
      <c r="I32" s="140"/>
      <c r="J32" s="140"/>
      <c r="K32" s="140"/>
      <c r="L32" s="140"/>
      <c r="M32" s="140"/>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163"/>
      <c r="AK32" s="163"/>
      <c r="AL32" s="163"/>
      <c r="AM32" s="163"/>
      <c r="AN32" s="163"/>
      <c r="AO32" s="163"/>
      <c r="AP32" s="163"/>
      <c r="AQ32" s="163"/>
      <c r="AR32" s="163"/>
      <c r="AS32" s="163"/>
      <c r="AT32" s="163"/>
      <c r="AU32" s="163"/>
      <c r="AV32" s="163"/>
      <c r="AW32" s="163"/>
      <c r="AX32" s="163"/>
      <c r="AY32" s="163"/>
      <c r="AZ32" s="163"/>
      <c r="BA32" s="163"/>
      <c r="BB32" s="163"/>
    </row>
    <row r="33" spans="1:54" s="162" customFormat="1" ht="33" customHeight="1">
      <c r="A33" s="164"/>
      <c r="B33" s="164"/>
      <c r="C33" s="164"/>
      <c r="D33" s="201" t="s">
        <v>1056</v>
      </c>
      <c r="E33" s="140"/>
      <c r="F33" s="140"/>
      <c r="G33" s="140"/>
      <c r="H33" s="140"/>
      <c r="I33" s="140"/>
      <c r="J33" s="140"/>
      <c r="K33" s="140"/>
      <c r="L33" s="140"/>
      <c r="M33" s="140"/>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63"/>
      <c r="AZ33" s="163"/>
      <c r="BA33" s="163"/>
      <c r="BB33" s="163"/>
    </row>
    <row r="34" spans="1:54" s="162" customFormat="1" ht="33" customHeight="1">
      <c r="A34" s="164"/>
      <c r="B34" s="164"/>
      <c r="C34" s="164"/>
      <c r="E34" s="140"/>
      <c r="F34" s="140"/>
      <c r="G34" s="140"/>
      <c r="H34" s="140"/>
      <c r="I34" s="140"/>
      <c r="J34" s="140"/>
      <c r="K34" s="140" t="s">
        <v>1061</v>
      </c>
      <c r="L34" s="140"/>
      <c r="M34" s="140"/>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63"/>
      <c r="AZ34" s="163"/>
      <c r="BA34" s="163"/>
      <c r="BB34" s="163"/>
    </row>
    <row r="35" spans="1:54" s="140" customFormat="1" ht="33" customHeight="1">
      <c r="A35" s="164"/>
      <c r="B35" s="164"/>
      <c r="C35" s="164"/>
      <c r="D35" s="162"/>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c r="AK35" s="163"/>
      <c r="AL35" s="163"/>
      <c r="AM35" s="163"/>
      <c r="AN35" s="163"/>
      <c r="AO35" s="163"/>
      <c r="AP35" s="163"/>
      <c r="AQ35" s="163"/>
      <c r="AR35" s="163"/>
      <c r="AS35" s="163"/>
      <c r="AT35" s="163"/>
      <c r="AU35" s="163"/>
      <c r="AV35" s="163"/>
      <c r="AW35" s="163"/>
      <c r="AX35" s="163"/>
      <c r="AY35" s="163"/>
      <c r="AZ35" s="163"/>
      <c r="BA35" s="163"/>
      <c r="BB35" s="163"/>
    </row>
    <row r="36" spans="1:54" s="140" customFormat="1" ht="33" customHeight="1">
      <c r="A36" s="164"/>
      <c r="B36" s="164"/>
      <c r="C36" s="164"/>
      <c r="D36" s="165"/>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163"/>
      <c r="AN36" s="163"/>
      <c r="AO36" s="163"/>
      <c r="AP36" s="163"/>
      <c r="AQ36" s="163"/>
      <c r="AR36" s="163"/>
      <c r="AS36" s="163"/>
      <c r="AT36" s="163"/>
      <c r="AU36" s="163"/>
      <c r="AV36" s="163"/>
      <c r="AW36" s="163"/>
      <c r="AX36" s="163"/>
      <c r="AY36" s="163"/>
      <c r="AZ36" s="163"/>
      <c r="BA36" s="163"/>
      <c r="BB36" s="163"/>
    </row>
    <row r="37" spans="1:54" s="140" customFormat="1" ht="33" customHeight="1">
      <c r="A37" s="164"/>
      <c r="B37" s="162"/>
      <c r="C37" s="162"/>
      <c r="D37" s="162"/>
      <c r="F37" s="206" t="s">
        <v>1054</v>
      </c>
      <c r="N37" s="163"/>
      <c r="O37" s="163"/>
      <c r="P37" s="163"/>
      <c r="Q37" s="163"/>
      <c r="R37" s="163"/>
      <c r="S37" s="163"/>
      <c r="T37" s="163"/>
      <c r="U37" s="163"/>
      <c r="V37" s="163"/>
      <c r="W37" s="163"/>
      <c r="X37" s="163"/>
      <c r="Y37" s="163"/>
      <c r="Z37" s="163"/>
      <c r="AA37" s="163"/>
      <c r="AB37" s="163"/>
      <c r="AC37" s="163"/>
      <c r="AD37" s="163"/>
      <c r="AE37" s="163"/>
      <c r="AF37" s="163"/>
      <c r="AG37" s="163"/>
      <c r="AH37" s="163"/>
      <c r="AI37" s="163"/>
      <c r="AJ37" s="163"/>
      <c r="AK37" s="163"/>
      <c r="AL37" s="163"/>
      <c r="AM37" s="163"/>
      <c r="AN37" s="163"/>
      <c r="AO37" s="163"/>
      <c r="AP37" s="163"/>
      <c r="AQ37" s="163"/>
      <c r="AR37" s="163"/>
      <c r="AS37" s="163"/>
      <c r="AT37" s="163"/>
      <c r="AU37" s="163"/>
      <c r="AV37" s="163"/>
      <c r="AW37" s="163"/>
      <c r="AX37" s="163"/>
      <c r="AY37" s="163"/>
      <c r="AZ37" s="163"/>
      <c r="BA37" s="163"/>
      <c r="BB37" s="163"/>
    </row>
    <row r="38" spans="1:54" s="140" customFormat="1" ht="33" customHeight="1">
      <c r="A38" s="164"/>
      <c r="B38" s="162"/>
      <c r="C38" s="162"/>
      <c r="D38" s="162"/>
      <c r="F38" s="204" t="s">
        <v>1088</v>
      </c>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3"/>
      <c r="AO38" s="163"/>
      <c r="AP38" s="163"/>
      <c r="AQ38" s="163"/>
      <c r="AR38" s="163"/>
      <c r="AS38" s="163"/>
      <c r="AT38" s="163"/>
      <c r="AU38" s="163"/>
      <c r="AV38" s="163"/>
      <c r="AW38" s="163"/>
      <c r="AX38" s="163"/>
      <c r="AY38" s="163"/>
      <c r="AZ38" s="163"/>
      <c r="BA38" s="163"/>
      <c r="BB38" s="163"/>
    </row>
    <row r="39" spans="1:54" s="140" customFormat="1" ht="33" customHeight="1">
      <c r="A39" s="164"/>
      <c r="B39" s="162"/>
      <c r="C39" s="162"/>
      <c r="D39" s="201" t="s">
        <v>1060</v>
      </c>
      <c r="N39" s="163"/>
      <c r="O39" s="163"/>
      <c r="P39" s="163"/>
      <c r="Q39" s="163"/>
      <c r="R39" s="163"/>
      <c r="S39" s="163"/>
      <c r="T39" s="163"/>
      <c r="U39" s="163"/>
      <c r="V39" s="163"/>
      <c r="W39" s="163"/>
      <c r="X39" s="163"/>
      <c r="Y39" s="163"/>
      <c r="Z39" s="163"/>
      <c r="AA39" s="163"/>
      <c r="AB39" s="163"/>
      <c r="AC39" s="163"/>
      <c r="AD39" s="163"/>
      <c r="AE39" s="163"/>
      <c r="AF39" s="163"/>
      <c r="AG39" s="163"/>
      <c r="AH39" s="163"/>
      <c r="AI39" s="163"/>
      <c r="AJ39" s="163"/>
      <c r="AK39" s="163"/>
      <c r="AL39" s="163"/>
      <c r="AM39" s="163"/>
      <c r="AN39" s="163"/>
      <c r="AO39" s="163"/>
      <c r="AP39" s="163"/>
      <c r="AQ39" s="163"/>
      <c r="AR39" s="163"/>
      <c r="AS39" s="163"/>
      <c r="AT39" s="163"/>
      <c r="AU39" s="163"/>
      <c r="AV39" s="163"/>
      <c r="AW39" s="163"/>
      <c r="AX39" s="163"/>
      <c r="AY39" s="163"/>
      <c r="AZ39" s="163"/>
      <c r="BA39" s="163"/>
      <c r="BB39" s="163"/>
    </row>
    <row r="40" spans="1:54" s="140" customFormat="1" ht="33" customHeight="1">
      <c r="A40" s="162"/>
      <c r="B40" s="162"/>
      <c r="C40" s="162"/>
      <c r="D40" s="162"/>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3"/>
      <c r="AO40" s="163"/>
      <c r="AP40" s="163"/>
      <c r="AQ40" s="163"/>
      <c r="AR40" s="163"/>
      <c r="AS40" s="163"/>
      <c r="AT40" s="163"/>
      <c r="AU40" s="163"/>
      <c r="AV40" s="163"/>
      <c r="AW40" s="163"/>
      <c r="AX40" s="163"/>
      <c r="AY40" s="163"/>
      <c r="AZ40" s="163"/>
      <c r="BA40" s="163"/>
      <c r="BB40" s="163"/>
    </row>
    <row r="41" spans="1:54" s="140" customFormat="1" ht="33" customHeight="1">
      <c r="A41" s="162"/>
      <c r="B41" s="162"/>
      <c r="C41" s="162"/>
      <c r="D41" s="162"/>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63"/>
      <c r="AV41" s="163"/>
      <c r="AW41" s="163"/>
      <c r="AX41" s="163"/>
      <c r="AY41" s="163"/>
      <c r="AZ41" s="163"/>
      <c r="BA41" s="163"/>
      <c r="BB41" s="163"/>
    </row>
    <row r="42" spans="1:54" s="140" customFormat="1" ht="33" customHeight="1">
      <c r="A42" s="162"/>
      <c r="B42" s="162"/>
      <c r="C42" s="162"/>
      <c r="D42" s="162"/>
      <c r="N42" s="163"/>
      <c r="O42" s="163"/>
      <c r="P42" s="163"/>
      <c r="Q42" s="163"/>
      <c r="R42" s="163"/>
      <c r="S42" s="163"/>
      <c r="T42" s="163"/>
      <c r="U42" s="163"/>
      <c r="V42" s="163"/>
      <c r="W42" s="163"/>
      <c r="X42" s="163"/>
      <c r="Y42" s="163"/>
      <c r="Z42" s="163"/>
      <c r="AA42" s="163"/>
      <c r="AB42" s="163"/>
      <c r="AC42" s="163"/>
      <c r="AD42" s="163"/>
      <c r="AE42" s="163"/>
      <c r="AF42" s="163"/>
      <c r="AG42" s="163"/>
      <c r="AH42" s="163"/>
      <c r="AI42" s="163"/>
      <c r="AJ42" s="163"/>
      <c r="AK42" s="163"/>
      <c r="AL42" s="163"/>
      <c r="AM42" s="163"/>
      <c r="AN42" s="163"/>
      <c r="AO42" s="163"/>
      <c r="AP42" s="163"/>
      <c r="AQ42" s="163"/>
      <c r="AR42" s="163"/>
      <c r="AS42" s="163"/>
      <c r="AT42" s="163"/>
      <c r="AU42" s="163"/>
      <c r="AV42" s="163"/>
      <c r="AW42" s="163"/>
      <c r="AX42" s="163"/>
      <c r="AY42" s="163"/>
      <c r="AZ42" s="163"/>
      <c r="BA42" s="163"/>
      <c r="BB42" s="163"/>
    </row>
    <row r="43" spans="1:54" s="140" customFormat="1" ht="33" customHeight="1">
      <c r="A43" s="162"/>
      <c r="B43" s="162"/>
      <c r="C43" s="162"/>
      <c r="D43" s="162"/>
      <c r="N43" s="163"/>
      <c r="O43" s="163"/>
      <c r="P43" s="163"/>
      <c r="Q43" s="163"/>
      <c r="R43" s="163"/>
      <c r="S43" s="163"/>
      <c r="T43" s="163"/>
      <c r="U43" s="163"/>
      <c r="V43" s="163"/>
      <c r="W43" s="163"/>
      <c r="X43" s="163"/>
      <c r="Y43" s="163"/>
      <c r="Z43" s="163"/>
      <c r="AA43" s="163"/>
      <c r="AB43" s="163"/>
      <c r="AC43" s="163"/>
      <c r="AD43" s="163"/>
      <c r="AE43" s="163"/>
      <c r="AF43" s="163"/>
      <c r="AG43" s="163"/>
      <c r="AH43" s="163"/>
      <c r="AI43" s="163"/>
      <c r="AJ43" s="163"/>
      <c r="AK43" s="163"/>
      <c r="AL43" s="163"/>
      <c r="AM43" s="163"/>
      <c r="AN43" s="163"/>
      <c r="AO43" s="163"/>
      <c r="AP43" s="163"/>
      <c r="AQ43" s="163"/>
      <c r="AR43" s="163"/>
      <c r="AS43" s="163"/>
      <c r="AT43" s="163"/>
      <c r="AU43" s="163"/>
      <c r="AV43" s="163"/>
      <c r="AW43" s="163"/>
      <c r="AX43" s="163"/>
      <c r="AY43" s="163"/>
      <c r="AZ43" s="163"/>
      <c r="BA43" s="163"/>
      <c r="BB43" s="163"/>
    </row>
    <row r="44" spans="1:54" s="140" customFormat="1" ht="33" customHeight="1">
      <c r="A44" s="162"/>
      <c r="B44" s="162"/>
      <c r="C44" s="162"/>
      <c r="D44" s="162"/>
      <c r="F44" s="206" t="s">
        <v>1085</v>
      </c>
      <c r="N44" s="163"/>
      <c r="O44" s="163"/>
      <c r="P44" s="163"/>
      <c r="Q44" s="163"/>
      <c r="R44" s="163"/>
      <c r="S44" s="163"/>
      <c r="T44" s="163"/>
      <c r="U44" s="163"/>
      <c r="V44" s="163"/>
      <c r="W44" s="163"/>
      <c r="X44" s="163"/>
      <c r="Y44" s="163"/>
      <c r="Z44" s="163"/>
      <c r="AA44" s="163"/>
      <c r="AB44" s="163"/>
      <c r="AC44" s="163"/>
      <c r="AD44" s="163"/>
      <c r="AE44" s="163"/>
      <c r="AF44" s="163"/>
      <c r="AG44" s="163"/>
      <c r="AH44" s="163"/>
      <c r="AI44" s="163"/>
      <c r="AJ44" s="163"/>
      <c r="AK44" s="163"/>
      <c r="AL44" s="163"/>
      <c r="AM44" s="163"/>
      <c r="AN44" s="163"/>
      <c r="AO44" s="163"/>
      <c r="AP44" s="163"/>
      <c r="AQ44" s="163"/>
      <c r="AR44" s="163"/>
      <c r="AS44" s="163"/>
      <c r="AT44" s="163"/>
      <c r="AU44" s="163"/>
      <c r="AV44" s="163"/>
      <c r="AW44" s="163"/>
      <c r="AX44" s="163"/>
      <c r="AY44" s="163"/>
      <c r="AZ44" s="163"/>
      <c r="BA44" s="163"/>
      <c r="BB44" s="163"/>
    </row>
    <row r="45" spans="1:54" s="140" customFormat="1" ht="33" customHeight="1">
      <c r="A45" s="162"/>
      <c r="B45" s="162"/>
      <c r="C45" s="162"/>
      <c r="D45" s="162"/>
      <c r="F45" s="204" t="s">
        <v>1086</v>
      </c>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3"/>
      <c r="AK45" s="163"/>
      <c r="AL45" s="163"/>
      <c r="AM45" s="163"/>
      <c r="AN45" s="163"/>
      <c r="AO45" s="163"/>
      <c r="AP45" s="163"/>
      <c r="AQ45" s="163"/>
      <c r="AR45" s="163"/>
      <c r="AS45" s="163"/>
      <c r="AT45" s="163"/>
      <c r="AU45" s="163"/>
      <c r="AV45" s="163"/>
      <c r="AW45" s="163"/>
      <c r="AX45" s="163"/>
      <c r="AY45" s="163"/>
      <c r="AZ45" s="163"/>
      <c r="BA45" s="163"/>
      <c r="BB45" s="163"/>
    </row>
    <row r="46" spans="1:54" s="140" customFormat="1" ht="33" customHeight="1">
      <c r="A46" s="162"/>
      <c r="B46" s="162"/>
      <c r="C46" s="162"/>
      <c r="D46" s="162"/>
      <c r="N46" s="163"/>
      <c r="O46" s="163"/>
      <c r="P46" s="163"/>
      <c r="Q46" s="163"/>
      <c r="R46" s="163"/>
      <c r="S46" s="163"/>
      <c r="T46" s="163"/>
      <c r="U46" s="163"/>
      <c r="V46" s="163"/>
      <c r="W46" s="163"/>
      <c r="X46" s="163"/>
      <c r="Y46" s="163"/>
      <c r="Z46" s="163"/>
      <c r="AA46" s="163"/>
      <c r="AB46" s="163"/>
      <c r="AC46" s="163"/>
      <c r="AD46" s="163"/>
      <c r="AE46" s="163"/>
      <c r="AF46" s="163"/>
      <c r="AG46" s="163"/>
      <c r="AH46" s="163"/>
      <c r="AI46" s="163"/>
      <c r="AJ46" s="163"/>
      <c r="AK46" s="163"/>
      <c r="AL46" s="163"/>
      <c r="AM46" s="163"/>
      <c r="AN46" s="163"/>
      <c r="AO46" s="163"/>
      <c r="AP46" s="163"/>
      <c r="AQ46" s="163"/>
      <c r="AR46" s="163"/>
      <c r="AS46" s="163"/>
      <c r="AT46" s="163"/>
      <c r="AU46" s="163"/>
      <c r="AV46" s="163"/>
      <c r="AW46" s="163"/>
      <c r="AX46" s="163"/>
      <c r="AY46" s="163"/>
      <c r="AZ46" s="163"/>
      <c r="BA46" s="163"/>
      <c r="BB46" s="163"/>
    </row>
    <row r="47" spans="1:54" s="140" customFormat="1" ht="33" customHeight="1">
      <c r="A47" s="162"/>
      <c r="B47" s="162"/>
      <c r="C47" s="162"/>
      <c r="D47" s="162"/>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c r="AP47" s="163"/>
      <c r="AQ47" s="163"/>
      <c r="AR47" s="163"/>
      <c r="AS47" s="163"/>
      <c r="AT47" s="163"/>
      <c r="AU47" s="163"/>
      <c r="AV47" s="163"/>
      <c r="AW47" s="163"/>
      <c r="AX47" s="163"/>
      <c r="AY47" s="163"/>
      <c r="AZ47" s="163"/>
      <c r="BA47" s="163"/>
      <c r="BB47" s="163"/>
    </row>
    <row r="48" spans="1:54" s="140" customFormat="1" ht="33" customHeight="1">
      <c r="A48" s="162"/>
      <c r="B48" s="162"/>
      <c r="C48" s="162"/>
      <c r="D48" s="162"/>
      <c r="N48" s="163"/>
      <c r="O48" s="163"/>
      <c r="P48" s="163"/>
      <c r="Q48" s="163"/>
      <c r="R48" s="163"/>
      <c r="S48" s="163"/>
      <c r="T48" s="163"/>
      <c r="U48" s="163"/>
      <c r="V48" s="163"/>
      <c r="W48" s="163"/>
      <c r="X48" s="163"/>
      <c r="Y48" s="163"/>
      <c r="Z48" s="163"/>
      <c r="AA48" s="163"/>
      <c r="AB48" s="163"/>
      <c r="AC48" s="163"/>
      <c r="AD48" s="163"/>
      <c r="AE48" s="163"/>
      <c r="AF48" s="163"/>
      <c r="AG48" s="163"/>
      <c r="AH48" s="163"/>
      <c r="AI48" s="163"/>
      <c r="AJ48" s="163"/>
      <c r="AK48" s="163"/>
      <c r="AL48" s="163"/>
      <c r="AM48" s="163"/>
      <c r="AN48" s="163"/>
      <c r="AO48" s="163"/>
      <c r="AP48" s="163"/>
      <c r="AQ48" s="163"/>
      <c r="AR48" s="163"/>
      <c r="AS48" s="163"/>
      <c r="AT48" s="163"/>
      <c r="AU48" s="163"/>
      <c r="AV48" s="163"/>
      <c r="AW48" s="163"/>
      <c r="AX48" s="163"/>
      <c r="AY48" s="163"/>
      <c r="AZ48" s="163"/>
      <c r="BA48" s="163"/>
      <c r="BB48" s="163"/>
    </row>
    <row r="49" spans="1:54" s="140" customFormat="1" ht="33" customHeight="1">
      <c r="A49" s="162"/>
      <c r="B49" s="162"/>
      <c r="C49" s="162"/>
      <c r="D49" s="162"/>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163"/>
      <c r="AW49" s="163"/>
      <c r="AX49" s="163"/>
      <c r="AY49" s="163"/>
      <c r="AZ49" s="163"/>
      <c r="BA49" s="163"/>
      <c r="BB49" s="163"/>
    </row>
    <row r="50" spans="1:54" s="140" customFormat="1" ht="33" customHeight="1">
      <c r="A50" s="162"/>
      <c r="B50" s="162"/>
      <c r="C50" s="162"/>
      <c r="D50" s="162"/>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63"/>
      <c r="AV50" s="163"/>
      <c r="AW50" s="163"/>
      <c r="AX50" s="163"/>
      <c r="AY50" s="163"/>
      <c r="AZ50" s="163"/>
      <c r="BA50" s="163"/>
      <c r="BB50" s="163"/>
    </row>
    <row r="51" spans="1:54" s="162" customFormat="1" ht="33" customHeight="1">
      <c r="E51" s="140"/>
      <c r="F51" s="140"/>
      <c r="G51" s="140"/>
      <c r="H51" s="140"/>
      <c r="I51" s="140"/>
      <c r="J51" s="140"/>
      <c r="K51" s="140"/>
      <c r="L51" s="140"/>
      <c r="M51" s="140"/>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c r="AP51" s="163"/>
      <c r="AQ51" s="163"/>
      <c r="AR51" s="163"/>
      <c r="AS51" s="163"/>
      <c r="AT51" s="163"/>
      <c r="AU51" s="163"/>
      <c r="AV51" s="163"/>
      <c r="AW51" s="163"/>
      <c r="AX51" s="163"/>
      <c r="AY51" s="163"/>
      <c r="AZ51" s="163"/>
      <c r="BA51" s="163"/>
      <c r="BB51" s="163"/>
    </row>
    <row r="52" spans="1:54" s="162" customFormat="1" ht="33" customHeight="1">
      <c r="E52" s="140"/>
      <c r="F52" s="140"/>
      <c r="G52" s="140"/>
      <c r="H52" s="140"/>
      <c r="I52" s="140"/>
      <c r="J52" s="140"/>
      <c r="K52" s="140"/>
      <c r="L52" s="140"/>
      <c r="M52" s="140"/>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c r="AP52" s="163"/>
      <c r="AQ52" s="163"/>
      <c r="AR52" s="163"/>
      <c r="AS52" s="163"/>
      <c r="AT52" s="163"/>
      <c r="AU52" s="163"/>
      <c r="AV52" s="163"/>
      <c r="AW52" s="163"/>
      <c r="AX52" s="163"/>
      <c r="AY52" s="163"/>
      <c r="AZ52" s="163"/>
      <c r="BA52" s="163"/>
      <c r="BB52" s="163"/>
    </row>
    <row r="53" spans="1:54" s="162" customFormat="1" ht="33" customHeight="1">
      <c r="E53" s="140"/>
      <c r="F53" s="140"/>
      <c r="G53" s="140"/>
      <c r="H53" s="140"/>
      <c r="I53" s="140"/>
      <c r="J53" s="140"/>
      <c r="K53" s="140"/>
      <c r="L53" s="140"/>
      <c r="M53" s="140"/>
      <c r="N53" s="163"/>
      <c r="O53" s="163"/>
      <c r="P53" s="163"/>
      <c r="Q53" s="163"/>
      <c r="R53" s="163"/>
      <c r="S53" s="163"/>
      <c r="T53" s="163"/>
      <c r="U53" s="163"/>
      <c r="V53" s="163"/>
      <c r="W53" s="163"/>
      <c r="X53" s="163"/>
      <c r="Y53" s="163"/>
      <c r="Z53" s="163"/>
      <c r="AA53" s="163"/>
      <c r="AB53" s="163"/>
      <c r="AC53" s="163"/>
      <c r="AD53" s="163"/>
      <c r="AE53" s="163"/>
      <c r="AF53" s="163"/>
      <c r="AG53" s="163"/>
      <c r="AH53" s="163"/>
      <c r="AI53" s="163"/>
      <c r="AJ53" s="163"/>
      <c r="AK53" s="163"/>
      <c r="AL53" s="163"/>
      <c r="AM53" s="163"/>
      <c r="AN53" s="163"/>
      <c r="AO53" s="163"/>
      <c r="AP53" s="163"/>
      <c r="AQ53" s="163"/>
      <c r="AR53" s="163"/>
      <c r="AS53" s="163"/>
      <c r="AT53" s="163"/>
      <c r="AU53" s="163"/>
      <c r="AV53" s="163"/>
      <c r="AW53" s="163"/>
      <c r="AX53" s="163"/>
      <c r="AY53" s="163"/>
      <c r="AZ53" s="163"/>
      <c r="BA53" s="163"/>
      <c r="BB53" s="163"/>
    </row>
    <row r="54" spans="1:54" s="162" customFormat="1" ht="33" customHeight="1">
      <c r="E54" s="140"/>
      <c r="F54" s="140"/>
      <c r="G54" s="140"/>
      <c r="H54" s="140"/>
      <c r="I54" s="140"/>
      <c r="J54" s="140"/>
      <c r="K54" s="140"/>
      <c r="L54" s="140"/>
      <c r="M54" s="140"/>
      <c r="N54" s="163"/>
      <c r="O54" s="163"/>
      <c r="P54" s="163"/>
      <c r="Q54" s="163"/>
      <c r="R54" s="163"/>
      <c r="S54" s="163"/>
      <c r="T54" s="163"/>
      <c r="U54" s="163"/>
      <c r="V54" s="163"/>
      <c r="W54" s="163"/>
      <c r="X54" s="163"/>
      <c r="Y54" s="163"/>
      <c r="Z54" s="163"/>
      <c r="AA54" s="163"/>
      <c r="AB54" s="163"/>
      <c r="AC54" s="163"/>
      <c r="AD54" s="163"/>
      <c r="AE54" s="163"/>
      <c r="AF54" s="163"/>
      <c r="AG54" s="163"/>
      <c r="AH54" s="163"/>
      <c r="AI54" s="163"/>
      <c r="AJ54" s="163"/>
      <c r="AK54" s="163"/>
      <c r="AL54" s="163"/>
      <c r="AM54" s="163"/>
      <c r="AN54" s="163"/>
      <c r="AO54" s="163"/>
      <c r="AP54" s="163"/>
      <c r="AQ54" s="163"/>
      <c r="AR54" s="163"/>
      <c r="AS54" s="163"/>
      <c r="AT54" s="163"/>
      <c r="AU54" s="163"/>
      <c r="AV54" s="163"/>
      <c r="AW54" s="163"/>
      <c r="AX54" s="163"/>
      <c r="AY54" s="163"/>
      <c r="AZ54" s="163"/>
      <c r="BA54" s="163"/>
      <c r="BB54" s="163"/>
    </row>
    <row r="55" spans="1:54" s="162" customFormat="1" ht="33" customHeight="1">
      <c r="E55" s="140"/>
      <c r="F55" s="140"/>
      <c r="G55" s="140"/>
      <c r="H55" s="140"/>
      <c r="I55" s="140"/>
      <c r="J55" s="140"/>
      <c r="K55" s="140"/>
      <c r="L55" s="140"/>
      <c r="M55" s="140"/>
      <c r="N55" s="163"/>
      <c r="O55" s="163"/>
      <c r="P55" s="163"/>
      <c r="Q55" s="163"/>
      <c r="R55" s="163"/>
      <c r="S55" s="163"/>
      <c r="T55" s="163"/>
      <c r="U55" s="163"/>
      <c r="V55" s="163"/>
      <c r="W55" s="163"/>
      <c r="X55" s="163"/>
      <c r="Y55" s="163"/>
      <c r="Z55" s="163"/>
      <c r="AA55" s="163"/>
      <c r="AB55" s="163"/>
      <c r="AC55" s="163"/>
      <c r="AD55" s="163"/>
      <c r="AE55" s="163"/>
      <c r="AF55" s="163"/>
      <c r="AG55" s="163"/>
      <c r="AH55" s="163"/>
      <c r="AI55" s="163"/>
      <c r="AJ55" s="163"/>
      <c r="AK55" s="163"/>
      <c r="AL55" s="163"/>
      <c r="AM55" s="163"/>
      <c r="AN55" s="163"/>
      <c r="AO55" s="163"/>
      <c r="AP55" s="163"/>
      <c r="AQ55" s="163"/>
      <c r="AR55" s="163"/>
      <c r="AS55" s="163"/>
      <c r="AT55" s="163"/>
      <c r="AU55" s="163"/>
      <c r="AV55" s="163"/>
      <c r="AW55" s="163"/>
      <c r="AX55" s="163"/>
      <c r="AY55" s="163"/>
      <c r="AZ55" s="163"/>
      <c r="BA55" s="163"/>
      <c r="BB55" s="163"/>
    </row>
    <row r="56" spans="1:54" s="162" customFormat="1" ht="33" customHeight="1">
      <c r="E56" s="140"/>
      <c r="F56" s="140"/>
      <c r="G56" s="140"/>
      <c r="H56" s="140"/>
      <c r="I56" s="140"/>
      <c r="J56" s="140"/>
      <c r="K56" s="140"/>
      <c r="L56" s="140"/>
      <c r="M56" s="140"/>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63"/>
      <c r="AV56" s="163"/>
      <c r="AW56" s="163"/>
      <c r="AX56" s="163"/>
      <c r="AY56" s="163"/>
      <c r="AZ56" s="163"/>
      <c r="BA56" s="163"/>
      <c r="BB56" s="163"/>
    </row>
    <row r="57" spans="1:54" s="162" customFormat="1" ht="33" customHeight="1">
      <c r="E57" s="140"/>
      <c r="F57" s="140"/>
      <c r="G57" s="140"/>
      <c r="H57" s="140"/>
      <c r="I57" s="140"/>
      <c r="J57" s="140"/>
      <c r="K57" s="140"/>
      <c r="L57" s="140"/>
      <c r="M57" s="140"/>
      <c r="N57" s="163"/>
      <c r="O57" s="163"/>
      <c r="P57" s="163"/>
      <c r="Q57" s="163"/>
      <c r="R57" s="163"/>
      <c r="S57" s="163"/>
      <c r="T57" s="163"/>
      <c r="U57" s="163"/>
      <c r="V57" s="163"/>
      <c r="W57" s="163"/>
      <c r="X57" s="163"/>
      <c r="Y57" s="163"/>
      <c r="Z57" s="163"/>
      <c r="AA57" s="163"/>
      <c r="AB57" s="163"/>
      <c r="AC57" s="163"/>
      <c r="AD57" s="163"/>
      <c r="AE57" s="163"/>
      <c r="AF57" s="163"/>
      <c r="AG57" s="163"/>
      <c r="AH57" s="163"/>
      <c r="AI57" s="163"/>
      <c r="AJ57" s="163"/>
      <c r="AK57" s="163"/>
      <c r="AL57" s="163"/>
      <c r="AM57" s="163"/>
      <c r="AN57" s="163"/>
      <c r="AO57" s="163"/>
      <c r="AP57" s="163"/>
      <c r="AQ57" s="163"/>
      <c r="AR57" s="163"/>
      <c r="AS57" s="163"/>
      <c r="AT57" s="163"/>
      <c r="AU57" s="163"/>
      <c r="AV57" s="163"/>
      <c r="AW57" s="163"/>
      <c r="AX57" s="163"/>
      <c r="AY57" s="163"/>
      <c r="AZ57" s="163"/>
      <c r="BA57" s="163"/>
      <c r="BB57" s="163"/>
    </row>
    <row r="58" spans="1:54" s="162" customFormat="1" ht="33" customHeight="1">
      <c r="E58" s="140"/>
      <c r="F58" s="140"/>
      <c r="G58" s="140"/>
      <c r="H58" s="140"/>
      <c r="I58" s="140"/>
      <c r="J58" s="140"/>
      <c r="K58" s="140"/>
      <c r="L58" s="140"/>
      <c r="M58" s="140"/>
      <c r="N58" s="163"/>
      <c r="O58" s="163"/>
      <c r="P58" s="163"/>
      <c r="Q58" s="163"/>
      <c r="R58" s="163"/>
      <c r="S58" s="163"/>
      <c r="T58" s="163"/>
      <c r="U58" s="163"/>
      <c r="V58" s="163"/>
      <c r="W58" s="163"/>
      <c r="X58" s="163"/>
      <c r="Y58" s="163"/>
      <c r="Z58" s="163"/>
      <c r="AA58" s="163"/>
      <c r="AB58" s="163"/>
      <c r="AC58" s="163"/>
      <c r="AD58" s="163"/>
      <c r="AE58" s="163"/>
      <c r="AF58" s="163"/>
      <c r="AG58" s="163"/>
      <c r="AH58" s="163"/>
      <c r="AI58" s="163"/>
      <c r="AJ58" s="163"/>
      <c r="AK58" s="163"/>
      <c r="AL58" s="163"/>
      <c r="AM58" s="163"/>
      <c r="AN58" s="163"/>
      <c r="AO58" s="163"/>
      <c r="AP58" s="163"/>
      <c r="AQ58" s="163"/>
      <c r="AR58" s="163"/>
      <c r="AS58" s="163"/>
      <c r="AT58" s="163"/>
      <c r="AU58" s="163"/>
      <c r="AV58" s="163"/>
      <c r="AW58" s="163"/>
      <c r="AX58" s="163"/>
      <c r="AY58" s="163"/>
      <c r="AZ58" s="163"/>
      <c r="BA58" s="163"/>
      <c r="BB58" s="163"/>
    </row>
    <row r="59" spans="1:54" s="162" customFormat="1" ht="33" customHeight="1">
      <c r="E59" s="140"/>
      <c r="F59" s="140"/>
      <c r="G59" s="140"/>
      <c r="H59" s="140"/>
      <c r="I59" s="140"/>
      <c r="J59" s="140"/>
      <c r="K59" s="140"/>
      <c r="L59" s="140"/>
      <c r="M59" s="140"/>
      <c r="N59" s="163"/>
      <c r="O59" s="163"/>
      <c r="P59" s="163"/>
      <c r="Q59" s="163"/>
      <c r="R59" s="163"/>
      <c r="S59" s="163"/>
      <c r="T59" s="163"/>
      <c r="U59" s="163"/>
      <c r="V59" s="163"/>
      <c r="W59" s="163"/>
      <c r="X59" s="163"/>
      <c r="Y59" s="163"/>
      <c r="Z59" s="163"/>
      <c r="AA59" s="163"/>
      <c r="AB59" s="163"/>
      <c r="AC59" s="163"/>
      <c r="AD59" s="163"/>
      <c r="AE59" s="163"/>
      <c r="AF59" s="163"/>
      <c r="AG59" s="163"/>
      <c r="AH59" s="163"/>
      <c r="AI59" s="163"/>
      <c r="AJ59" s="163"/>
      <c r="AK59" s="163"/>
      <c r="AL59" s="163"/>
      <c r="AM59" s="163"/>
      <c r="AN59" s="163"/>
      <c r="AO59" s="163"/>
      <c r="AP59" s="163"/>
      <c r="AQ59" s="163"/>
      <c r="AR59" s="163"/>
      <c r="AS59" s="163"/>
      <c r="AT59" s="163"/>
      <c r="AU59" s="163"/>
      <c r="AV59" s="163"/>
      <c r="AW59" s="163"/>
      <c r="AX59" s="163"/>
      <c r="AY59" s="163"/>
      <c r="AZ59" s="163"/>
      <c r="BA59" s="163"/>
      <c r="BB59" s="163"/>
    </row>
    <row r="60" spans="1:54" s="162" customFormat="1" ht="33" customHeight="1">
      <c r="E60" s="140"/>
      <c r="F60" s="140"/>
      <c r="G60" s="140"/>
      <c r="H60" s="140"/>
      <c r="I60" s="140"/>
      <c r="J60" s="140"/>
      <c r="K60" s="140"/>
      <c r="L60" s="140"/>
      <c r="M60" s="140"/>
      <c r="N60" s="163"/>
      <c r="O60" s="163"/>
      <c r="P60" s="163"/>
      <c r="Q60" s="163"/>
      <c r="R60" s="163"/>
      <c r="S60" s="163"/>
      <c r="T60" s="163"/>
      <c r="U60" s="163"/>
      <c r="V60" s="163"/>
      <c r="W60" s="163"/>
      <c r="X60" s="163"/>
      <c r="Y60" s="163"/>
      <c r="Z60" s="163"/>
      <c r="AA60" s="163"/>
      <c r="AB60" s="163"/>
      <c r="AC60" s="163"/>
      <c r="AD60" s="163"/>
      <c r="AE60" s="163"/>
      <c r="AF60" s="163"/>
      <c r="AG60" s="163"/>
      <c r="AH60" s="163"/>
      <c r="AI60" s="163"/>
      <c r="AJ60" s="163"/>
      <c r="AK60" s="163"/>
      <c r="AL60" s="163"/>
      <c r="AM60" s="163"/>
      <c r="AN60" s="163"/>
      <c r="AO60" s="163"/>
      <c r="AP60" s="163"/>
      <c r="AQ60" s="163"/>
      <c r="AR60" s="163"/>
      <c r="AS60" s="163"/>
      <c r="AT60" s="163"/>
      <c r="AU60" s="163"/>
      <c r="AV60" s="163"/>
      <c r="AW60" s="163"/>
      <c r="AX60" s="163"/>
      <c r="AY60" s="163"/>
      <c r="AZ60" s="163"/>
      <c r="BA60" s="163"/>
      <c r="BB60" s="163"/>
    </row>
    <row r="61" spans="1:54" s="162" customFormat="1" ht="33" customHeight="1">
      <c r="E61" s="140"/>
      <c r="F61" s="140"/>
      <c r="G61" s="140"/>
      <c r="H61" s="140"/>
      <c r="I61" s="140"/>
      <c r="J61" s="140"/>
      <c r="K61" s="140"/>
      <c r="L61" s="140"/>
      <c r="M61" s="140"/>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63"/>
      <c r="AV61" s="163"/>
      <c r="AW61" s="163"/>
      <c r="AX61" s="163"/>
      <c r="AY61" s="163"/>
      <c r="AZ61" s="163"/>
      <c r="BA61" s="163"/>
      <c r="BB61" s="163"/>
    </row>
    <row r="62" spans="1:54" s="162" customFormat="1" ht="33" customHeight="1">
      <c r="E62" s="140"/>
      <c r="F62" s="140"/>
      <c r="G62" s="140"/>
      <c r="H62" s="140"/>
      <c r="I62" s="140"/>
      <c r="J62" s="140"/>
      <c r="K62" s="140"/>
      <c r="L62" s="140"/>
      <c r="M62" s="140"/>
      <c r="N62" s="163"/>
      <c r="O62" s="163"/>
      <c r="P62" s="163"/>
      <c r="Q62" s="163"/>
      <c r="R62" s="163"/>
      <c r="S62" s="163"/>
      <c r="T62" s="163"/>
      <c r="U62" s="163"/>
      <c r="V62" s="163"/>
      <c r="W62" s="163"/>
      <c r="X62" s="163"/>
      <c r="Y62" s="163"/>
      <c r="Z62" s="163"/>
      <c r="AA62" s="163"/>
      <c r="AB62" s="163"/>
      <c r="AC62" s="163"/>
      <c r="AD62" s="163"/>
      <c r="AE62" s="163"/>
      <c r="AF62" s="163"/>
      <c r="AG62" s="163"/>
      <c r="AH62" s="163"/>
      <c r="AI62" s="163"/>
      <c r="AJ62" s="163"/>
      <c r="AK62" s="163"/>
      <c r="AL62" s="163"/>
      <c r="AM62" s="163"/>
      <c r="AN62" s="163"/>
      <c r="AO62" s="163"/>
      <c r="AP62" s="163"/>
      <c r="AQ62" s="163"/>
      <c r="AR62" s="163"/>
      <c r="AS62" s="163"/>
      <c r="AT62" s="163"/>
      <c r="AU62" s="163"/>
      <c r="AV62" s="163"/>
      <c r="AW62" s="163"/>
      <c r="AX62" s="163"/>
      <c r="AY62" s="163"/>
      <c r="AZ62" s="163"/>
      <c r="BA62" s="163"/>
      <c r="BB62" s="163"/>
    </row>
    <row r="63" spans="1:54" s="162" customFormat="1" ht="33" customHeight="1">
      <c r="E63" s="140"/>
      <c r="F63" s="140"/>
      <c r="G63" s="140"/>
      <c r="H63" s="140"/>
      <c r="I63" s="140"/>
      <c r="J63" s="140"/>
      <c r="K63" s="140"/>
      <c r="L63" s="140"/>
      <c r="M63" s="140"/>
      <c r="N63" s="163"/>
      <c r="O63" s="163"/>
      <c r="P63" s="163"/>
      <c r="Q63" s="163"/>
      <c r="R63" s="163"/>
      <c r="S63" s="163"/>
      <c r="T63" s="163"/>
      <c r="U63" s="163"/>
      <c r="V63" s="163"/>
      <c r="W63" s="163"/>
      <c r="X63" s="163"/>
      <c r="Y63" s="163"/>
      <c r="Z63" s="163"/>
      <c r="AA63" s="163"/>
      <c r="AB63" s="163"/>
      <c r="AC63" s="163"/>
      <c r="AD63" s="163"/>
      <c r="AE63" s="163"/>
      <c r="AF63" s="163"/>
      <c r="AG63" s="163"/>
      <c r="AH63" s="163"/>
      <c r="AI63" s="163"/>
      <c r="AJ63" s="163"/>
      <c r="AK63" s="163"/>
      <c r="AL63" s="163"/>
      <c r="AM63" s="163"/>
      <c r="AN63" s="163"/>
      <c r="AO63" s="163"/>
      <c r="AP63" s="163"/>
      <c r="AQ63" s="163"/>
      <c r="AR63" s="163"/>
      <c r="AS63" s="163"/>
      <c r="AT63" s="163"/>
      <c r="AU63" s="163"/>
      <c r="AV63" s="163"/>
      <c r="AW63" s="163"/>
      <c r="AX63" s="163"/>
      <c r="AY63" s="163"/>
      <c r="AZ63" s="163"/>
      <c r="BA63" s="163"/>
      <c r="BB63" s="163"/>
    </row>
    <row r="64" spans="1:54" s="162" customFormat="1" ht="33" customHeight="1">
      <c r="E64" s="140"/>
      <c r="F64" s="140"/>
      <c r="G64" s="140"/>
      <c r="H64" s="140"/>
      <c r="I64" s="140"/>
      <c r="J64" s="140"/>
      <c r="K64" s="140"/>
      <c r="L64" s="140"/>
      <c r="M64" s="140"/>
      <c r="N64" s="163"/>
      <c r="O64" s="163"/>
      <c r="P64" s="163"/>
      <c r="Q64" s="163"/>
      <c r="R64" s="163"/>
      <c r="S64" s="163"/>
      <c r="T64" s="163"/>
      <c r="U64" s="163"/>
      <c r="V64" s="163"/>
      <c r="W64" s="163"/>
      <c r="X64" s="163"/>
      <c r="Y64" s="163"/>
      <c r="Z64" s="163"/>
      <c r="AA64" s="163"/>
      <c r="AB64" s="163"/>
      <c r="AC64" s="163"/>
      <c r="AD64" s="163"/>
      <c r="AE64" s="163"/>
      <c r="AF64" s="163"/>
      <c r="AG64" s="163"/>
      <c r="AH64" s="163"/>
      <c r="AI64" s="163"/>
      <c r="AJ64" s="163"/>
      <c r="AK64" s="163"/>
      <c r="AL64" s="163"/>
      <c r="AM64" s="163"/>
      <c r="AN64" s="163"/>
      <c r="AO64" s="163"/>
      <c r="AP64" s="163"/>
      <c r="AQ64" s="163"/>
      <c r="AR64" s="163"/>
      <c r="AS64" s="163"/>
      <c r="AT64" s="163"/>
      <c r="AU64" s="163"/>
      <c r="AV64" s="163"/>
      <c r="AW64" s="163"/>
      <c r="AX64" s="163"/>
      <c r="AY64" s="163"/>
      <c r="AZ64" s="163"/>
      <c r="BA64" s="163"/>
      <c r="BB64" s="163"/>
    </row>
    <row r="65" spans="5:54" s="162" customFormat="1" ht="33" customHeight="1">
      <c r="E65" s="140"/>
      <c r="F65" s="140"/>
      <c r="G65" s="140"/>
      <c r="H65" s="140"/>
      <c r="I65" s="140"/>
      <c r="J65" s="140"/>
      <c r="K65" s="140"/>
      <c r="L65" s="140"/>
      <c r="M65" s="140"/>
      <c r="N65" s="163"/>
      <c r="O65" s="163"/>
      <c r="P65" s="163"/>
      <c r="Q65" s="163"/>
      <c r="R65" s="163"/>
      <c r="S65" s="163"/>
      <c r="T65" s="163"/>
      <c r="U65" s="163"/>
      <c r="V65" s="163"/>
      <c r="W65" s="163"/>
      <c r="X65" s="163"/>
      <c r="Y65" s="163"/>
      <c r="Z65" s="163"/>
      <c r="AA65" s="163"/>
      <c r="AB65" s="163"/>
      <c r="AC65" s="163"/>
      <c r="AD65" s="163"/>
      <c r="AE65" s="163"/>
      <c r="AF65" s="163"/>
      <c r="AG65" s="163"/>
      <c r="AH65" s="163"/>
      <c r="AI65" s="163"/>
      <c r="AJ65" s="163"/>
      <c r="AK65" s="163"/>
      <c r="AL65" s="163"/>
      <c r="AM65" s="163"/>
      <c r="AN65" s="163"/>
      <c r="AO65" s="163"/>
      <c r="AP65" s="163"/>
      <c r="AQ65" s="163"/>
      <c r="AR65" s="163"/>
      <c r="AS65" s="163"/>
      <c r="AT65" s="163"/>
      <c r="AU65" s="163"/>
      <c r="AV65" s="163"/>
      <c r="AW65" s="163"/>
      <c r="AX65" s="163"/>
      <c r="AY65" s="163"/>
      <c r="AZ65" s="163"/>
      <c r="BA65" s="163"/>
      <c r="BB65" s="163"/>
    </row>
    <row r="66" spans="5:54" s="162" customFormat="1" ht="33" customHeight="1">
      <c r="E66" s="140"/>
      <c r="F66" s="140"/>
      <c r="G66" s="140"/>
      <c r="H66" s="140"/>
      <c r="I66" s="140"/>
      <c r="J66" s="140"/>
      <c r="K66" s="140"/>
      <c r="L66" s="140"/>
      <c r="M66" s="140"/>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63"/>
      <c r="AV66" s="163"/>
      <c r="AW66" s="163"/>
      <c r="AX66" s="163"/>
      <c r="AY66" s="163"/>
      <c r="AZ66" s="163"/>
      <c r="BA66" s="163"/>
      <c r="BB66" s="163"/>
    </row>
    <row r="67" spans="5:54" s="162" customFormat="1" ht="33" customHeight="1">
      <c r="E67" s="140"/>
      <c r="F67" s="140"/>
      <c r="G67" s="140"/>
      <c r="H67" s="140"/>
      <c r="I67" s="140"/>
      <c r="J67" s="140"/>
      <c r="K67" s="140"/>
      <c r="L67" s="140"/>
      <c r="M67" s="140"/>
      <c r="N67" s="163"/>
      <c r="O67" s="163"/>
      <c r="P67" s="163"/>
      <c r="Q67" s="163"/>
      <c r="R67" s="163"/>
      <c r="S67" s="163"/>
      <c r="T67" s="163"/>
      <c r="U67" s="163"/>
      <c r="V67" s="163"/>
      <c r="W67" s="163"/>
      <c r="X67" s="163"/>
      <c r="Y67" s="163"/>
      <c r="Z67" s="163"/>
      <c r="AA67" s="163"/>
      <c r="AB67" s="163"/>
      <c r="AC67" s="163"/>
      <c r="AD67" s="163"/>
      <c r="AE67" s="163"/>
      <c r="AF67" s="163"/>
      <c r="AG67" s="163"/>
      <c r="AH67" s="163"/>
      <c r="AI67" s="163"/>
      <c r="AJ67" s="163"/>
      <c r="AK67" s="163"/>
      <c r="AL67" s="163"/>
      <c r="AM67" s="163"/>
      <c r="AN67" s="163"/>
      <c r="AO67" s="163"/>
      <c r="AP67" s="163"/>
      <c r="AQ67" s="163"/>
      <c r="AR67" s="163"/>
      <c r="AS67" s="163"/>
      <c r="AT67" s="163"/>
      <c r="AU67" s="163"/>
      <c r="AV67" s="163"/>
      <c r="AW67" s="163"/>
      <c r="AX67" s="163"/>
      <c r="AY67" s="163"/>
      <c r="AZ67" s="163"/>
      <c r="BA67" s="163"/>
      <c r="BB67" s="163"/>
    </row>
    <row r="68" spans="5:54" s="162" customFormat="1" ht="33" customHeight="1">
      <c r="E68" s="140"/>
      <c r="F68" s="140"/>
      <c r="G68" s="140"/>
      <c r="H68" s="140"/>
      <c r="I68" s="140"/>
      <c r="J68" s="140"/>
      <c r="K68" s="140"/>
      <c r="L68" s="140"/>
      <c r="M68" s="140"/>
      <c r="N68" s="163"/>
      <c r="O68" s="163"/>
      <c r="P68" s="163"/>
      <c r="Q68" s="163"/>
      <c r="R68" s="163"/>
      <c r="S68" s="163"/>
      <c r="T68" s="163"/>
      <c r="U68" s="163"/>
      <c r="V68" s="163"/>
      <c r="W68" s="163"/>
      <c r="X68" s="163"/>
      <c r="Y68" s="163"/>
      <c r="Z68" s="163"/>
      <c r="AA68" s="163"/>
      <c r="AB68" s="163"/>
      <c r="AC68" s="163"/>
      <c r="AD68" s="163"/>
      <c r="AE68" s="163"/>
      <c r="AF68" s="163"/>
      <c r="AG68" s="163"/>
      <c r="AH68" s="163"/>
      <c r="AI68" s="163"/>
      <c r="AJ68" s="163"/>
      <c r="AK68" s="163"/>
      <c r="AL68" s="163"/>
      <c r="AM68" s="163"/>
      <c r="AN68" s="163"/>
      <c r="AO68" s="163"/>
      <c r="AP68" s="163"/>
      <c r="AQ68" s="163"/>
      <c r="AR68" s="163"/>
      <c r="AS68" s="163"/>
      <c r="AT68" s="163"/>
      <c r="AU68" s="163"/>
      <c r="AV68" s="163"/>
      <c r="AW68" s="163"/>
      <c r="AX68" s="163"/>
      <c r="AY68" s="163"/>
      <c r="AZ68" s="163"/>
      <c r="BA68" s="163"/>
      <c r="BB68" s="163"/>
    </row>
    <row r="69" spans="5:54" s="162" customFormat="1" ht="33" customHeight="1">
      <c r="E69" s="140"/>
      <c r="F69" s="140"/>
      <c r="G69" s="140"/>
      <c r="H69" s="140"/>
      <c r="I69" s="140"/>
      <c r="J69" s="140"/>
      <c r="K69" s="140"/>
      <c r="L69" s="140"/>
      <c r="M69" s="140"/>
      <c r="N69" s="163"/>
      <c r="O69" s="163"/>
      <c r="P69" s="163"/>
      <c r="Q69" s="163"/>
      <c r="R69" s="163"/>
      <c r="S69" s="163"/>
      <c r="T69" s="163"/>
      <c r="U69" s="163"/>
      <c r="V69" s="163"/>
      <c r="W69" s="163"/>
      <c r="X69" s="163"/>
      <c r="Y69" s="163"/>
      <c r="Z69" s="163"/>
      <c r="AA69" s="163"/>
      <c r="AB69" s="163"/>
      <c r="AC69" s="163"/>
      <c r="AD69" s="163"/>
      <c r="AE69" s="163"/>
      <c r="AF69" s="163"/>
      <c r="AG69" s="163"/>
      <c r="AH69" s="163"/>
      <c r="AI69" s="163"/>
      <c r="AJ69" s="163"/>
      <c r="AK69" s="163"/>
      <c r="AL69" s="163"/>
      <c r="AM69" s="163"/>
      <c r="AN69" s="163"/>
      <c r="AO69" s="163"/>
      <c r="AP69" s="163"/>
      <c r="AQ69" s="163"/>
      <c r="AR69" s="163"/>
      <c r="AS69" s="163"/>
      <c r="AT69" s="163"/>
      <c r="AU69" s="163"/>
      <c r="AV69" s="163"/>
      <c r="AW69" s="163"/>
      <c r="AX69" s="163"/>
      <c r="AY69" s="163"/>
      <c r="AZ69" s="163"/>
      <c r="BA69" s="163"/>
      <c r="BB69" s="163"/>
    </row>
    <row r="70" spans="5:54" s="162" customFormat="1" ht="33" customHeight="1">
      <c r="E70" s="140"/>
      <c r="F70" s="140"/>
      <c r="G70" s="140"/>
      <c r="H70" s="140"/>
      <c r="I70" s="140"/>
      <c r="J70" s="140"/>
      <c r="K70" s="140"/>
      <c r="L70" s="140"/>
      <c r="M70" s="140"/>
      <c r="N70" s="163"/>
      <c r="O70" s="163"/>
      <c r="P70" s="163"/>
      <c r="Q70" s="163"/>
      <c r="R70" s="163"/>
      <c r="S70" s="163"/>
      <c r="T70" s="163"/>
      <c r="U70" s="163"/>
      <c r="V70" s="163"/>
      <c r="W70" s="163"/>
      <c r="X70" s="163"/>
      <c r="Y70" s="163"/>
      <c r="Z70" s="163"/>
      <c r="AA70" s="163"/>
      <c r="AB70" s="163"/>
      <c r="AC70" s="163"/>
      <c r="AD70" s="163"/>
      <c r="AE70" s="163"/>
      <c r="AF70" s="163"/>
      <c r="AG70" s="163"/>
      <c r="AH70" s="163"/>
      <c r="AI70" s="163"/>
      <c r="AJ70" s="163"/>
      <c r="AK70" s="163"/>
      <c r="AL70" s="163"/>
      <c r="AM70" s="163"/>
      <c r="AN70" s="163"/>
      <c r="AO70" s="163"/>
      <c r="AP70" s="163"/>
      <c r="AQ70" s="163"/>
      <c r="AR70" s="163"/>
      <c r="AS70" s="163"/>
      <c r="AT70" s="163"/>
      <c r="AU70" s="163"/>
      <c r="AV70" s="163"/>
      <c r="AW70" s="163"/>
      <c r="AX70" s="163"/>
      <c r="AY70" s="163"/>
      <c r="AZ70" s="163"/>
      <c r="BA70" s="163"/>
      <c r="BB70" s="163"/>
    </row>
    <row r="71" spans="5:54" s="162" customFormat="1" ht="33" customHeight="1">
      <c r="E71" s="140"/>
      <c r="F71" s="140"/>
      <c r="G71" s="140"/>
      <c r="H71" s="140"/>
      <c r="I71" s="140"/>
      <c r="J71" s="140"/>
      <c r="K71" s="140"/>
      <c r="L71" s="140"/>
      <c r="M71" s="140"/>
      <c r="N71" s="163"/>
      <c r="O71" s="163"/>
      <c r="P71" s="163"/>
      <c r="Q71" s="163"/>
      <c r="R71" s="163"/>
      <c r="S71" s="163"/>
      <c r="T71" s="163"/>
      <c r="U71" s="163"/>
      <c r="V71" s="163"/>
      <c r="W71" s="163"/>
      <c r="X71" s="163"/>
      <c r="Y71" s="163"/>
      <c r="Z71" s="163"/>
      <c r="AA71" s="163"/>
      <c r="AB71" s="163"/>
      <c r="AC71" s="163"/>
      <c r="AD71" s="163"/>
      <c r="AE71" s="163"/>
      <c r="AF71" s="163"/>
      <c r="AG71" s="163"/>
      <c r="AH71" s="163"/>
      <c r="AI71" s="163"/>
      <c r="AJ71" s="163"/>
      <c r="AK71" s="163"/>
      <c r="AL71" s="163"/>
      <c r="AM71" s="163"/>
      <c r="AN71" s="163"/>
      <c r="AO71" s="163"/>
      <c r="AP71" s="163"/>
      <c r="AQ71" s="163"/>
      <c r="AR71" s="163"/>
      <c r="AS71" s="163"/>
      <c r="AT71" s="163"/>
      <c r="AU71" s="163"/>
      <c r="AV71" s="163"/>
      <c r="AW71" s="163"/>
      <c r="AX71" s="163"/>
      <c r="AY71" s="163"/>
      <c r="AZ71" s="163"/>
      <c r="BA71" s="163"/>
      <c r="BB71" s="163"/>
    </row>
    <row r="72" spans="5:54" s="162" customFormat="1" ht="33" customHeight="1">
      <c r="E72" s="140"/>
      <c r="F72" s="140"/>
      <c r="G72" s="140"/>
      <c r="H72" s="140"/>
      <c r="I72" s="140"/>
      <c r="J72" s="140"/>
      <c r="K72" s="140"/>
      <c r="L72" s="140"/>
      <c r="M72" s="140"/>
      <c r="N72" s="163"/>
      <c r="O72" s="163"/>
      <c r="P72" s="163"/>
      <c r="Q72" s="163"/>
      <c r="R72" s="163"/>
      <c r="S72" s="163"/>
      <c r="T72" s="163"/>
      <c r="U72" s="163"/>
      <c r="V72" s="163"/>
      <c r="W72" s="163"/>
      <c r="X72" s="163"/>
      <c r="Y72" s="163"/>
      <c r="Z72" s="163"/>
      <c r="AA72" s="163"/>
      <c r="AB72" s="163"/>
      <c r="AC72" s="163"/>
      <c r="AD72" s="163"/>
      <c r="AE72" s="163"/>
      <c r="AF72" s="163"/>
      <c r="AG72" s="163"/>
      <c r="AH72" s="163"/>
      <c r="AI72" s="163"/>
      <c r="AJ72" s="163"/>
      <c r="AK72" s="163"/>
      <c r="AL72" s="163"/>
      <c r="AM72" s="163"/>
      <c r="AN72" s="163"/>
      <c r="AO72" s="163"/>
      <c r="AP72" s="163"/>
      <c r="AQ72" s="163"/>
      <c r="AR72" s="163"/>
      <c r="AS72" s="163"/>
      <c r="AT72" s="163"/>
      <c r="AU72" s="163"/>
      <c r="AV72" s="163"/>
      <c r="AW72" s="163"/>
      <c r="AX72" s="163"/>
      <c r="AY72" s="163"/>
      <c r="AZ72" s="163"/>
      <c r="BA72" s="163"/>
      <c r="BB72" s="163"/>
    </row>
    <row r="73" spans="5:54" s="162" customFormat="1" ht="33" customHeight="1">
      <c r="E73" s="140"/>
      <c r="F73" s="140"/>
      <c r="G73" s="140"/>
      <c r="H73" s="140"/>
      <c r="I73" s="140"/>
      <c r="J73" s="140"/>
      <c r="K73" s="140"/>
      <c r="L73" s="140"/>
      <c r="M73" s="140"/>
      <c r="N73" s="163"/>
      <c r="O73" s="163"/>
      <c r="P73" s="163"/>
      <c r="Q73" s="163"/>
      <c r="R73" s="163"/>
      <c r="S73" s="163"/>
      <c r="T73" s="163"/>
      <c r="U73" s="163"/>
      <c r="V73" s="163"/>
      <c r="W73" s="163"/>
      <c r="X73" s="163"/>
      <c r="Y73" s="163"/>
      <c r="Z73" s="163"/>
      <c r="AA73" s="163"/>
      <c r="AB73" s="163"/>
      <c r="AC73" s="163"/>
      <c r="AD73" s="163"/>
      <c r="AE73" s="163"/>
      <c r="AF73" s="163"/>
      <c r="AG73" s="163"/>
      <c r="AH73" s="163"/>
      <c r="AI73" s="163"/>
      <c r="AJ73" s="163"/>
      <c r="AK73" s="163"/>
      <c r="AL73" s="163"/>
      <c r="AM73" s="163"/>
      <c r="AN73" s="163"/>
      <c r="AO73" s="163"/>
      <c r="AP73" s="163"/>
      <c r="AQ73" s="163"/>
      <c r="AR73" s="163"/>
      <c r="AS73" s="163"/>
      <c r="AT73" s="163"/>
      <c r="AU73" s="163"/>
      <c r="AV73" s="163"/>
      <c r="AW73" s="163"/>
      <c r="AX73" s="163"/>
      <c r="AY73" s="163"/>
      <c r="AZ73" s="163"/>
      <c r="BA73" s="163"/>
      <c r="BB73" s="163"/>
    </row>
    <row r="74" spans="5:54" s="162" customFormat="1" ht="33" customHeight="1">
      <c r="E74" s="140"/>
      <c r="F74" s="140"/>
      <c r="G74" s="140"/>
      <c r="H74" s="140"/>
      <c r="I74" s="140"/>
      <c r="J74" s="140"/>
      <c r="K74" s="140"/>
      <c r="L74" s="140"/>
      <c r="M74" s="140"/>
      <c r="N74" s="163"/>
      <c r="O74" s="163"/>
      <c r="P74" s="163"/>
      <c r="Q74" s="163"/>
      <c r="R74" s="163"/>
      <c r="S74" s="163"/>
      <c r="T74" s="163"/>
      <c r="U74" s="163"/>
      <c r="V74" s="163"/>
      <c r="W74" s="163"/>
      <c r="X74" s="163"/>
      <c r="Y74" s="163"/>
      <c r="Z74" s="163"/>
      <c r="AA74" s="163"/>
      <c r="AB74" s="163"/>
      <c r="AC74" s="163"/>
      <c r="AD74" s="163"/>
      <c r="AE74" s="163"/>
      <c r="AF74" s="163"/>
      <c r="AG74" s="163"/>
      <c r="AH74" s="163"/>
      <c r="AI74" s="163"/>
      <c r="AJ74" s="163"/>
      <c r="AK74" s="163"/>
      <c r="AL74" s="163"/>
      <c r="AM74" s="163"/>
      <c r="AN74" s="163"/>
      <c r="AO74" s="163"/>
      <c r="AP74" s="163"/>
      <c r="AQ74" s="163"/>
      <c r="AR74" s="163"/>
      <c r="AS74" s="163"/>
      <c r="AT74" s="163"/>
      <c r="AU74" s="163"/>
      <c r="AV74" s="163"/>
      <c r="AW74" s="163"/>
      <c r="AX74" s="163"/>
      <c r="AY74" s="163"/>
      <c r="AZ74" s="163"/>
      <c r="BA74" s="163"/>
      <c r="BB74" s="163"/>
    </row>
    <row r="75" spans="5:54" s="162" customFormat="1" ht="33" customHeight="1">
      <c r="E75" s="140"/>
      <c r="F75" s="140"/>
      <c r="G75" s="140"/>
      <c r="H75" s="140"/>
      <c r="I75" s="140"/>
      <c r="J75" s="140"/>
      <c r="K75" s="140"/>
      <c r="L75" s="140"/>
      <c r="M75" s="140"/>
      <c r="N75" s="163"/>
      <c r="O75" s="163"/>
      <c r="P75" s="163"/>
      <c r="Q75" s="163"/>
      <c r="R75" s="163"/>
      <c r="S75" s="163"/>
      <c r="T75" s="163"/>
      <c r="U75" s="163"/>
      <c r="V75" s="163"/>
      <c r="W75" s="163"/>
      <c r="X75" s="163"/>
      <c r="Y75" s="163"/>
      <c r="Z75" s="163"/>
      <c r="AA75" s="163"/>
      <c r="AB75" s="163"/>
      <c r="AC75" s="163"/>
      <c r="AD75" s="163"/>
      <c r="AE75" s="163"/>
      <c r="AF75" s="163"/>
      <c r="AG75" s="163"/>
      <c r="AH75" s="163"/>
      <c r="AI75" s="163"/>
      <c r="AJ75" s="163"/>
      <c r="AK75" s="163"/>
      <c r="AL75" s="163"/>
      <c r="AM75" s="163"/>
      <c r="AN75" s="163"/>
      <c r="AO75" s="163"/>
      <c r="AP75" s="163"/>
      <c r="AQ75" s="163"/>
      <c r="AR75" s="163"/>
      <c r="AS75" s="163"/>
      <c r="AT75" s="163"/>
      <c r="AU75" s="163"/>
      <c r="AV75" s="163"/>
      <c r="AW75" s="163"/>
      <c r="AX75" s="163"/>
      <c r="AY75" s="163"/>
      <c r="AZ75" s="163"/>
      <c r="BA75" s="163"/>
      <c r="BB75" s="163"/>
    </row>
    <row r="76" spans="5:54" s="162" customFormat="1" ht="33" customHeight="1">
      <c r="E76" s="140"/>
      <c r="F76" s="140"/>
      <c r="G76" s="140"/>
      <c r="H76" s="140"/>
      <c r="I76" s="140"/>
      <c r="J76" s="140"/>
      <c r="K76" s="140"/>
      <c r="L76" s="140"/>
      <c r="M76" s="140"/>
      <c r="N76" s="163"/>
      <c r="O76" s="163"/>
      <c r="P76" s="163"/>
      <c r="Q76" s="163"/>
      <c r="R76" s="163"/>
      <c r="S76" s="163"/>
      <c r="T76" s="163"/>
      <c r="U76" s="163"/>
      <c r="V76" s="163"/>
      <c r="W76" s="163"/>
      <c r="X76" s="163"/>
      <c r="Y76" s="163"/>
      <c r="Z76" s="163"/>
      <c r="AA76" s="163"/>
      <c r="AB76" s="163"/>
      <c r="AC76" s="163"/>
      <c r="AD76" s="163"/>
      <c r="AE76" s="163"/>
      <c r="AF76" s="163"/>
      <c r="AG76" s="163"/>
      <c r="AH76" s="163"/>
      <c r="AI76" s="163"/>
      <c r="AJ76" s="163"/>
      <c r="AK76" s="163"/>
      <c r="AL76" s="163"/>
      <c r="AM76" s="163"/>
      <c r="AN76" s="163"/>
      <c r="AO76" s="163"/>
      <c r="AP76" s="163"/>
      <c r="AQ76" s="163"/>
      <c r="AR76" s="163"/>
      <c r="AS76" s="163"/>
      <c r="AT76" s="163"/>
      <c r="AU76" s="163"/>
      <c r="AV76" s="163"/>
      <c r="AW76" s="163"/>
      <c r="AX76" s="163"/>
      <c r="AY76" s="163"/>
      <c r="AZ76" s="163"/>
      <c r="BA76" s="163"/>
      <c r="BB76" s="163"/>
    </row>
    <row r="77" spans="5:54" s="162" customFormat="1" ht="33" customHeight="1">
      <c r="E77" s="140"/>
      <c r="F77" s="140"/>
      <c r="G77" s="140"/>
      <c r="H77" s="140"/>
      <c r="I77" s="140"/>
      <c r="J77" s="140"/>
      <c r="K77" s="140"/>
      <c r="L77" s="140"/>
      <c r="M77" s="140"/>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63"/>
      <c r="AV77" s="163"/>
      <c r="AW77" s="163"/>
      <c r="AX77" s="163"/>
      <c r="AY77" s="163"/>
      <c r="AZ77" s="163"/>
      <c r="BA77" s="163"/>
      <c r="BB77" s="163"/>
    </row>
    <row r="78" spans="5:54" s="162" customFormat="1" ht="33" customHeight="1">
      <c r="E78" s="140"/>
      <c r="F78" s="140"/>
      <c r="G78" s="140"/>
      <c r="H78" s="140"/>
      <c r="I78" s="140"/>
      <c r="J78" s="140"/>
      <c r="K78" s="140"/>
      <c r="L78" s="140"/>
      <c r="M78" s="140"/>
      <c r="N78" s="163"/>
      <c r="O78" s="163"/>
      <c r="P78" s="163"/>
      <c r="Q78" s="163"/>
      <c r="R78" s="163"/>
      <c r="S78" s="163"/>
      <c r="T78" s="163"/>
      <c r="U78" s="163"/>
      <c r="V78" s="163"/>
      <c r="W78" s="163"/>
      <c r="X78" s="163"/>
      <c r="Y78" s="163"/>
      <c r="Z78" s="163"/>
      <c r="AA78" s="163"/>
      <c r="AB78" s="163"/>
      <c r="AC78" s="163"/>
      <c r="AD78" s="163"/>
      <c r="AE78" s="163"/>
      <c r="AF78" s="163"/>
      <c r="AG78" s="163"/>
      <c r="AH78" s="163"/>
      <c r="AI78" s="163"/>
      <c r="AJ78" s="163"/>
      <c r="AK78" s="163"/>
      <c r="AL78" s="163"/>
      <c r="AM78" s="163"/>
      <c r="AN78" s="163"/>
      <c r="AO78" s="163"/>
      <c r="AP78" s="163"/>
      <c r="AQ78" s="163"/>
      <c r="AR78" s="163"/>
      <c r="AS78" s="163"/>
      <c r="AT78" s="163"/>
      <c r="AU78" s="163"/>
      <c r="AV78" s="163"/>
      <c r="AW78" s="163"/>
      <c r="AX78" s="163"/>
      <c r="AY78" s="163"/>
      <c r="AZ78" s="163"/>
      <c r="BA78" s="163"/>
      <c r="BB78" s="163"/>
    </row>
    <row r="79" spans="5:54" s="162" customFormat="1" ht="33" customHeight="1">
      <c r="E79" s="140"/>
      <c r="F79" s="140"/>
      <c r="G79" s="140"/>
      <c r="H79" s="140"/>
      <c r="I79" s="140"/>
      <c r="J79" s="140"/>
      <c r="K79" s="140"/>
      <c r="L79" s="140"/>
      <c r="M79" s="140"/>
      <c r="N79" s="163"/>
      <c r="O79" s="163"/>
      <c r="P79" s="163"/>
      <c r="Q79" s="163"/>
      <c r="R79" s="163"/>
      <c r="S79" s="163"/>
      <c r="T79" s="163"/>
      <c r="U79" s="163"/>
      <c r="V79" s="163"/>
      <c r="W79" s="163"/>
      <c r="X79" s="163"/>
      <c r="Y79" s="163"/>
      <c r="Z79" s="163"/>
      <c r="AA79" s="163"/>
      <c r="AB79" s="163"/>
      <c r="AC79" s="163"/>
      <c r="AD79" s="163"/>
      <c r="AE79" s="163"/>
      <c r="AF79" s="163"/>
      <c r="AG79" s="163"/>
      <c r="AH79" s="163"/>
      <c r="AI79" s="163"/>
      <c r="AJ79" s="163"/>
      <c r="AK79" s="163"/>
      <c r="AL79" s="163"/>
      <c r="AM79" s="163"/>
      <c r="AN79" s="163"/>
      <c r="AO79" s="163"/>
      <c r="AP79" s="163"/>
      <c r="AQ79" s="163"/>
      <c r="AR79" s="163"/>
      <c r="AS79" s="163"/>
      <c r="AT79" s="163"/>
      <c r="AU79" s="163"/>
      <c r="AV79" s="163"/>
      <c r="AW79" s="163"/>
      <c r="AX79" s="163"/>
      <c r="AY79" s="163"/>
      <c r="AZ79" s="163"/>
      <c r="BA79" s="163"/>
      <c r="BB79" s="163"/>
    </row>
    <row r="80" spans="5:54" s="162" customFormat="1" ht="33" customHeight="1">
      <c r="E80" s="140"/>
      <c r="F80" s="140"/>
      <c r="G80" s="140"/>
      <c r="H80" s="140"/>
      <c r="I80" s="140"/>
      <c r="J80" s="140"/>
      <c r="K80" s="140"/>
      <c r="L80" s="140"/>
      <c r="M80" s="140"/>
      <c r="N80" s="163"/>
      <c r="O80" s="163"/>
      <c r="P80" s="163"/>
      <c r="Q80" s="163"/>
      <c r="R80" s="163"/>
      <c r="S80" s="163"/>
      <c r="T80" s="163"/>
      <c r="U80" s="163"/>
      <c r="V80" s="163"/>
      <c r="W80" s="163"/>
      <c r="X80" s="163"/>
      <c r="Y80" s="163"/>
      <c r="Z80" s="163"/>
      <c r="AA80" s="163"/>
      <c r="AB80" s="163"/>
      <c r="AC80" s="163"/>
      <c r="AD80" s="163"/>
      <c r="AE80" s="163"/>
      <c r="AF80" s="163"/>
      <c r="AG80" s="163"/>
      <c r="AH80" s="163"/>
      <c r="AI80" s="163"/>
      <c r="AJ80" s="163"/>
      <c r="AK80" s="163"/>
      <c r="AL80" s="163"/>
      <c r="AM80" s="163"/>
      <c r="AN80" s="163"/>
      <c r="AO80" s="163"/>
      <c r="AP80" s="163"/>
      <c r="AQ80" s="163"/>
      <c r="AR80" s="163"/>
      <c r="AS80" s="163"/>
      <c r="AT80" s="163"/>
      <c r="AU80" s="163"/>
      <c r="AV80" s="163"/>
      <c r="AW80" s="163"/>
      <c r="AX80" s="163"/>
      <c r="AY80" s="163"/>
      <c r="AZ80" s="163"/>
      <c r="BA80" s="163"/>
      <c r="BB80" s="163"/>
    </row>
    <row r="81" spans="5:54" s="162" customFormat="1" ht="33" customHeight="1">
      <c r="E81" s="140"/>
      <c r="F81" s="140"/>
      <c r="G81" s="140"/>
      <c r="H81" s="140"/>
      <c r="I81" s="140"/>
      <c r="J81" s="140"/>
      <c r="K81" s="140"/>
      <c r="L81" s="140"/>
      <c r="M81" s="140"/>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63"/>
      <c r="AV81" s="163"/>
      <c r="AW81" s="163"/>
      <c r="AX81" s="163"/>
      <c r="AY81" s="163"/>
      <c r="AZ81" s="163"/>
      <c r="BA81" s="163"/>
      <c r="BB81" s="163"/>
    </row>
    <row r="82" spans="5:54" s="162" customFormat="1" ht="33" customHeight="1">
      <c r="E82" s="140"/>
      <c r="F82" s="140"/>
      <c r="G82" s="140"/>
      <c r="H82" s="140"/>
      <c r="I82" s="140"/>
      <c r="J82" s="140"/>
      <c r="K82" s="140"/>
      <c r="L82" s="140"/>
      <c r="M82" s="140"/>
      <c r="N82" s="163"/>
      <c r="O82" s="163"/>
      <c r="P82" s="163"/>
      <c r="Q82" s="163"/>
      <c r="R82" s="163"/>
      <c r="S82" s="163"/>
      <c r="T82" s="163"/>
      <c r="U82" s="163"/>
      <c r="V82" s="163"/>
      <c r="W82" s="163"/>
      <c r="X82" s="163"/>
      <c r="Y82" s="163"/>
      <c r="Z82" s="163"/>
      <c r="AA82" s="163"/>
      <c r="AB82" s="163"/>
      <c r="AC82" s="163"/>
      <c r="AD82" s="163"/>
      <c r="AE82" s="163"/>
      <c r="AF82" s="163"/>
      <c r="AG82" s="163"/>
      <c r="AH82" s="163"/>
      <c r="AI82" s="163"/>
      <c r="AJ82" s="163"/>
      <c r="AK82" s="163"/>
      <c r="AL82" s="163"/>
      <c r="AM82" s="163"/>
      <c r="AN82" s="163"/>
      <c r="AO82" s="163"/>
      <c r="AP82" s="163"/>
      <c r="AQ82" s="163"/>
      <c r="AR82" s="163"/>
      <c r="AS82" s="163"/>
      <c r="AT82" s="163"/>
      <c r="AU82" s="163"/>
      <c r="AV82" s="163"/>
      <c r="AW82" s="163"/>
      <c r="AX82" s="163"/>
      <c r="AY82" s="163"/>
      <c r="AZ82" s="163"/>
      <c r="BA82" s="163"/>
      <c r="BB82" s="163"/>
    </row>
    <row r="83" spans="5:54" s="162" customFormat="1" ht="33" customHeight="1">
      <c r="E83" s="140"/>
      <c r="F83" s="140"/>
      <c r="G83" s="140"/>
      <c r="H83" s="140"/>
      <c r="I83" s="140"/>
      <c r="J83" s="140"/>
      <c r="K83" s="140"/>
      <c r="L83" s="140"/>
      <c r="M83" s="140"/>
      <c r="N83" s="163"/>
      <c r="O83" s="163"/>
      <c r="P83" s="163"/>
      <c r="Q83" s="163"/>
      <c r="R83" s="163"/>
      <c r="S83" s="163"/>
      <c r="T83" s="163"/>
      <c r="U83" s="163"/>
      <c r="V83" s="163"/>
      <c r="W83" s="163"/>
      <c r="X83" s="163"/>
      <c r="Y83" s="163"/>
      <c r="Z83" s="163"/>
      <c r="AA83" s="163"/>
      <c r="AB83" s="163"/>
      <c r="AC83" s="163"/>
      <c r="AD83" s="163"/>
      <c r="AE83" s="163"/>
      <c r="AF83" s="163"/>
      <c r="AG83" s="163"/>
      <c r="AH83" s="163"/>
      <c r="AI83" s="163"/>
      <c r="AJ83" s="163"/>
      <c r="AK83" s="163"/>
      <c r="AL83" s="163"/>
      <c r="AM83" s="163"/>
      <c r="AN83" s="163"/>
      <c r="AO83" s="163"/>
      <c r="AP83" s="163"/>
      <c r="AQ83" s="163"/>
      <c r="AR83" s="163"/>
      <c r="AS83" s="163"/>
      <c r="AT83" s="163"/>
      <c r="AU83" s="163"/>
      <c r="AV83" s="163"/>
      <c r="AW83" s="163"/>
      <c r="AX83" s="163"/>
      <c r="AY83" s="163"/>
      <c r="AZ83" s="163"/>
      <c r="BA83" s="163"/>
      <c r="BB83" s="163"/>
    </row>
    <row r="84" spans="5:54" s="162" customFormat="1" ht="33" customHeight="1">
      <c r="E84" s="140"/>
      <c r="F84" s="140"/>
      <c r="G84" s="140"/>
      <c r="H84" s="140"/>
      <c r="I84" s="140"/>
      <c r="J84" s="140"/>
      <c r="K84" s="140"/>
      <c r="L84" s="140"/>
      <c r="M84" s="140"/>
      <c r="N84" s="163"/>
      <c r="O84" s="163"/>
      <c r="P84" s="163"/>
      <c r="Q84" s="163"/>
      <c r="R84" s="163"/>
      <c r="S84" s="163"/>
      <c r="T84" s="163"/>
      <c r="U84" s="163"/>
      <c r="V84" s="163"/>
      <c r="W84" s="163"/>
      <c r="X84" s="163"/>
      <c r="Y84" s="163"/>
      <c r="Z84" s="163"/>
      <c r="AA84" s="163"/>
      <c r="AB84" s="163"/>
      <c r="AC84" s="163"/>
      <c r="AD84" s="163"/>
      <c r="AE84" s="163"/>
      <c r="AF84" s="163"/>
      <c r="AG84" s="163"/>
      <c r="AH84" s="163"/>
      <c r="AI84" s="163"/>
      <c r="AJ84" s="163"/>
      <c r="AK84" s="163"/>
      <c r="AL84" s="163"/>
      <c r="AM84" s="163"/>
      <c r="AN84" s="163"/>
      <c r="AO84" s="163"/>
      <c r="AP84" s="163"/>
      <c r="AQ84" s="163"/>
      <c r="AR84" s="163"/>
      <c r="AS84" s="163"/>
      <c r="AT84" s="163"/>
      <c r="AU84" s="163"/>
      <c r="AV84" s="163"/>
      <c r="AW84" s="163"/>
      <c r="AX84" s="163"/>
      <c r="AY84" s="163"/>
      <c r="AZ84" s="163"/>
      <c r="BA84" s="163"/>
      <c r="BB84" s="163"/>
    </row>
    <row r="85" spans="5:54" s="162" customFormat="1" ht="33" customHeight="1">
      <c r="E85" s="140"/>
      <c r="F85" s="140"/>
      <c r="G85" s="140"/>
      <c r="H85" s="140"/>
      <c r="I85" s="140"/>
      <c r="J85" s="140"/>
      <c r="K85" s="140"/>
      <c r="L85" s="140"/>
      <c r="M85" s="140"/>
      <c r="N85" s="163"/>
      <c r="O85" s="163"/>
      <c r="P85" s="163"/>
      <c r="Q85" s="163"/>
      <c r="R85" s="163"/>
      <c r="S85" s="163"/>
      <c r="T85" s="163"/>
      <c r="U85" s="163"/>
      <c r="V85" s="163"/>
      <c r="W85" s="163"/>
      <c r="X85" s="163"/>
      <c r="Y85" s="163"/>
      <c r="Z85" s="163"/>
      <c r="AA85" s="163"/>
      <c r="AB85" s="163"/>
      <c r="AC85" s="163"/>
      <c r="AD85" s="163"/>
      <c r="AE85" s="163"/>
      <c r="AF85" s="163"/>
      <c r="AG85" s="163"/>
      <c r="AH85" s="163"/>
      <c r="AI85" s="163"/>
      <c r="AJ85" s="163"/>
      <c r="AK85" s="163"/>
      <c r="AL85" s="163"/>
      <c r="AM85" s="163"/>
      <c r="AN85" s="163"/>
      <c r="AO85" s="163"/>
      <c r="AP85" s="163"/>
      <c r="AQ85" s="163"/>
      <c r="AR85" s="163"/>
      <c r="AS85" s="163"/>
      <c r="AT85" s="163"/>
      <c r="AU85" s="163"/>
      <c r="AV85" s="163"/>
      <c r="AW85" s="163"/>
      <c r="AX85" s="163"/>
      <c r="AY85" s="163"/>
      <c r="AZ85" s="163"/>
      <c r="BA85" s="163"/>
      <c r="BB85" s="163"/>
    </row>
    <row r="86" spans="5:54" s="162" customFormat="1" ht="33" customHeight="1">
      <c r="E86" s="140"/>
      <c r="F86" s="140"/>
      <c r="G86" s="140"/>
      <c r="H86" s="140"/>
      <c r="I86" s="140"/>
      <c r="J86" s="140"/>
      <c r="K86" s="140"/>
      <c r="L86" s="140"/>
      <c r="M86" s="140"/>
      <c r="N86" s="163"/>
      <c r="O86" s="163"/>
      <c r="P86" s="163"/>
      <c r="Q86" s="163"/>
      <c r="R86" s="163"/>
      <c r="S86" s="163"/>
      <c r="T86" s="163"/>
      <c r="U86" s="163"/>
      <c r="V86" s="163"/>
      <c r="W86" s="163"/>
      <c r="X86" s="163"/>
      <c r="Y86" s="163"/>
      <c r="Z86" s="163"/>
      <c r="AA86" s="163"/>
      <c r="AB86" s="163"/>
      <c r="AC86" s="163"/>
      <c r="AD86" s="163"/>
      <c r="AE86" s="163"/>
      <c r="AF86" s="163"/>
      <c r="AG86" s="163"/>
      <c r="AH86" s="163"/>
      <c r="AI86" s="163"/>
      <c r="AJ86" s="163"/>
      <c r="AK86" s="163"/>
      <c r="AL86" s="163"/>
      <c r="AM86" s="163"/>
      <c r="AN86" s="163"/>
      <c r="AO86" s="163"/>
      <c r="AP86" s="163"/>
      <c r="AQ86" s="163"/>
      <c r="AR86" s="163"/>
      <c r="AS86" s="163"/>
      <c r="AT86" s="163"/>
      <c r="AU86" s="163"/>
      <c r="AV86" s="163"/>
      <c r="AW86" s="163"/>
      <c r="AX86" s="163"/>
      <c r="AY86" s="163"/>
      <c r="AZ86" s="163"/>
      <c r="BA86" s="163"/>
      <c r="BB86" s="163"/>
    </row>
    <row r="87" spans="5:54" s="162" customFormat="1" ht="33" customHeight="1">
      <c r="E87" s="140"/>
      <c r="F87" s="140"/>
      <c r="G87" s="140"/>
      <c r="H87" s="140"/>
      <c r="I87" s="140"/>
      <c r="J87" s="140"/>
      <c r="K87" s="140"/>
      <c r="L87" s="140"/>
      <c r="M87" s="140"/>
      <c r="N87" s="163"/>
      <c r="O87" s="163"/>
      <c r="P87" s="163"/>
      <c r="Q87" s="163"/>
      <c r="R87" s="163"/>
      <c r="S87" s="163"/>
      <c r="T87" s="163"/>
      <c r="U87" s="163"/>
      <c r="V87" s="163"/>
      <c r="W87" s="163"/>
      <c r="X87" s="163"/>
      <c r="Y87" s="163"/>
      <c r="Z87" s="163"/>
      <c r="AA87" s="163"/>
      <c r="AB87" s="163"/>
      <c r="AC87" s="163"/>
      <c r="AD87" s="163"/>
      <c r="AE87" s="163"/>
      <c r="AF87" s="163"/>
      <c r="AG87" s="163"/>
      <c r="AH87" s="163"/>
      <c r="AI87" s="163"/>
      <c r="AJ87" s="163"/>
      <c r="AK87" s="163"/>
      <c r="AL87" s="163"/>
      <c r="AM87" s="163"/>
      <c r="AN87" s="163"/>
      <c r="AO87" s="163"/>
      <c r="AP87" s="163"/>
      <c r="AQ87" s="163"/>
      <c r="AR87" s="163"/>
      <c r="AS87" s="163"/>
      <c r="AT87" s="163"/>
      <c r="AU87" s="163"/>
      <c r="AV87" s="163"/>
      <c r="AW87" s="163"/>
      <c r="AX87" s="163"/>
      <c r="AY87" s="163"/>
      <c r="AZ87" s="163"/>
      <c r="BA87" s="163"/>
      <c r="BB87" s="163"/>
    </row>
    <row r="88" spans="5:54" s="162" customFormat="1" ht="33" customHeight="1">
      <c r="E88" s="140"/>
      <c r="F88" s="140"/>
      <c r="G88" s="140"/>
      <c r="H88" s="140"/>
      <c r="I88" s="140"/>
      <c r="J88" s="140"/>
      <c r="K88" s="140"/>
      <c r="L88" s="140"/>
      <c r="M88" s="140"/>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63"/>
      <c r="AV88" s="163"/>
      <c r="AW88" s="163"/>
      <c r="AX88" s="163"/>
      <c r="AY88" s="163"/>
      <c r="AZ88" s="163"/>
      <c r="BA88" s="163"/>
      <c r="BB88" s="163"/>
    </row>
    <row r="89" spans="5:54" s="162" customFormat="1" ht="33" customHeight="1">
      <c r="E89" s="140"/>
      <c r="F89" s="140"/>
      <c r="G89" s="140"/>
      <c r="H89" s="140"/>
      <c r="I89" s="140"/>
      <c r="J89" s="140"/>
      <c r="K89" s="140"/>
      <c r="L89" s="140"/>
      <c r="M89" s="140"/>
      <c r="N89" s="163"/>
      <c r="O89" s="163"/>
      <c r="P89" s="163"/>
      <c r="Q89" s="163"/>
      <c r="R89" s="163"/>
      <c r="S89" s="163"/>
      <c r="T89" s="163"/>
      <c r="U89" s="163"/>
      <c r="V89" s="163"/>
      <c r="W89" s="163"/>
      <c r="X89" s="163"/>
      <c r="Y89" s="163"/>
      <c r="Z89" s="163"/>
      <c r="AA89" s="163"/>
      <c r="AB89" s="163"/>
      <c r="AC89" s="163"/>
      <c r="AD89" s="163"/>
      <c r="AE89" s="163"/>
      <c r="AF89" s="163"/>
      <c r="AG89" s="163"/>
      <c r="AH89" s="163"/>
      <c r="AI89" s="163"/>
      <c r="AJ89" s="163"/>
      <c r="AK89" s="163"/>
      <c r="AL89" s="163"/>
      <c r="AM89" s="163"/>
      <c r="AN89" s="163"/>
      <c r="AO89" s="163"/>
      <c r="AP89" s="163"/>
      <c r="AQ89" s="163"/>
      <c r="AR89" s="163"/>
      <c r="AS89" s="163"/>
      <c r="AT89" s="163"/>
      <c r="AU89" s="163"/>
      <c r="AV89" s="163"/>
      <c r="AW89" s="163"/>
      <c r="AX89" s="163"/>
      <c r="AY89" s="163"/>
      <c r="AZ89" s="163"/>
      <c r="BA89" s="163"/>
      <c r="BB89" s="163"/>
    </row>
    <row r="90" spans="5:54" s="162" customFormat="1" ht="33" customHeight="1">
      <c r="E90" s="140"/>
      <c r="F90" s="140"/>
      <c r="G90" s="140"/>
      <c r="H90" s="140"/>
      <c r="I90" s="140"/>
      <c r="J90" s="140"/>
      <c r="K90" s="140"/>
      <c r="L90" s="140"/>
      <c r="M90" s="140"/>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3"/>
      <c r="AR90" s="163"/>
      <c r="AS90" s="163"/>
      <c r="AT90" s="163"/>
      <c r="AU90" s="163"/>
      <c r="AV90" s="163"/>
      <c r="AW90" s="163"/>
      <c r="AX90" s="163"/>
      <c r="AY90" s="163"/>
      <c r="AZ90" s="163"/>
      <c r="BA90" s="163"/>
      <c r="BB90" s="163"/>
    </row>
    <row r="91" spans="5:54" s="162" customFormat="1" ht="33" customHeight="1">
      <c r="E91" s="140"/>
      <c r="F91" s="140"/>
      <c r="G91" s="140"/>
      <c r="H91" s="140"/>
      <c r="I91" s="140"/>
      <c r="J91" s="140"/>
      <c r="K91" s="140"/>
      <c r="L91" s="140"/>
      <c r="M91" s="140"/>
      <c r="N91" s="163"/>
      <c r="O91" s="163"/>
      <c r="P91" s="163"/>
      <c r="Q91" s="163"/>
      <c r="R91" s="163"/>
      <c r="S91" s="163"/>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c r="AP91" s="163"/>
      <c r="AQ91" s="163"/>
      <c r="AR91" s="163"/>
      <c r="AS91" s="163"/>
      <c r="AT91" s="163"/>
      <c r="AU91" s="163"/>
      <c r="AV91" s="163"/>
      <c r="AW91" s="163"/>
      <c r="AX91" s="163"/>
      <c r="AY91" s="163"/>
      <c r="AZ91" s="163"/>
      <c r="BA91" s="163"/>
      <c r="BB91" s="163"/>
    </row>
    <row r="92" spans="5:54" s="162" customFormat="1" ht="33" customHeight="1">
      <c r="E92" s="140"/>
      <c r="F92" s="140"/>
      <c r="G92" s="140"/>
      <c r="H92" s="140"/>
      <c r="I92" s="140"/>
      <c r="J92" s="140"/>
      <c r="K92" s="140"/>
      <c r="L92" s="140"/>
      <c r="M92" s="140"/>
      <c r="N92" s="163"/>
      <c r="O92" s="163"/>
      <c r="P92" s="163"/>
      <c r="Q92" s="163"/>
      <c r="R92" s="163"/>
      <c r="S92" s="163"/>
      <c r="T92" s="163"/>
      <c r="U92" s="163"/>
      <c r="V92" s="163"/>
      <c r="W92" s="163"/>
      <c r="X92" s="163"/>
      <c r="Y92" s="163"/>
      <c r="Z92" s="163"/>
      <c r="AA92" s="163"/>
      <c r="AB92" s="163"/>
      <c r="AC92" s="163"/>
      <c r="AD92" s="163"/>
      <c r="AE92" s="163"/>
      <c r="AF92" s="163"/>
      <c r="AG92" s="163"/>
      <c r="AH92" s="163"/>
      <c r="AI92" s="163"/>
      <c r="AJ92" s="163"/>
      <c r="AK92" s="163"/>
      <c r="AL92" s="163"/>
      <c r="AM92" s="163"/>
      <c r="AN92" s="163"/>
      <c r="AO92" s="163"/>
      <c r="AP92" s="163"/>
      <c r="AQ92" s="163"/>
      <c r="AR92" s="163"/>
      <c r="AS92" s="163"/>
      <c r="AT92" s="163"/>
      <c r="AU92" s="163"/>
      <c r="AV92" s="163"/>
      <c r="AW92" s="163"/>
      <c r="AX92" s="163"/>
      <c r="AY92" s="163"/>
      <c r="AZ92" s="163"/>
      <c r="BA92" s="163"/>
      <c r="BB92" s="163"/>
    </row>
    <row r="93" spans="5:54" s="162" customFormat="1" ht="33" customHeight="1">
      <c r="E93" s="140"/>
      <c r="F93" s="140"/>
      <c r="G93" s="140"/>
      <c r="H93" s="140"/>
      <c r="I93" s="140"/>
      <c r="J93" s="140"/>
      <c r="K93" s="140"/>
      <c r="L93" s="140"/>
      <c r="M93" s="140"/>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3"/>
      <c r="AK93" s="163"/>
      <c r="AL93" s="163"/>
      <c r="AM93" s="163"/>
      <c r="AN93" s="163"/>
      <c r="AO93" s="163"/>
      <c r="AP93" s="163"/>
      <c r="AQ93" s="163"/>
      <c r="AR93" s="163"/>
      <c r="AS93" s="163"/>
      <c r="AT93" s="163"/>
      <c r="AU93" s="163"/>
      <c r="AV93" s="163"/>
      <c r="AW93" s="163"/>
      <c r="AX93" s="163"/>
      <c r="AY93" s="163"/>
      <c r="AZ93" s="163"/>
      <c r="BA93" s="163"/>
      <c r="BB93" s="163"/>
    </row>
    <row r="94" spans="5:54" s="162" customFormat="1" ht="33" customHeight="1">
      <c r="E94" s="140"/>
      <c r="F94" s="140"/>
      <c r="G94" s="140"/>
      <c r="H94" s="140"/>
      <c r="I94" s="140"/>
      <c r="J94" s="140"/>
      <c r="K94" s="140"/>
      <c r="L94" s="140"/>
      <c r="M94" s="140"/>
      <c r="N94" s="163"/>
      <c r="O94" s="163"/>
      <c r="P94" s="163"/>
      <c r="Q94" s="163"/>
      <c r="R94" s="163"/>
      <c r="S94" s="163"/>
      <c r="T94" s="163"/>
      <c r="U94" s="163"/>
      <c r="V94" s="163"/>
      <c r="W94" s="163"/>
      <c r="X94" s="163"/>
      <c r="Y94" s="163"/>
      <c r="Z94" s="163"/>
      <c r="AA94" s="163"/>
      <c r="AB94" s="163"/>
      <c r="AC94" s="163"/>
      <c r="AD94" s="163"/>
      <c r="AE94" s="163"/>
      <c r="AF94" s="163"/>
      <c r="AG94" s="163"/>
      <c r="AH94" s="163"/>
      <c r="AI94" s="163"/>
      <c r="AJ94" s="163"/>
      <c r="AK94" s="163"/>
      <c r="AL94" s="163"/>
      <c r="AM94" s="163"/>
      <c r="AN94" s="163"/>
      <c r="AO94" s="163"/>
      <c r="AP94" s="163"/>
      <c r="AQ94" s="163"/>
      <c r="AR94" s="163"/>
      <c r="AS94" s="163"/>
      <c r="AT94" s="163"/>
      <c r="AU94" s="163"/>
      <c r="AV94" s="163"/>
      <c r="AW94" s="163"/>
      <c r="AX94" s="163"/>
      <c r="AY94" s="163"/>
      <c r="AZ94" s="163"/>
      <c r="BA94" s="163"/>
      <c r="BB94" s="163"/>
    </row>
    <row r="95" spans="5:54" s="162" customFormat="1" ht="33" customHeight="1">
      <c r="E95" s="140"/>
      <c r="F95" s="140"/>
      <c r="G95" s="140"/>
      <c r="H95" s="140"/>
      <c r="I95" s="140"/>
      <c r="J95" s="140"/>
      <c r="K95" s="140"/>
      <c r="L95" s="140"/>
      <c r="M95" s="140"/>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63"/>
      <c r="AV95" s="163"/>
      <c r="AW95" s="163"/>
      <c r="AX95" s="163"/>
      <c r="AY95" s="163"/>
      <c r="AZ95" s="163"/>
      <c r="BA95" s="163"/>
      <c r="BB95" s="163"/>
    </row>
    <row r="96" spans="5:54" s="162" customFormat="1" ht="33" customHeight="1">
      <c r="E96" s="140"/>
      <c r="F96" s="140"/>
      <c r="G96" s="140"/>
      <c r="H96" s="140"/>
      <c r="I96" s="140"/>
      <c r="J96" s="140"/>
      <c r="K96" s="140"/>
      <c r="L96" s="140"/>
      <c r="M96" s="140"/>
      <c r="N96" s="163"/>
      <c r="O96" s="163"/>
      <c r="P96" s="163"/>
      <c r="Q96" s="163"/>
      <c r="R96" s="163"/>
      <c r="S96" s="163"/>
      <c r="T96" s="163"/>
      <c r="U96" s="163"/>
      <c r="V96" s="163"/>
      <c r="W96" s="163"/>
      <c r="X96" s="163"/>
      <c r="Y96" s="163"/>
      <c r="Z96" s="163"/>
      <c r="AA96" s="163"/>
      <c r="AB96" s="163"/>
      <c r="AC96" s="163"/>
      <c r="AD96" s="163"/>
      <c r="AE96" s="163"/>
      <c r="AF96" s="163"/>
      <c r="AG96" s="163"/>
      <c r="AH96" s="163"/>
      <c r="AI96" s="163"/>
      <c r="AJ96" s="163"/>
      <c r="AK96" s="163"/>
      <c r="AL96" s="163"/>
      <c r="AM96" s="163"/>
      <c r="AN96" s="163"/>
      <c r="AO96" s="163"/>
      <c r="AP96" s="163"/>
      <c r="AQ96" s="163"/>
      <c r="AR96" s="163"/>
      <c r="AS96" s="163"/>
      <c r="AT96" s="163"/>
      <c r="AU96" s="163"/>
      <c r="AV96" s="163"/>
      <c r="AW96" s="163"/>
      <c r="AX96" s="163"/>
      <c r="AY96" s="163"/>
      <c r="AZ96" s="163"/>
      <c r="BA96" s="163"/>
      <c r="BB96" s="163"/>
    </row>
    <row r="97" spans="1:54" s="162" customFormat="1" ht="33" customHeight="1">
      <c r="E97" s="140"/>
      <c r="F97" s="140"/>
      <c r="G97" s="140"/>
      <c r="H97" s="140"/>
      <c r="I97" s="140"/>
      <c r="J97" s="140"/>
      <c r="K97" s="140"/>
      <c r="L97" s="140"/>
      <c r="M97" s="140"/>
      <c r="N97" s="163"/>
      <c r="O97" s="163"/>
      <c r="P97" s="163"/>
      <c r="Q97" s="163"/>
      <c r="R97" s="163"/>
      <c r="S97" s="163"/>
      <c r="T97" s="163"/>
      <c r="U97" s="163"/>
      <c r="V97" s="163"/>
      <c r="W97" s="163"/>
      <c r="X97" s="163"/>
      <c r="Y97" s="163"/>
      <c r="Z97" s="163"/>
      <c r="AA97" s="163"/>
      <c r="AB97" s="163"/>
      <c r="AC97" s="163"/>
      <c r="AD97" s="163"/>
      <c r="AE97" s="163"/>
      <c r="AF97" s="163"/>
      <c r="AG97" s="163"/>
      <c r="AH97" s="163"/>
      <c r="AI97" s="163"/>
      <c r="AJ97" s="163"/>
      <c r="AK97" s="163"/>
      <c r="AL97" s="163"/>
      <c r="AM97" s="163"/>
      <c r="AN97" s="163"/>
      <c r="AO97" s="163"/>
      <c r="AP97" s="163"/>
      <c r="AQ97" s="163"/>
      <c r="AR97" s="163"/>
      <c r="AS97" s="163"/>
      <c r="AT97" s="163"/>
      <c r="AU97" s="163"/>
      <c r="AV97" s="163"/>
      <c r="AW97" s="163"/>
      <c r="AX97" s="163"/>
      <c r="AY97" s="163"/>
      <c r="AZ97" s="163"/>
      <c r="BA97" s="163"/>
      <c r="BB97" s="163"/>
    </row>
    <row r="98" spans="1:54" s="162" customFormat="1" ht="33" customHeight="1">
      <c r="E98" s="140"/>
      <c r="F98" s="140"/>
      <c r="G98" s="140"/>
      <c r="H98" s="140"/>
      <c r="I98" s="140"/>
      <c r="J98" s="140"/>
      <c r="K98" s="140"/>
      <c r="L98" s="140"/>
      <c r="M98" s="140"/>
      <c r="N98" s="163"/>
      <c r="O98" s="163"/>
      <c r="P98" s="163"/>
      <c r="Q98" s="163"/>
      <c r="R98" s="163"/>
      <c r="S98" s="163"/>
      <c r="T98" s="163"/>
      <c r="U98" s="163"/>
      <c r="V98" s="163"/>
      <c r="W98" s="163"/>
      <c r="X98" s="163"/>
      <c r="Y98" s="163"/>
      <c r="Z98" s="163"/>
      <c r="AA98" s="163"/>
      <c r="AB98" s="163"/>
      <c r="AC98" s="163"/>
      <c r="AD98" s="163"/>
      <c r="AE98" s="163"/>
      <c r="AF98" s="163"/>
      <c r="AG98" s="163"/>
      <c r="AH98" s="163"/>
      <c r="AI98" s="163"/>
      <c r="AJ98" s="163"/>
      <c r="AK98" s="163"/>
      <c r="AL98" s="163"/>
      <c r="AM98" s="163"/>
      <c r="AN98" s="163"/>
      <c r="AO98" s="163"/>
      <c r="AP98" s="163"/>
      <c r="AQ98" s="163"/>
      <c r="AR98" s="163"/>
      <c r="AS98" s="163"/>
      <c r="AT98" s="163"/>
      <c r="AU98" s="163"/>
      <c r="AV98" s="163"/>
      <c r="AW98" s="163"/>
      <c r="AX98" s="163"/>
      <c r="AY98" s="163"/>
      <c r="AZ98" s="163"/>
      <c r="BA98" s="163"/>
      <c r="BB98" s="163"/>
    </row>
    <row r="99" spans="1:54" s="162" customFormat="1" ht="33" customHeight="1">
      <c r="E99" s="140"/>
      <c r="F99" s="140"/>
      <c r="G99" s="140"/>
      <c r="H99" s="140"/>
      <c r="I99" s="140"/>
      <c r="J99" s="140"/>
      <c r="K99" s="140"/>
      <c r="L99" s="140"/>
      <c r="M99" s="140"/>
      <c r="N99" s="163"/>
      <c r="O99" s="163"/>
      <c r="P99" s="163"/>
      <c r="Q99" s="163"/>
      <c r="R99" s="163"/>
      <c r="S99" s="163"/>
      <c r="T99" s="163"/>
      <c r="U99" s="163"/>
      <c r="V99" s="163"/>
      <c r="W99" s="163"/>
      <c r="X99" s="163"/>
      <c r="Y99" s="163"/>
      <c r="Z99" s="163"/>
      <c r="AA99" s="163"/>
      <c r="AB99" s="163"/>
      <c r="AC99" s="163"/>
      <c r="AD99" s="163"/>
      <c r="AE99" s="163"/>
      <c r="AF99" s="163"/>
      <c r="AG99" s="163"/>
      <c r="AH99" s="163"/>
      <c r="AI99" s="163"/>
      <c r="AJ99" s="163"/>
      <c r="AK99" s="163"/>
      <c r="AL99" s="163"/>
      <c r="AM99" s="163"/>
      <c r="AN99" s="163"/>
      <c r="AO99" s="163"/>
      <c r="AP99" s="163"/>
      <c r="AQ99" s="163"/>
      <c r="AR99" s="163"/>
      <c r="AS99" s="163"/>
      <c r="AT99" s="163"/>
      <c r="AU99" s="163"/>
      <c r="AV99" s="163"/>
      <c r="AW99" s="163"/>
      <c r="AX99" s="163"/>
      <c r="AY99" s="163"/>
      <c r="AZ99" s="163"/>
      <c r="BA99" s="163"/>
      <c r="BB99" s="163"/>
    </row>
    <row r="100" spans="1:54" s="162" customFormat="1" ht="33" customHeight="1">
      <c r="E100" s="140"/>
      <c r="F100" s="140"/>
      <c r="G100" s="140"/>
      <c r="H100" s="140"/>
      <c r="I100" s="140"/>
      <c r="J100" s="140"/>
      <c r="K100" s="140"/>
      <c r="L100" s="140"/>
      <c r="M100" s="140"/>
      <c r="N100" s="163"/>
      <c r="O100" s="163"/>
      <c r="P100" s="163"/>
      <c r="Q100" s="163"/>
      <c r="R100" s="163"/>
      <c r="S100" s="163"/>
      <c r="T100" s="163"/>
      <c r="U100" s="163"/>
      <c r="V100" s="163"/>
      <c r="W100" s="163"/>
      <c r="X100" s="163"/>
      <c r="Y100" s="163"/>
      <c r="Z100" s="163"/>
      <c r="AA100" s="163"/>
      <c r="AB100" s="163"/>
      <c r="AC100" s="163"/>
      <c r="AD100" s="163"/>
      <c r="AE100" s="163"/>
      <c r="AF100" s="163"/>
      <c r="AG100" s="163"/>
      <c r="AH100" s="163"/>
      <c r="AI100" s="163"/>
      <c r="AJ100" s="163"/>
      <c r="AK100" s="163"/>
      <c r="AL100" s="163"/>
      <c r="AM100" s="163"/>
      <c r="AN100" s="163"/>
      <c r="AO100" s="163"/>
      <c r="AP100" s="163"/>
      <c r="AQ100" s="163"/>
      <c r="AR100" s="163"/>
      <c r="AS100" s="163"/>
      <c r="AT100" s="163"/>
      <c r="AU100" s="163"/>
      <c r="AV100" s="163"/>
      <c r="AW100" s="163"/>
      <c r="AX100" s="163"/>
      <c r="AY100" s="163"/>
      <c r="AZ100" s="163"/>
      <c r="BA100" s="163"/>
      <c r="BB100" s="163"/>
    </row>
    <row r="101" spans="1:54" s="162" customFormat="1" ht="33" customHeight="1">
      <c r="E101" s="140"/>
      <c r="F101" s="140"/>
      <c r="G101" s="140"/>
      <c r="H101" s="140"/>
      <c r="I101" s="140"/>
      <c r="J101" s="140"/>
      <c r="K101" s="140"/>
      <c r="L101" s="140"/>
      <c r="M101" s="140"/>
      <c r="N101" s="163"/>
      <c r="O101" s="163"/>
      <c r="P101" s="163"/>
      <c r="Q101" s="163"/>
      <c r="R101" s="163"/>
      <c r="S101" s="163"/>
      <c r="T101" s="163"/>
      <c r="U101" s="163"/>
      <c r="V101" s="163"/>
      <c r="W101" s="163"/>
      <c r="X101" s="163"/>
      <c r="Y101" s="163"/>
      <c r="Z101" s="163"/>
      <c r="AA101" s="163"/>
      <c r="AB101" s="163"/>
      <c r="AC101" s="163"/>
      <c r="AD101" s="163"/>
      <c r="AE101" s="163"/>
      <c r="AF101" s="163"/>
      <c r="AG101" s="163"/>
      <c r="AH101" s="163"/>
      <c r="AI101" s="163"/>
      <c r="AJ101" s="163"/>
      <c r="AK101" s="163"/>
      <c r="AL101" s="163"/>
      <c r="AM101" s="163"/>
      <c r="AN101" s="163"/>
      <c r="AO101" s="163"/>
      <c r="AP101" s="163"/>
      <c r="AQ101" s="163"/>
      <c r="AR101" s="163"/>
      <c r="AS101" s="163"/>
      <c r="AT101" s="163"/>
      <c r="AU101" s="163"/>
      <c r="AV101" s="163"/>
      <c r="AW101" s="163"/>
      <c r="AX101" s="163"/>
      <c r="AY101" s="163"/>
      <c r="AZ101" s="163"/>
      <c r="BA101" s="163"/>
      <c r="BB101" s="163"/>
    </row>
    <row r="102" spans="1:54" s="162" customFormat="1" ht="33" customHeight="1">
      <c r="E102" s="140"/>
      <c r="F102" s="140"/>
      <c r="G102" s="140"/>
      <c r="H102" s="140"/>
      <c r="I102" s="140"/>
      <c r="J102" s="140"/>
      <c r="K102" s="140"/>
      <c r="L102" s="140"/>
      <c r="M102" s="140"/>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c r="AP102" s="163"/>
      <c r="AQ102" s="163"/>
      <c r="AR102" s="163"/>
      <c r="AS102" s="163"/>
      <c r="AT102" s="163"/>
      <c r="AU102" s="163"/>
      <c r="AV102" s="163"/>
      <c r="AW102" s="163"/>
      <c r="AX102" s="163"/>
      <c r="AY102" s="163"/>
      <c r="AZ102" s="163"/>
      <c r="BA102" s="163"/>
      <c r="BB102" s="163"/>
    </row>
    <row r="103" spans="1:54" s="162" customFormat="1" ht="33" customHeight="1">
      <c r="E103" s="140"/>
      <c r="F103" s="140"/>
      <c r="G103" s="140"/>
      <c r="H103" s="140"/>
      <c r="I103" s="140"/>
      <c r="J103" s="140"/>
      <c r="K103" s="140"/>
      <c r="L103" s="140"/>
      <c r="M103" s="140"/>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63"/>
      <c r="AV103" s="163"/>
      <c r="AW103" s="163"/>
      <c r="AX103" s="163"/>
      <c r="AY103" s="163"/>
      <c r="AZ103" s="163"/>
      <c r="BA103" s="163"/>
      <c r="BB103" s="163"/>
    </row>
    <row r="104" spans="1:54" s="162" customFormat="1" ht="33" customHeight="1">
      <c r="E104" s="140"/>
      <c r="F104" s="140"/>
      <c r="G104" s="140"/>
      <c r="H104" s="140"/>
      <c r="I104" s="140"/>
      <c r="J104" s="140"/>
      <c r="K104" s="140"/>
      <c r="L104" s="140"/>
      <c r="M104" s="140"/>
      <c r="N104" s="163"/>
      <c r="O104" s="163"/>
      <c r="P104" s="163"/>
      <c r="Q104" s="163"/>
      <c r="R104" s="163"/>
      <c r="S104" s="163"/>
      <c r="T104" s="163"/>
      <c r="U104" s="163"/>
      <c r="V104" s="163"/>
      <c r="W104" s="163"/>
      <c r="X104" s="163"/>
      <c r="Y104" s="163"/>
      <c r="Z104" s="163"/>
      <c r="AA104" s="163"/>
      <c r="AB104" s="163"/>
      <c r="AC104" s="163"/>
      <c r="AD104" s="163"/>
      <c r="AE104" s="163"/>
      <c r="AF104" s="163"/>
      <c r="AG104" s="163"/>
      <c r="AH104" s="163"/>
      <c r="AI104" s="163"/>
      <c r="AJ104" s="163"/>
      <c r="AK104" s="163"/>
      <c r="AL104" s="163"/>
      <c r="AM104" s="163"/>
      <c r="AN104" s="163"/>
      <c r="AO104" s="163"/>
      <c r="AP104" s="163"/>
      <c r="AQ104" s="163"/>
      <c r="AR104" s="163"/>
      <c r="AS104" s="163"/>
      <c r="AT104" s="163"/>
      <c r="AU104" s="163"/>
      <c r="AV104" s="163"/>
      <c r="AW104" s="163"/>
      <c r="AX104" s="163"/>
      <c r="AY104" s="163"/>
      <c r="AZ104" s="163"/>
      <c r="BA104" s="163"/>
      <c r="BB104" s="163"/>
    </row>
    <row r="105" spans="1:54" s="162" customFormat="1" ht="33" customHeight="1">
      <c r="E105" s="140"/>
      <c r="F105" s="140"/>
      <c r="G105" s="140"/>
      <c r="H105" s="140"/>
      <c r="I105" s="140"/>
      <c r="J105" s="140"/>
      <c r="K105" s="140"/>
      <c r="L105" s="140"/>
      <c r="M105" s="140"/>
      <c r="N105" s="163"/>
      <c r="O105" s="163"/>
      <c r="P105" s="163"/>
      <c r="Q105" s="163"/>
      <c r="R105" s="163"/>
      <c r="S105" s="163"/>
      <c r="T105" s="163"/>
      <c r="U105" s="163"/>
      <c r="V105" s="163"/>
      <c r="W105" s="163"/>
      <c r="X105" s="163"/>
      <c r="Y105" s="163"/>
      <c r="Z105" s="163"/>
      <c r="AA105" s="163"/>
      <c r="AB105" s="163"/>
      <c r="AC105" s="163"/>
      <c r="AD105" s="163"/>
      <c r="AE105" s="163"/>
      <c r="AF105" s="163"/>
      <c r="AG105" s="163"/>
      <c r="AH105" s="163"/>
      <c r="AI105" s="163"/>
      <c r="AJ105" s="163"/>
      <c r="AK105" s="163"/>
      <c r="AL105" s="163"/>
      <c r="AM105" s="163"/>
      <c r="AN105" s="163"/>
      <c r="AO105" s="163"/>
      <c r="AP105" s="163"/>
      <c r="AQ105" s="163"/>
      <c r="AR105" s="163"/>
      <c r="AS105" s="163"/>
      <c r="AT105" s="163"/>
      <c r="AU105" s="163"/>
      <c r="AV105" s="163"/>
      <c r="AW105" s="163"/>
      <c r="AX105" s="163"/>
      <c r="AY105" s="163"/>
      <c r="AZ105" s="163"/>
      <c r="BA105" s="163"/>
      <c r="BB105" s="163"/>
    </row>
    <row r="106" spans="1:54" s="162" customFormat="1" ht="33" customHeight="1">
      <c r="E106" s="140"/>
      <c r="F106" s="140"/>
      <c r="G106" s="140"/>
      <c r="H106" s="140"/>
      <c r="I106" s="140"/>
      <c r="J106" s="140"/>
      <c r="K106" s="140"/>
      <c r="L106" s="140"/>
      <c r="M106" s="140"/>
      <c r="N106" s="163"/>
      <c r="O106" s="163"/>
      <c r="P106" s="163"/>
      <c r="Q106" s="163"/>
      <c r="R106" s="163"/>
      <c r="S106" s="163"/>
      <c r="T106" s="163"/>
      <c r="U106" s="163"/>
      <c r="V106" s="163"/>
      <c r="W106" s="163"/>
      <c r="X106" s="163"/>
      <c r="Y106" s="163"/>
      <c r="Z106" s="163"/>
      <c r="AA106" s="163"/>
      <c r="AB106" s="163"/>
      <c r="AC106" s="163"/>
      <c r="AD106" s="163"/>
      <c r="AE106" s="163"/>
      <c r="AF106" s="163"/>
      <c r="AG106" s="163"/>
      <c r="AH106" s="163"/>
      <c r="AI106" s="163"/>
      <c r="AJ106" s="163"/>
      <c r="AK106" s="163"/>
      <c r="AL106" s="163"/>
      <c r="AM106" s="163"/>
      <c r="AN106" s="163"/>
      <c r="AO106" s="163"/>
      <c r="AP106" s="163"/>
      <c r="AQ106" s="163"/>
      <c r="AR106" s="163"/>
      <c r="AS106" s="163"/>
      <c r="AT106" s="163"/>
      <c r="AU106" s="163"/>
      <c r="AV106" s="163"/>
      <c r="AW106" s="163"/>
      <c r="AX106" s="163"/>
      <c r="AY106" s="163"/>
      <c r="AZ106" s="163"/>
      <c r="BA106" s="163"/>
      <c r="BB106" s="163"/>
    </row>
    <row r="107" spans="1:54" s="162" customFormat="1" ht="33" customHeight="1">
      <c r="E107" s="140"/>
      <c r="F107" s="140"/>
      <c r="G107" s="140"/>
      <c r="H107" s="140"/>
      <c r="I107" s="140"/>
      <c r="J107" s="140"/>
      <c r="K107" s="140"/>
      <c r="L107" s="140"/>
      <c r="M107" s="140"/>
      <c r="N107" s="163"/>
      <c r="O107" s="163"/>
      <c r="P107" s="163"/>
      <c r="Q107" s="163"/>
      <c r="R107" s="163"/>
      <c r="S107" s="163"/>
      <c r="T107" s="163"/>
      <c r="U107" s="163"/>
      <c r="V107" s="163"/>
      <c r="W107" s="163"/>
      <c r="X107" s="163"/>
      <c r="Y107" s="163"/>
      <c r="Z107" s="163"/>
      <c r="AA107" s="163"/>
      <c r="AB107" s="163"/>
      <c r="AC107" s="163"/>
      <c r="AD107" s="163"/>
      <c r="AE107" s="163"/>
      <c r="AF107" s="163"/>
      <c r="AG107" s="163"/>
      <c r="AH107" s="163"/>
      <c r="AI107" s="163"/>
      <c r="AJ107" s="163"/>
      <c r="AK107" s="163"/>
      <c r="AL107" s="163"/>
      <c r="AM107" s="163"/>
      <c r="AN107" s="163"/>
      <c r="AO107" s="163"/>
      <c r="AP107" s="163"/>
      <c r="AQ107" s="163"/>
      <c r="AR107" s="163"/>
      <c r="AS107" s="163"/>
      <c r="AT107" s="163"/>
      <c r="AU107" s="163"/>
      <c r="AV107" s="163"/>
      <c r="AW107" s="163"/>
      <c r="AX107" s="163"/>
      <c r="AY107" s="163"/>
      <c r="AZ107" s="163"/>
      <c r="BA107" s="163"/>
      <c r="BB107" s="163"/>
    </row>
    <row r="108" spans="1:54" s="162" customFormat="1" ht="33" customHeight="1">
      <c r="A108" s="140"/>
      <c r="B108" s="140"/>
      <c r="C108" s="164"/>
      <c r="E108" s="140"/>
      <c r="F108" s="140"/>
      <c r="G108" s="140"/>
      <c r="H108" s="140"/>
      <c r="I108" s="140"/>
      <c r="J108" s="140"/>
      <c r="K108" s="140"/>
      <c r="L108" s="140"/>
      <c r="M108" s="140"/>
      <c r="N108" s="163"/>
      <c r="O108" s="163"/>
      <c r="P108" s="163"/>
      <c r="Q108" s="163"/>
      <c r="R108" s="163"/>
      <c r="S108" s="163"/>
      <c r="T108" s="163"/>
      <c r="U108" s="163"/>
      <c r="V108" s="163"/>
      <c r="W108" s="163"/>
      <c r="X108" s="163"/>
      <c r="Y108" s="163"/>
      <c r="Z108" s="163"/>
      <c r="AA108" s="163"/>
      <c r="AB108" s="163"/>
      <c r="AC108" s="163"/>
      <c r="AD108" s="163"/>
      <c r="AE108" s="163"/>
      <c r="AF108" s="163"/>
      <c r="AG108" s="163"/>
      <c r="AH108" s="163"/>
      <c r="AI108" s="163"/>
      <c r="AJ108" s="163"/>
      <c r="AK108" s="163"/>
      <c r="AL108" s="163"/>
      <c r="AM108" s="163"/>
      <c r="AN108" s="163"/>
      <c r="AO108" s="163"/>
      <c r="AP108" s="163"/>
      <c r="AQ108" s="163"/>
      <c r="AR108" s="163"/>
      <c r="AS108" s="163"/>
      <c r="AT108" s="163"/>
      <c r="AU108" s="163"/>
      <c r="AV108" s="163"/>
      <c r="AW108" s="163"/>
      <c r="AX108" s="163"/>
      <c r="AY108" s="163"/>
      <c r="AZ108" s="163"/>
      <c r="BA108" s="163"/>
      <c r="BB108" s="163"/>
    </row>
    <row r="109" spans="1:54" s="162" customFormat="1" ht="33" customHeight="1">
      <c r="A109" s="140"/>
      <c r="B109" s="140"/>
      <c r="C109" s="164"/>
      <c r="E109" s="140"/>
      <c r="F109" s="140"/>
      <c r="G109" s="140"/>
      <c r="H109" s="140"/>
      <c r="I109" s="140"/>
      <c r="J109" s="140"/>
      <c r="K109" s="140"/>
      <c r="L109" s="140"/>
      <c r="M109" s="140"/>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63"/>
      <c r="AV109" s="163"/>
      <c r="AW109" s="163"/>
      <c r="AX109" s="163"/>
      <c r="AY109" s="163"/>
      <c r="AZ109" s="163"/>
      <c r="BA109" s="163"/>
      <c r="BB109" s="163"/>
    </row>
    <row r="110" spans="1:54" s="162" customFormat="1" ht="33" customHeight="1">
      <c r="A110" s="140"/>
      <c r="B110" s="140"/>
      <c r="C110" s="164"/>
      <c r="E110" s="140"/>
      <c r="F110" s="140"/>
      <c r="G110" s="140"/>
      <c r="H110" s="140"/>
      <c r="I110" s="140"/>
      <c r="J110" s="140"/>
      <c r="K110" s="140"/>
      <c r="L110" s="140"/>
      <c r="M110" s="140"/>
      <c r="N110" s="163"/>
      <c r="O110" s="163"/>
      <c r="P110" s="163"/>
      <c r="Q110" s="163"/>
      <c r="R110" s="163"/>
      <c r="S110" s="163"/>
      <c r="T110" s="163"/>
      <c r="U110" s="163"/>
      <c r="V110" s="163"/>
      <c r="W110" s="163"/>
      <c r="X110" s="163"/>
      <c r="Y110" s="163"/>
      <c r="Z110" s="163"/>
      <c r="AA110" s="163"/>
      <c r="AB110" s="163"/>
      <c r="AC110" s="163"/>
      <c r="AD110" s="163"/>
      <c r="AE110" s="163"/>
      <c r="AF110" s="163"/>
      <c r="AG110" s="163"/>
      <c r="AH110" s="163"/>
      <c r="AI110" s="163"/>
      <c r="AJ110" s="163"/>
      <c r="AK110" s="163"/>
      <c r="AL110" s="163"/>
      <c r="AM110" s="163"/>
      <c r="AN110" s="163"/>
      <c r="AO110" s="163"/>
      <c r="AP110" s="163"/>
      <c r="AQ110" s="163"/>
      <c r="AR110" s="163"/>
      <c r="AS110" s="163"/>
      <c r="AT110" s="163"/>
      <c r="AU110" s="163"/>
      <c r="AV110" s="163"/>
      <c r="AW110" s="163"/>
      <c r="AX110" s="163"/>
      <c r="AY110" s="163"/>
      <c r="AZ110" s="163"/>
      <c r="BA110" s="163"/>
      <c r="BB110" s="163"/>
    </row>
    <row r="111" spans="1:54" s="162" customFormat="1" ht="33" customHeight="1">
      <c r="A111" s="140"/>
      <c r="B111" s="140"/>
      <c r="E111" s="140"/>
      <c r="F111" s="140"/>
      <c r="G111" s="140"/>
      <c r="H111" s="140"/>
      <c r="I111" s="140"/>
      <c r="J111" s="140"/>
      <c r="K111" s="140"/>
      <c r="L111" s="140"/>
      <c r="M111" s="140"/>
      <c r="N111" s="163"/>
      <c r="O111" s="163"/>
      <c r="P111" s="163"/>
      <c r="Q111" s="163"/>
      <c r="R111" s="163"/>
      <c r="S111" s="163"/>
      <c r="T111" s="163"/>
      <c r="U111" s="163"/>
      <c r="V111" s="163"/>
      <c r="W111" s="163"/>
      <c r="X111" s="163"/>
      <c r="Y111" s="163"/>
      <c r="Z111" s="163"/>
      <c r="AA111" s="163"/>
      <c r="AB111" s="163"/>
      <c r="AC111" s="163"/>
      <c r="AD111" s="163"/>
      <c r="AE111" s="163"/>
      <c r="AF111" s="163"/>
      <c r="AG111" s="163"/>
      <c r="AH111" s="163"/>
      <c r="AI111" s="163"/>
      <c r="AJ111" s="163"/>
      <c r="AK111" s="163"/>
      <c r="AL111" s="163"/>
      <c r="AM111" s="163"/>
      <c r="AN111" s="163"/>
      <c r="AO111" s="163"/>
      <c r="AP111" s="163"/>
      <c r="AQ111" s="163"/>
      <c r="AR111" s="163"/>
      <c r="AS111" s="163"/>
      <c r="AT111" s="163"/>
      <c r="AU111" s="163"/>
      <c r="AV111" s="163"/>
      <c r="AW111" s="163"/>
      <c r="AX111" s="163"/>
      <c r="AY111" s="163"/>
      <c r="AZ111" s="163"/>
      <c r="BA111" s="163"/>
      <c r="BB111" s="163"/>
    </row>
    <row r="112" spans="1:54" s="162" customFormat="1" ht="33" customHeight="1">
      <c r="E112" s="140"/>
      <c r="F112" s="140"/>
      <c r="G112" s="140"/>
      <c r="H112" s="140"/>
      <c r="I112" s="140"/>
      <c r="J112" s="140"/>
      <c r="K112" s="140"/>
      <c r="L112" s="140"/>
      <c r="M112" s="140"/>
      <c r="N112" s="163"/>
      <c r="O112" s="163"/>
      <c r="P112" s="163"/>
      <c r="Q112" s="163"/>
      <c r="R112" s="163"/>
      <c r="S112" s="163"/>
      <c r="T112" s="163"/>
      <c r="U112" s="163"/>
      <c r="V112" s="163"/>
      <c r="W112" s="163"/>
      <c r="X112" s="163"/>
      <c r="Y112" s="163"/>
      <c r="Z112" s="163"/>
      <c r="AA112" s="163"/>
      <c r="AB112" s="163"/>
      <c r="AC112" s="163"/>
      <c r="AD112" s="163"/>
      <c r="AE112" s="163"/>
      <c r="AF112" s="163"/>
      <c r="AG112" s="163"/>
      <c r="AH112" s="163"/>
      <c r="AI112" s="163"/>
      <c r="AJ112" s="163"/>
      <c r="AK112" s="163"/>
      <c r="AL112" s="163"/>
      <c r="AM112" s="163"/>
      <c r="AN112" s="163"/>
      <c r="AO112" s="163"/>
      <c r="AP112" s="163"/>
      <c r="AQ112" s="163"/>
      <c r="AR112" s="163"/>
      <c r="AS112" s="163"/>
      <c r="AT112" s="163"/>
      <c r="AU112" s="163"/>
      <c r="AV112" s="163"/>
      <c r="AW112" s="163"/>
      <c r="AX112" s="163"/>
      <c r="AY112" s="163"/>
      <c r="AZ112" s="163"/>
      <c r="BA112" s="163"/>
      <c r="BB112" s="163"/>
    </row>
    <row r="113" spans="1:54" s="162" customFormat="1" ht="33" customHeight="1">
      <c r="A113" s="140"/>
      <c r="B113" s="140"/>
      <c r="C113" s="140"/>
      <c r="E113" s="140"/>
      <c r="F113" s="140"/>
      <c r="G113" s="140"/>
      <c r="H113" s="140"/>
      <c r="I113" s="140"/>
      <c r="J113" s="140"/>
      <c r="K113" s="140"/>
      <c r="L113" s="140"/>
      <c r="M113" s="140"/>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c r="AP113" s="163"/>
      <c r="AQ113" s="163"/>
      <c r="AR113" s="163"/>
      <c r="AS113" s="163"/>
      <c r="AT113" s="163"/>
      <c r="AU113" s="163"/>
      <c r="AV113" s="163"/>
      <c r="AW113" s="163"/>
      <c r="AX113" s="163"/>
      <c r="AY113" s="163"/>
      <c r="AZ113" s="163"/>
      <c r="BA113" s="163"/>
      <c r="BB113" s="163"/>
    </row>
    <row r="114" spans="1:54" s="162" customFormat="1" ht="33" customHeight="1">
      <c r="A114" s="140"/>
      <c r="B114" s="140"/>
      <c r="C114" s="140"/>
      <c r="E114" s="140"/>
      <c r="F114" s="140"/>
      <c r="G114" s="140"/>
      <c r="H114" s="140"/>
      <c r="I114" s="140"/>
      <c r="J114" s="140"/>
      <c r="K114" s="140"/>
      <c r="L114" s="140"/>
      <c r="M114" s="140"/>
      <c r="N114" s="163"/>
      <c r="O114" s="163"/>
      <c r="P114" s="163"/>
      <c r="Q114" s="163"/>
      <c r="R114" s="163"/>
      <c r="S114" s="163"/>
      <c r="T114" s="163"/>
      <c r="U114" s="163"/>
      <c r="V114" s="163"/>
      <c r="W114" s="163"/>
      <c r="X114" s="163"/>
      <c r="Y114" s="163"/>
      <c r="Z114" s="163"/>
      <c r="AA114" s="163"/>
      <c r="AB114" s="163"/>
      <c r="AC114" s="163"/>
      <c r="AD114" s="163"/>
      <c r="AE114" s="163"/>
      <c r="AF114" s="163"/>
      <c r="AG114" s="163"/>
      <c r="AH114" s="163"/>
      <c r="AI114" s="163"/>
      <c r="AJ114" s="163"/>
      <c r="AK114" s="163"/>
      <c r="AL114" s="163"/>
      <c r="AM114" s="163"/>
      <c r="AN114" s="163"/>
      <c r="AO114" s="163"/>
      <c r="AP114" s="163"/>
      <c r="AQ114" s="163"/>
      <c r="AR114" s="163"/>
      <c r="AS114" s="163"/>
      <c r="AT114" s="163"/>
      <c r="AU114" s="163"/>
      <c r="AV114" s="163"/>
      <c r="AW114" s="163"/>
      <c r="AX114" s="163"/>
      <c r="AY114" s="163"/>
      <c r="AZ114" s="163"/>
      <c r="BA114" s="163"/>
      <c r="BB114" s="163"/>
    </row>
    <row r="115" spans="1:54" s="162" customFormat="1" ht="33" customHeight="1">
      <c r="A115" s="140"/>
      <c r="B115" s="140"/>
      <c r="C115" s="140"/>
      <c r="E115" s="140"/>
      <c r="F115" s="140"/>
      <c r="G115" s="140"/>
      <c r="H115" s="140"/>
      <c r="I115" s="140"/>
      <c r="J115" s="140"/>
      <c r="K115" s="140"/>
      <c r="L115" s="140"/>
      <c r="M115" s="140"/>
      <c r="N115" s="163"/>
      <c r="O115" s="163"/>
      <c r="P115" s="163"/>
      <c r="Q115" s="163"/>
      <c r="R115" s="163"/>
      <c r="S115" s="163"/>
      <c r="T115" s="163"/>
      <c r="U115" s="163"/>
      <c r="V115" s="163"/>
      <c r="W115" s="163"/>
      <c r="X115" s="163"/>
      <c r="Y115" s="163"/>
      <c r="Z115" s="163"/>
      <c r="AA115" s="163"/>
      <c r="AB115" s="163"/>
      <c r="AC115" s="163"/>
      <c r="AD115" s="163"/>
      <c r="AE115" s="163"/>
      <c r="AF115" s="163"/>
      <c r="AG115" s="163"/>
      <c r="AH115" s="163"/>
      <c r="AI115" s="163"/>
      <c r="AJ115" s="163"/>
      <c r="AK115" s="163"/>
      <c r="AL115" s="163"/>
      <c r="AM115" s="163"/>
      <c r="AN115" s="163"/>
      <c r="AO115" s="163"/>
      <c r="AP115" s="163"/>
      <c r="AQ115" s="163"/>
      <c r="AR115" s="163"/>
      <c r="AS115" s="163"/>
      <c r="AT115" s="163"/>
      <c r="AU115" s="163"/>
      <c r="AV115" s="163"/>
      <c r="AW115" s="163"/>
      <c r="AX115" s="163"/>
      <c r="AY115" s="163"/>
      <c r="AZ115" s="163"/>
      <c r="BA115" s="163"/>
      <c r="BB115" s="163"/>
    </row>
    <row r="116" spans="1:54" s="162" customFormat="1" ht="33" customHeight="1">
      <c r="A116" s="140"/>
      <c r="B116" s="140"/>
      <c r="C116" s="140"/>
      <c r="E116" s="140"/>
      <c r="F116" s="140"/>
      <c r="G116" s="140"/>
      <c r="H116" s="140"/>
      <c r="I116" s="140"/>
      <c r="J116" s="140"/>
      <c r="K116" s="140"/>
      <c r="L116" s="140"/>
      <c r="M116" s="140"/>
      <c r="N116" s="163"/>
      <c r="O116" s="163"/>
      <c r="P116" s="163"/>
      <c r="Q116" s="163"/>
      <c r="R116" s="163"/>
      <c r="S116" s="163"/>
      <c r="T116" s="163"/>
      <c r="U116" s="163"/>
      <c r="V116" s="163"/>
      <c r="W116" s="163"/>
      <c r="X116" s="163"/>
      <c r="Y116" s="163"/>
      <c r="Z116" s="163"/>
      <c r="AA116" s="163"/>
      <c r="AB116" s="163"/>
      <c r="AC116" s="163"/>
      <c r="AD116" s="163"/>
      <c r="AE116" s="163"/>
      <c r="AF116" s="163"/>
      <c r="AG116" s="163"/>
      <c r="AH116" s="163"/>
      <c r="AI116" s="163"/>
      <c r="AJ116" s="163"/>
      <c r="AK116" s="163"/>
      <c r="AL116" s="163"/>
      <c r="AM116" s="163"/>
      <c r="AN116" s="163"/>
      <c r="AO116" s="163"/>
      <c r="AP116" s="163"/>
      <c r="AQ116" s="163"/>
      <c r="AR116" s="163"/>
      <c r="AS116" s="163"/>
      <c r="AT116" s="163"/>
      <c r="AU116" s="163"/>
      <c r="AV116" s="163"/>
      <c r="AW116" s="163"/>
      <c r="AX116" s="163"/>
      <c r="AY116" s="163"/>
      <c r="AZ116" s="163"/>
      <c r="BA116" s="163"/>
      <c r="BB116" s="163"/>
    </row>
    <row r="117" spans="1:54" s="162" customFormat="1" ht="33" customHeight="1">
      <c r="E117" s="140"/>
      <c r="F117" s="140"/>
      <c r="G117" s="140"/>
      <c r="H117" s="140"/>
      <c r="I117" s="140"/>
      <c r="J117" s="140"/>
      <c r="K117" s="140"/>
      <c r="L117" s="140"/>
      <c r="M117" s="140"/>
      <c r="N117" s="163"/>
      <c r="O117" s="163"/>
      <c r="P117" s="163"/>
      <c r="Q117" s="163"/>
      <c r="R117" s="163"/>
      <c r="S117" s="163"/>
      <c r="T117" s="163"/>
      <c r="U117" s="163"/>
      <c r="V117" s="163"/>
      <c r="W117" s="163"/>
      <c r="X117" s="163"/>
      <c r="Y117" s="163"/>
      <c r="Z117" s="163"/>
      <c r="AA117" s="163"/>
      <c r="AB117" s="163"/>
      <c r="AC117" s="163"/>
      <c r="AD117" s="163"/>
      <c r="AE117" s="163"/>
      <c r="AF117" s="163"/>
      <c r="AG117" s="163"/>
      <c r="AH117" s="163"/>
      <c r="AI117" s="163"/>
      <c r="AJ117" s="163"/>
      <c r="AK117" s="163"/>
      <c r="AL117" s="163"/>
      <c r="AM117" s="163"/>
      <c r="AN117" s="163"/>
      <c r="AO117" s="163"/>
      <c r="AP117" s="163"/>
      <c r="AQ117" s="163"/>
      <c r="AR117" s="163"/>
      <c r="AS117" s="163"/>
      <c r="AT117" s="163"/>
      <c r="AU117" s="163"/>
      <c r="AV117" s="163"/>
      <c r="AW117" s="163"/>
      <c r="AX117" s="163"/>
      <c r="AY117" s="163"/>
      <c r="AZ117" s="163"/>
      <c r="BA117" s="163"/>
      <c r="BB117" s="163"/>
    </row>
    <row r="118" spans="1:54" s="162" customFormat="1" ht="33" customHeight="1">
      <c r="E118" s="140"/>
      <c r="F118" s="140"/>
      <c r="G118" s="140"/>
      <c r="H118" s="140"/>
      <c r="I118" s="140"/>
      <c r="J118" s="140"/>
      <c r="K118" s="140"/>
      <c r="L118" s="140"/>
      <c r="M118" s="140"/>
      <c r="N118" s="163"/>
      <c r="O118" s="163"/>
      <c r="P118" s="163"/>
      <c r="Q118" s="163"/>
      <c r="R118" s="163"/>
      <c r="S118" s="163"/>
      <c r="T118" s="163"/>
      <c r="U118" s="163"/>
      <c r="V118" s="163"/>
      <c r="W118" s="163"/>
      <c r="X118" s="163"/>
      <c r="Y118" s="163"/>
      <c r="Z118" s="163"/>
      <c r="AA118" s="163"/>
      <c r="AB118" s="163"/>
      <c r="AC118" s="163"/>
      <c r="AD118" s="163"/>
      <c r="AE118" s="163"/>
      <c r="AF118" s="163"/>
      <c r="AG118" s="163"/>
      <c r="AH118" s="163"/>
      <c r="AI118" s="163"/>
      <c r="AJ118" s="163"/>
      <c r="AK118" s="163"/>
      <c r="AL118" s="163"/>
      <c r="AM118" s="163"/>
      <c r="AN118" s="163"/>
      <c r="AO118" s="163"/>
      <c r="AP118" s="163"/>
      <c r="AQ118" s="163"/>
      <c r="AR118" s="163"/>
      <c r="AS118" s="163"/>
      <c r="AT118" s="163"/>
      <c r="AU118" s="163"/>
      <c r="AV118" s="163"/>
      <c r="AW118" s="163"/>
      <c r="AX118" s="163"/>
      <c r="AY118" s="163"/>
      <c r="AZ118" s="163"/>
      <c r="BA118" s="163"/>
      <c r="BB118" s="163"/>
    </row>
    <row r="119" spans="1:54" s="162" customFormat="1" ht="33" customHeight="1">
      <c r="E119" s="140"/>
      <c r="F119" s="140"/>
      <c r="G119" s="140"/>
      <c r="H119" s="140"/>
      <c r="I119" s="140"/>
      <c r="J119" s="140"/>
      <c r="K119" s="140"/>
      <c r="L119" s="140"/>
      <c r="M119" s="140"/>
      <c r="N119" s="163"/>
      <c r="O119" s="163"/>
      <c r="P119" s="163"/>
      <c r="Q119" s="163"/>
      <c r="R119" s="163"/>
      <c r="S119" s="163"/>
      <c r="T119" s="163"/>
      <c r="U119" s="163"/>
      <c r="V119" s="163"/>
      <c r="W119" s="163"/>
      <c r="X119" s="163"/>
      <c r="Y119" s="163"/>
      <c r="Z119" s="163"/>
      <c r="AA119" s="163"/>
      <c r="AB119" s="163"/>
      <c r="AC119" s="163"/>
      <c r="AD119" s="163"/>
      <c r="AE119" s="163"/>
      <c r="AF119" s="163"/>
      <c r="AG119" s="163"/>
      <c r="AH119" s="163"/>
      <c r="AI119" s="163"/>
      <c r="AJ119" s="163"/>
      <c r="AK119" s="163"/>
      <c r="AL119" s="163"/>
      <c r="AM119" s="163"/>
      <c r="AN119" s="163"/>
      <c r="AO119" s="163"/>
      <c r="AP119" s="163"/>
      <c r="AQ119" s="163"/>
      <c r="AR119" s="163"/>
      <c r="AS119" s="163"/>
      <c r="AT119" s="163"/>
      <c r="AU119" s="163"/>
      <c r="AV119" s="163"/>
      <c r="AW119" s="163"/>
      <c r="AX119" s="163"/>
      <c r="AY119" s="163"/>
      <c r="AZ119" s="163"/>
      <c r="BA119" s="163"/>
      <c r="BB119" s="163"/>
    </row>
    <row r="120" spans="1:54" s="162" customFormat="1" ht="33" customHeight="1">
      <c r="E120" s="140"/>
      <c r="F120" s="140"/>
      <c r="G120" s="140"/>
      <c r="H120" s="140"/>
      <c r="I120" s="140"/>
      <c r="J120" s="140"/>
      <c r="K120" s="140"/>
      <c r="L120" s="140"/>
      <c r="M120" s="140"/>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63"/>
      <c r="AV120" s="163"/>
      <c r="AW120" s="163"/>
      <c r="AX120" s="163"/>
      <c r="AY120" s="163"/>
      <c r="AZ120" s="163"/>
      <c r="BA120" s="163"/>
      <c r="BB120" s="163"/>
    </row>
    <row r="121" spans="1:54" s="162" customFormat="1" ht="33" customHeight="1">
      <c r="E121" s="140"/>
      <c r="F121" s="140"/>
      <c r="G121" s="140"/>
      <c r="H121" s="140"/>
      <c r="I121" s="140"/>
      <c r="J121" s="140"/>
      <c r="K121" s="140"/>
      <c r="L121" s="140"/>
      <c r="M121" s="140"/>
      <c r="N121" s="163"/>
      <c r="O121" s="163"/>
      <c r="P121" s="163"/>
      <c r="Q121" s="163"/>
      <c r="R121" s="163"/>
      <c r="S121" s="163"/>
      <c r="T121" s="163"/>
      <c r="U121" s="163"/>
      <c r="V121" s="163"/>
      <c r="W121" s="163"/>
      <c r="X121" s="163"/>
      <c r="Y121" s="163"/>
      <c r="Z121" s="163"/>
      <c r="AA121" s="163"/>
      <c r="AB121" s="163"/>
      <c r="AC121" s="163"/>
      <c r="AD121" s="163"/>
      <c r="AE121" s="163"/>
      <c r="AF121" s="163"/>
      <c r="AG121" s="163"/>
      <c r="AH121" s="163"/>
      <c r="AI121" s="163"/>
      <c r="AJ121" s="163"/>
      <c r="AK121" s="163"/>
      <c r="AL121" s="163"/>
      <c r="AM121" s="163"/>
      <c r="AN121" s="163"/>
      <c r="AO121" s="163"/>
      <c r="AP121" s="163"/>
      <c r="AQ121" s="163"/>
      <c r="AR121" s="163"/>
      <c r="AS121" s="163"/>
      <c r="AT121" s="163"/>
      <c r="AU121" s="163"/>
      <c r="AV121" s="163"/>
      <c r="AW121" s="163"/>
      <c r="AX121" s="163"/>
      <c r="AY121" s="163"/>
      <c r="AZ121" s="163"/>
      <c r="BA121" s="163"/>
      <c r="BB121" s="163"/>
    </row>
    <row r="122" spans="1:54" s="162" customFormat="1" ht="33" customHeight="1">
      <c r="E122" s="140"/>
      <c r="F122" s="140"/>
      <c r="G122" s="140"/>
      <c r="H122" s="140"/>
      <c r="I122" s="140"/>
      <c r="J122" s="140"/>
      <c r="K122" s="140"/>
      <c r="L122" s="140"/>
      <c r="M122" s="140"/>
      <c r="N122" s="163"/>
      <c r="O122" s="163"/>
      <c r="P122" s="163"/>
      <c r="Q122" s="163"/>
      <c r="R122" s="163"/>
      <c r="S122" s="163"/>
      <c r="T122" s="163"/>
      <c r="U122" s="163"/>
      <c r="V122" s="163"/>
      <c r="W122" s="163"/>
      <c r="X122" s="163"/>
      <c r="Y122" s="163"/>
      <c r="Z122" s="163"/>
      <c r="AA122" s="163"/>
      <c r="AB122" s="163"/>
      <c r="AC122" s="163"/>
      <c r="AD122" s="163"/>
      <c r="AE122" s="163"/>
      <c r="AF122" s="163"/>
      <c r="AG122" s="163"/>
      <c r="AH122" s="163"/>
      <c r="AI122" s="163"/>
      <c r="AJ122" s="163"/>
      <c r="AK122" s="163"/>
      <c r="AL122" s="163"/>
      <c r="AM122" s="163"/>
      <c r="AN122" s="163"/>
      <c r="AO122" s="163"/>
      <c r="AP122" s="163"/>
      <c r="AQ122" s="163"/>
      <c r="AR122" s="163"/>
      <c r="AS122" s="163"/>
      <c r="AT122" s="163"/>
      <c r="AU122" s="163"/>
      <c r="AV122" s="163"/>
      <c r="AW122" s="163"/>
      <c r="AX122" s="163"/>
      <c r="AY122" s="163"/>
      <c r="AZ122" s="163"/>
      <c r="BA122" s="163"/>
      <c r="BB122" s="163"/>
    </row>
    <row r="123" spans="1:54" s="162" customFormat="1" ht="33" customHeight="1">
      <c r="E123" s="140"/>
      <c r="F123" s="140"/>
      <c r="G123" s="140"/>
      <c r="H123" s="140"/>
      <c r="I123" s="140"/>
      <c r="J123" s="140"/>
      <c r="K123" s="140"/>
      <c r="L123" s="140"/>
      <c r="M123" s="140"/>
      <c r="N123" s="163"/>
      <c r="O123" s="163"/>
      <c r="P123" s="163"/>
      <c r="Q123" s="163"/>
      <c r="R123" s="163"/>
      <c r="S123" s="163"/>
      <c r="T123" s="163"/>
      <c r="U123" s="163"/>
      <c r="V123" s="163"/>
      <c r="W123" s="163"/>
      <c r="X123" s="163"/>
      <c r="Y123" s="163"/>
      <c r="Z123" s="163"/>
      <c r="AA123" s="163"/>
      <c r="AB123" s="163"/>
      <c r="AC123" s="163"/>
      <c r="AD123" s="163"/>
      <c r="AE123" s="163"/>
      <c r="AF123" s="163"/>
      <c r="AG123" s="163"/>
      <c r="AH123" s="163"/>
      <c r="AI123" s="163"/>
      <c r="AJ123" s="163"/>
      <c r="AK123" s="163"/>
      <c r="AL123" s="163"/>
      <c r="AM123" s="163"/>
      <c r="AN123" s="163"/>
      <c r="AO123" s="163"/>
      <c r="AP123" s="163"/>
      <c r="AQ123" s="163"/>
      <c r="AR123" s="163"/>
      <c r="AS123" s="163"/>
      <c r="AT123" s="163"/>
      <c r="AU123" s="163"/>
      <c r="AV123" s="163"/>
      <c r="AW123" s="163"/>
      <c r="AX123" s="163"/>
      <c r="AY123" s="163"/>
      <c r="AZ123" s="163"/>
      <c r="BA123" s="163"/>
      <c r="BB123" s="163"/>
    </row>
    <row r="124" spans="1:54" s="162" customFormat="1" ht="33" customHeight="1">
      <c r="E124" s="140"/>
      <c r="F124" s="140"/>
      <c r="G124" s="140"/>
      <c r="H124" s="140"/>
      <c r="I124" s="140"/>
      <c r="J124" s="140"/>
      <c r="K124" s="140"/>
      <c r="L124" s="140"/>
      <c r="M124" s="140"/>
      <c r="N124" s="163"/>
      <c r="O124" s="163"/>
      <c r="P124" s="163"/>
      <c r="Q124" s="163"/>
      <c r="R124" s="163"/>
      <c r="S124" s="163"/>
      <c r="T124" s="163"/>
      <c r="U124" s="163"/>
      <c r="V124" s="163"/>
      <c r="W124" s="163"/>
      <c r="X124" s="163"/>
      <c r="Y124" s="163"/>
      <c r="Z124" s="163"/>
      <c r="AA124" s="163"/>
      <c r="AB124" s="163"/>
      <c r="AC124" s="163"/>
      <c r="AD124" s="163"/>
      <c r="AE124" s="163"/>
      <c r="AF124" s="163"/>
      <c r="AG124" s="163"/>
      <c r="AH124" s="163"/>
      <c r="AI124" s="163"/>
      <c r="AJ124" s="163"/>
      <c r="AK124" s="163"/>
      <c r="AL124" s="163"/>
      <c r="AM124" s="163"/>
      <c r="AN124" s="163"/>
      <c r="AO124" s="163"/>
      <c r="AP124" s="163"/>
      <c r="AQ124" s="163"/>
      <c r="AR124" s="163"/>
      <c r="AS124" s="163"/>
      <c r="AT124" s="163"/>
      <c r="AU124" s="163"/>
      <c r="AV124" s="163"/>
      <c r="AW124" s="163"/>
      <c r="AX124" s="163"/>
      <c r="AY124" s="163"/>
      <c r="AZ124" s="163"/>
      <c r="BA124" s="163"/>
      <c r="BB124" s="163"/>
    </row>
    <row r="125" spans="1:54" s="162" customFormat="1" ht="33" customHeight="1">
      <c r="E125" s="140"/>
      <c r="F125" s="140"/>
      <c r="G125" s="140"/>
      <c r="H125" s="140"/>
      <c r="I125" s="140"/>
      <c r="J125" s="140"/>
      <c r="K125" s="140"/>
      <c r="L125" s="140"/>
      <c r="M125" s="140"/>
      <c r="N125" s="163"/>
      <c r="O125" s="163"/>
      <c r="P125" s="163"/>
      <c r="Q125" s="163"/>
      <c r="R125" s="163"/>
      <c r="S125" s="163"/>
      <c r="T125" s="163"/>
      <c r="U125" s="163"/>
      <c r="V125" s="163"/>
      <c r="W125" s="163"/>
      <c r="X125" s="163"/>
      <c r="Y125" s="163"/>
      <c r="Z125" s="163"/>
      <c r="AA125" s="163"/>
      <c r="AB125" s="163"/>
      <c r="AC125" s="163"/>
      <c r="AD125" s="163"/>
      <c r="AE125" s="163"/>
      <c r="AF125" s="163"/>
      <c r="AG125" s="163"/>
      <c r="AH125" s="163"/>
      <c r="AI125" s="163"/>
      <c r="AJ125" s="163"/>
      <c r="AK125" s="163"/>
      <c r="AL125" s="163"/>
      <c r="AM125" s="163"/>
      <c r="AN125" s="163"/>
      <c r="AO125" s="163"/>
      <c r="AP125" s="163"/>
      <c r="AQ125" s="163"/>
      <c r="AR125" s="163"/>
      <c r="AS125" s="163"/>
      <c r="AT125" s="163"/>
      <c r="AU125" s="163"/>
      <c r="AV125" s="163"/>
      <c r="AW125" s="163"/>
      <c r="AX125" s="163"/>
      <c r="AY125" s="163"/>
      <c r="AZ125" s="163"/>
      <c r="BA125" s="163"/>
      <c r="BB125" s="163"/>
    </row>
    <row r="126" spans="1:54" s="162" customFormat="1" ht="33" customHeight="1">
      <c r="E126" s="140"/>
      <c r="F126" s="140"/>
      <c r="G126" s="140"/>
      <c r="H126" s="140"/>
      <c r="I126" s="140"/>
      <c r="J126" s="140"/>
      <c r="K126" s="140"/>
      <c r="L126" s="140"/>
      <c r="M126" s="140"/>
      <c r="N126" s="163"/>
      <c r="O126" s="163"/>
      <c r="P126" s="163"/>
      <c r="Q126" s="163"/>
      <c r="R126" s="163"/>
      <c r="S126" s="163"/>
      <c r="T126" s="163"/>
      <c r="U126" s="163"/>
      <c r="V126" s="163"/>
      <c r="W126" s="163"/>
      <c r="X126" s="163"/>
      <c r="Y126" s="163"/>
      <c r="Z126" s="163"/>
      <c r="AA126" s="163"/>
      <c r="AB126" s="163"/>
      <c r="AC126" s="163"/>
      <c r="AD126" s="163"/>
      <c r="AE126" s="163"/>
      <c r="AF126" s="163"/>
      <c r="AG126" s="163"/>
      <c r="AH126" s="163"/>
      <c r="AI126" s="163"/>
      <c r="AJ126" s="163"/>
      <c r="AK126" s="163"/>
      <c r="AL126" s="163"/>
      <c r="AM126" s="163"/>
      <c r="AN126" s="163"/>
      <c r="AO126" s="163"/>
      <c r="AP126" s="163"/>
      <c r="AQ126" s="163"/>
      <c r="AR126" s="163"/>
      <c r="AS126" s="163"/>
      <c r="AT126" s="163"/>
      <c r="AU126" s="163"/>
      <c r="AV126" s="163"/>
      <c r="AW126" s="163"/>
      <c r="AX126" s="163"/>
      <c r="AY126" s="163"/>
      <c r="AZ126" s="163"/>
      <c r="BA126" s="163"/>
      <c r="BB126" s="163"/>
    </row>
    <row r="127" spans="1:54" s="162" customFormat="1" ht="33" customHeight="1">
      <c r="E127" s="140"/>
      <c r="F127" s="140"/>
      <c r="G127" s="140"/>
      <c r="H127" s="140"/>
      <c r="I127" s="140"/>
      <c r="J127" s="140"/>
      <c r="K127" s="140"/>
      <c r="L127" s="140"/>
      <c r="M127" s="140"/>
      <c r="N127" s="163"/>
      <c r="O127" s="163"/>
      <c r="P127" s="163"/>
      <c r="Q127" s="163"/>
      <c r="R127" s="163"/>
      <c r="S127" s="163"/>
      <c r="T127" s="163"/>
      <c r="U127" s="163"/>
      <c r="V127" s="163"/>
      <c r="W127" s="163"/>
      <c r="X127" s="163"/>
      <c r="Y127" s="163"/>
      <c r="Z127" s="163"/>
      <c r="AA127" s="163"/>
      <c r="AB127" s="163"/>
      <c r="AC127" s="163"/>
      <c r="AD127" s="163"/>
      <c r="AE127" s="163"/>
      <c r="AF127" s="163"/>
      <c r="AG127" s="163"/>
      <c r="AH127" s="163"/>
      <c r="AI127" s="163"/>
      <c r="AJ127" s="163"/>
      <c r="AK127" s="163"/>
      <c r="AL127" s="163"/>
      <c r="AM127" s="163"/>
      <c r="AN127" s="163"/>
      <c r="AO127" s="163"/>
      <c r="AP127" s="163"/>
      <c r="AQ127" s="163"/>
      <c r="AR127" s="163"/>
      <c r="AS127" s="163"/>
      <c r="AT127" s="163"/>
      <c r="AU127" s="163"/>
      <c r="AV127" s="163"/>
      <c r="AW127" s="163"/>
      <c r="AX127" s="163"/>
      <c r="AY127" s="163"/>
      <c r="AZ127" s="163"/>
      <c r="BA127" s="163"/>
      <c r="BB127" s="163"/>
    </row>
    <row r="128" spans="1:54" s="162" customFormat="1" ht="33" customHeight="1">
      <c r="E128" s="140"/>
      <c r="F128" s="140"/>
      <c r="G128" s="140"/>
      <c r="H128" s="140"/>
      <c r="I128" s="140"/>
      <c r="J128" s="140"/>
      <c r="K128" s="140"/>
      <c r="L128" s="140"/>
      <c r="M128" s="140"/>
      <c r="N128" s="163"/>
      <c r="O128" s="163"/>
      <c r="P128" s="163"/>
      <c r="Q128" s="163"/>
      <c r="R128" s="163"/>
      <c r="S128" s="163"/>
      <c r="T128" s="163"/>
      <c r="U128" s="163"/>
      <c r="V128" s="163"/>
      <c r="W128" s="163"/>
      <c r="X128" s="163"/>
      <c r="Y128" s="163"/>
      <c r="Z128" s="163"/>
      <c r="AA128" s="163"/>
      <c r="AB128" s="163"/>
      <c r="AC128" s="163"/>
      <c r="AD128" s="163"/>
      <c r="AE128" s="163"/>
      <c r="AF128" s="163"/>
      <c r="AG128" s="163"/>
      <c r="AH128" s="163"/>
      <c r="AI128" s="163"/>
      <c r="AJ128" s="163"/>
      <c r="AK128" s="163"/>
      <c r="AL128" s="163"/>
      <c r="AM128" s="163"/>
      <c r="AN128" s="163"/>
      <c r="AO128" s="163"/>
      <c r="AP128" s="163"/>
      <c r="AQ128" s="163"/>
      <c r="AR128" s="163"/>
      <c r="AS128" s="163"/>
      <c r="AT128" s="163"/>
      <c r="AU128" s="163"/>
      <c r="AV128" s="163"/>
      <c r="AW128" s="163"/>
      <c r="AX128" s="163"/>
      <c r="AY128" s="163"/>
      <c r="AZ128" s="163"/>
      <c r="BA128" s="163"/>
      <c r="BB128" s="163"/>
    </row>
    <row r="129" spans="5:54" s="162" customFormat="1" ht="33" customHeight="1">
      <c r="E129" s="140"/>
      <c r="F129" s="140"/>
      <c r="G129" s="140"/>
      <c r="H129" s="140"/>
      <c r="I129" s="140"/>
      <c r="J129" s="140"/>
      <c r="K129" s="140"/>
      <c r="L129" s="140"/>
      <c r="M129" s="140"/>
      <c r="N129" s="163"/>
      <c r="O129" s="163"/>
      <c r="P129" s="163"/>
      <c r="Q129" s="163"/>
      <c r="R129" s="163"/>
      <c r="S129" s="163"/>
      <c r="T129" s="163"/>
      <c r="U129" s="163"/>
      <c r="V129" s="163"/>
      <c r="W129" s="163"/>
      <c r="X129" s="163"/>
      <c r="Y129" s="163"/>
      <c r="Z129" s="163"/>
      <c r="AA129" s="163"/>
      <c r="AB129" s="163"/>
      <c r="AC129" s="163"/>
      <c r="AD129" s="163"/>
      <c r="AE129" s="163"/>
      <c r="AF129" s="163"/>
      <c r="AG129" s="163"/>
      <c r="AH129" s="163"/>
      <c r="AI129" s="163"/>
      <c r="AJ129" s="163"/>
      <c r="AK129" s="163"/>
      <c r="AL129" s="163"/>
      <c r="AM129" s="163"/>
      <c r="AN129" s="163"/>
      <c r="AO129" s="163"/>
      <c r="AP129" s="163"/>
      <c r="AQ129" s="163"/>
      <c r="AR129" s="163"/>
      <c r="AS129" s="163"/>
      <c r="AT129" s="163"/>
      <c r="AU129" s="163"/>
      <c r="AV129" s="163"/>
      <c r="AW129" s="163"/>
      <c r="AX129" s="163"/>
      <c r="AY129" s="163"/>
      <c r="AZ129" s="163"/>
      <c r="BA129" s="163"/>
      <c r="BB129" s="163"/>
    </row>
    <row r="130" spans="5:54" s="162" customFormat="1" ht="33" customHeight="1">
      <c r="E130" s="140"/>
      <c r="F130" s="140"/>
      <c r="G130" s="140"/>
      <c r="H130" s="140"/>
      <c r="I130" s="140"/>
      <c r="J130" s="140"/>
      <c r="K130" s="140"/>
      <c r="L130" s="140"/>
      <c r="M130" s="140"/>
      <c r="N130" s="163"/>
      <c r="O130" s="163"/>
      <c r="P130" s="163"/>
      <c r="Q130" s="163"/>
      <c r="R130" s="163"/>
      <c r="S130" s="163"/>
      <c r="T130" s="163"/>
      <c r="U130" s="163"/>
      <c r="V130" s="163"/>
      <c r="W130" s="163"/>
      <c r="X130" s="163"/>
      <c r="Y130" s="163"/>
      <c r="Z130" s="163"/>
      <c r="AA130" s="163"/>
      <c r="AB130" s="163"/>
      <c r="AC130" s="163"/>
      <c r="AD130" s="163"/>
      <c r="AE130" s="163"/>
      <c r="AF130" s="163"/>
      <c r="AG130" s="163"/>
      <c r="AH130" s="163"/>
      <c r="AI130" s="163"/>
      <c r="AJ130" s="163"/>
      <c r="AK130" s="163"/>
      <c r="AL130" s="163"/>
      <c r="AM130" s="163"/>
      <c r="AN130" s="163"/>
      <c r="AO130" s="163"/>
      <c r="AP130" s="163"/>
      <c r="AQ130" s="163"/>
      <c r="AR130" s="163"/>
      <c r="AS130" s="163"/>
      <c r="AT130" s="163"/>
      <c r="AU130" s="163"/>
      <c r="AV130" s="163"/>
      <c r="AW130" s="163"/>
      <c r="AX130" s="163"/>
      <c r="AY130" s="163"/>
      <c r="AZ130" s="163"/>
      <c r="BA130" s="163"/>
      <c r="BB130" s="163"/>
    </row>
    <row r="131" spans="5:54" s="162" customFormat="1" ht="33" customHeight="1">
      <c r="E131" s="140"/>
      <c r="F131" s="140"/>
      <c r="G131" s="140"/>
      <c r="H131" s="140"/>
      <c r="I131" s="140"/>
      <c r="J131" s="140"/>
      <c r="K131" s="140"/>
      <c r="L131" s="140"/>
      <c r="M131" s="140"/>
      <c r="N131" s="163"/>
      <c r="O131" s="163"/>
      <c r="P131" s="163"/>
      <c r="Q131" s="163"/>
      <c r="R131" s="163"/>
      <c r="S131" s="163"/>
      <c r="T131" s="163"/>
      <c r="U131" s="163"/>
      <c r="V131" s="163"/>
      <c r="W131" s="163"/>
      <c r="X131" s="163"/>
      <c r="Y131" s="163"/>
      <c r="Z131" s="163"/>
      <c r="AA131" s="163"/>
      <c r="AB131" s="163"/>
      <c r="AC131" s="163"/>
      <c r="AD131" s="163"/>
      <c r="AE131" s="163"/>
      <c r="AF131" s="163"/>
      <c r="AG131" s="163"/>
      <c r="AH131" s="163"/>
      <c r="AI131" s="163"/>
      <c r="AJ131" s="163"/>
      <c r="AK131" s="163"/>
      <c r="AL131" s="163"/>
      <c r="AM131" s="163"/>
      <c r="AN131" s="163"/>
      <c r="AO131" s="163"/>
      <c r="AP131" s="163"/>
      <c r="AQ131" s="163"/>
      <c r="AR131" s="163"/>
      <c r="AS131" s="163"/>
      <c r="AT131" s="163"/>
      <c r="AU131" s="163"/>
      <c r="AV131" s="163"/>
      <c r="AW131" s="163"/>
      <c r="AX131" s="163"/>
      <c r="AY131" s="163"/>
      <c r="AZ131" s="163"/>
      <c r="BA131" s="163"/>
      <c r="BB131" s="163"/>
    </row>
    <row r="132" spans="5:54" s="162" customFormat="1" ht="33" customHeight="1">
      <c r="E132" s="140"/>
      <c r="F132" s="140"/>
      <c r="G132" s="140"/>
      <c r="H132" s="140"/>
      <c r="I132" s="140"/>
      <c r="J132" s="140"/>
      <c r="K132" s="140"/>
      <c r="L132" s="140"/>
      <c r="M132" s="140"/>
      <c r="N132" s="163"/>
      <c r="O132" s="163"/>
      <c r="P132" s="163"/>
      <c r="Q132" s="163"/>
      <c r="R132" s="163"/>
      <c r="S132" s="163"/>
      <c r="T132" s="163"/>
      <c r="U132" s="163"/>
      <c r="V132" s="163"/>
      <c r="W132" s="163"/>
      <c r="X132" s="163"/>
      <c r="Y132" s="163"/>
      <c r="Z132" s="163"/>
      <c r="AA132" s="163"/>
      <c r="AB132" s="163"/>
      <c r="AC132" s="163"/>
      <c r="AD132" s="163"/>
      <c r="AE132" s="163"/>
      <c r="AF132" s="163"/>
      <c r="AG132" s="163"/>
      <c r="AH132" s="163"/>
      <c r="AI132" s="163"/>
      <c r="AJ132" s="163"/>
      <c r="AK132" s="163"/>
      <c r="AL132" s="163"/>
      <c r="AM132" s="163"/>
      <c r="AN132" s="163"/>
      <c r="AO132" s="163"/>
      <c r="AP132" s="163"/>
      <c r="AQ132" s="163"/>
      <c r="AR132" s="163"/>
      <c r="AS132" s="163"/>
      <c r="AT132" s="163"/>
      <c r="AU132" s="163"/>
      <c r="AV132" s="163"/>
      <c r="AW132" s="163"/>
      <c r="AX132" s="163"/>
      <c r="AY132" s="163"/>
      <c r="AZ132" s="163"/>
      <c r="BA132" s="163"/>
      <c r="BB132" s="163"/>
    </row>
    <row r="133" spans="5:54" s="162" customFormat="1" ht="33" customHeight="1">
      <c r="E133" s="140"/>
      <c r="F133" s="140"/>
      <c r="G133" s="140"/>
      <c r="H133" s="140"/>
      <c r="I133" s="140"/>
      <c r="J133" s="140"/>
      <c r="K133" s="140"/>
      <c r="L133" s="140"/>
      <c r="M133" s="140"/>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63"/>
      <c r="AV133" s="163"/>
      <c r="AW133" s="163"/>
      <c r="AX133" s="163"/>
      <c r="AY133" s="163"/>
      <c r="AZ133" s="163"/>
      <c r="BA133" s="163"/>
      <c r="BB133" s="163"/>
    </row>
    <row r="134" spans="5:54" s="162" customFormat="1" ht="33" customHeight="1">
      <c r="E134" s="140"/>
      <c r="F134" s="140"/>
      <c r="G134" s="140"/>
      <c r="H134" s="140"/>
      <c r="I134" s="140"/>
      <c r="J134" s="140"/>
      <c r="K134" s="140"/>
      <c r="L134" s="140"/>
      <c r="M134" s="140"/>
      <c r="N134" s="163"/>
      <c r="O134" s="163"/>
      <c r="P134" s="163"/>
      <c r="Q134" s="163"/>
      <c r="R134" s="163"/>
      <c r="S134" s="163"/>
      <c r="T134" s="163"/>
      <c r="U134" s="163"/>
      <c r="V134" s="163"/>
      <c r="W134" s="163"/>
      <c r="X134" s="163"/>
      <c r="Y134" s="163"/>
      <c r="Z134" s="163"/>
      <c r="AA134" s="163"/>
      <c r="AB134" s="163"/>
      <c r="AC134" s="163"/>
      <c r="AD134" s="163"/>
      <c r="AE134" s="163"/>
      <c r="AF134" s="163"/>
      <c r="AG134" s="163"/>
      <c r="AH134" s="163"/>
      <c r="AI134" s="163"/>
      <c r="AJ134" s="163"/>
      <c r="AK134" s="163"/>
      <c r="AL134" s="163"/>
      <c r="AM134" s="163"/>
      <c r="AN134" s="163"/>
      <c r="AO134" s="163"/>
      <c r="AP134" s="163"/>
      <c r="AQ134" s="163"/>
      <c r="AR134" s="163"/>
      <c r="AS134" s="163"/>
      <c r="AT134" s="163"/>
      <c r="AU134" s="163"/>
      <c r="AV134" s="163"/>
      <c r="AW134" s="163"/>
      <c r="AX134" s="163"/>
      <c r="AY134" s="163"/>
      <c r="AZ134" s="163"/>
      <c r="BA134" s="163"/>
      <c r="BB134" s="163"/>
    </row>
    <row r="135" spans="5:54" s="162" customFormat="1" ht="33" customHeight="1">
      <c r="E135" s="140"/>
      <c r="F135" s="140"/>
      <c r="G135" s="140"/>
      <c r="H135" s="140"/>
      <c r="I135" s="140"/>
      <c r="J135" s="140"/>
      <c r="K135" s="140"/>
      <c r="L135" s="140"/>
      <c r="M135" s="140"/>
      <c r="N135" s="163"/>
      <c r="O135" s="163"/>
      <c r="P135" s="163"/>
      <c r="Q135" s="163"/>
      <c r="R135" s="163"/>
      <c r="S135" s="163"/>
      <c r="T135" s="163"/>
      <c r="U135" s="163"/>
      <c r="V135" s="163"/>
      <c r="W135" s="163"/>
      <c r="X135" s="163"/>
      <c r="Y135" s="163"/>
      <c r="Z135" s="163"/>
      <c r="AA135" s="163"/>
      <c r="AB135" s="163"/>
      <c r="AC135" s="163"/>
      <c r="AD135" s="163"/>
      <c r="AE135" s="163"/>
      <c r="AF135" s="163"/>
      <c r="AG135" s="163"/>
      <c r="AH135" s="163"/>
      <c r="AI135" s="163"/>
      <c r="AJ135" s="163"/>
      <c r="AK135" s="163"/>
      <c r="AL135" s="163"/>
      <c r="AM135" s="163"/>
      <c r="AN135" s="163"/>
      <c r="AO135" s="163"/>
      <c r="AP135" s="163"/>
      <c r="AQ135" s="163"/>
      <c r="AR135" s="163"/>
      <c r="AS135" s="163"/>
      <c r="AT135" s="163"/>
      <c r="AU135" s="163"/>
      <c r="AV135" s="163"/>
      <c r="AW135" s="163"/>
      <c r="AX135" s="163"/>
      <c r="AY135" s="163"/>
      <c r="AZ135" s="163"/>
      <c r="BA135" s="163"/>
      <c r="BB135" s="163"/>
    </row>
    <row r="136" spans="5:54" s="162" customFormat="1" ht="33" customHeight="1">
      <c r="E136" s="140"/>
      <c r="F136" s="140"/>
      <c r="G136" s="140"/>
      <c r="H136" s="140"/>
      <c r="I136" s="140"/>
      <c r="J136" s="140"/>
      <c r="K136" s="140"/>
      <c r="L136" s="140"/>
      <c r="M136" s="140"/>
      <c r="N136" s="163"/>
      <c r="O136" s="163"/>
      <c r="P136" s="163"/>
      <c r="Q136" s="163"/>
      <c r="R136" s="163"/>
      <c r="S136" s="163"/>
      <c r="T136" s="163"/>
      <c r="U136" s="163"/>
      <c r="V136" s="163"/>
      <c r="W136" s="163"/>
      <c r="X136" s="163"/>
      <c r="Y136" s="163"/>
      <c r="Z136" s="163"/>
      <c r="AA136" s="163"/>
      <c r="AB136" s="163"/>
      <c r="AC136" s="163"/>
      <c r="AD136" s="163"/>
      <c r="AE136" s="163"/>
      <c r="AF136" s="163"/>
      <c r="AG136" s="163"/>
      <c r="AH136" s="163"/>
      <c r="AI136" s="163"/>
      <c r="AJ136" s="163"/>
      <c r="AK136" s="163"/>
      <c r="AL136" s="163"/>
      <c r="AM136" s="163"/>
      <c r="AN136" s="163"/>
      <c r="AO136" s="163"/>
      <c r="AP136" s="163"/>
      <c r="AQ136" s="163"/>
      <c r="AR136" s="163"/>
      <c r="AS136" s="163"/>
      <c r="AT136" s="163"/>
      <c r="AU136" s="163"/>
      <c r="AV136" s="163"/>
      <c r="AW136" s="163"/>
      <c r="AX136" s="163"/>
      <c r="AY136" s="163"/>
      <c r="AZ136" s="163"/>
      <c r="BA136" s="163"/>
      <c r="BB136" s="163"/>
    </row>
    <row r="137" spans="5:54" s="162" customFormat="1" ht="33" customHeight="1">
      <c r="E137" s="140"/>
      <c r="F137" s="140"/>
      <c r="G137" s="140"/>
      <c r="H137" s="140"/>
      <c r="I137" s="140"/>
      <c r="J137" s="140"/>
      <c r="K137" s="140"/>
      <c r="L137" s="140"/>
      <c r="M137" s="140"/>
      <c r="N137" s="163"/>
      <c r="O137" s="163"/>
      <c r="P137" s="163"/>
      <c r="Q137" s="163"/>
      <c r="R137" s="163"/>
      <c r="S137" s="163"/>
      <c r="T137" s="163"/>
      <c r="U137" s="163"/>
      <c r="V137" s="163"/>
      <c r="W137" s="163"/>
      <c r="X137" s="163"/>
      <c r="Y137" s="163"/>
      <c r="Z137" s="163"/>
      <c r="AA137" s="163"/>
      <c r="AB137" s="163"/>
      <c r="AC137" s="163"/>
      <c r="AD137" s="163"/>
      <c r="AE137" s="163"/>
      <c r="AF137" s="163"/>
      <c r="AG137" s="163"/>
      <c r="AH137" s="163"/>
      <c r="AI137" s="163"/>
      <c r="AJ137" s="163"/>
      <c r="AK137" s="163"/>
      <c r="AL137" s="163"/>
      <c r="AM137" s="163"/>
      <c r="AN137" s="163"/>
      <c r="AO137" s="163"/>
      <c r="AP137" s="163"/>
      <c r="AQ137" s="163"/>
      <c r="AR137" s="163"/>
      <c r="AS137" s="163"/>
      <c r="AT137" s="163"/>
      <c r="AU137" s="163"/>
      <c r="AV137" s="163"/>
      <c r="AW137" s="163"/>
      <c r="AX137" s="163"/>
      <c r="AY137" s="163"/>
      <c r="AZ137" s="163"/>
      <c r="BA137" s="163"/>
      <c r="BB137" s="163"/>
    </row>
    <row r="138" spans="5:54" s="162" customFormat="1" ht="33" customHeight="1">
      <c r="E138" s="140"/>
      <c r="F138" s="140"/>
      <c r="G138" s="140"/>
      <c r="H138" s="140"/>
      <c r="I138" s="140"/>
      <c r="J138" s="140"/>
      <c r="K138" s="140"/>
      <c r="L138" s="140"/>
      <c r="M138" s="140"/>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63"/>
      <c r="AV138" s="163"/>
      <c r="AW138" s="163"/>
      <c r="AX138" s="163"/>
      <c r="AY138" s="163"/>
      <c r="AZ138" s="163"/>
      <c r="BA138" s="163"/>
      <c r="BB138" s="163"/>
    </row>
    <row r="139" spans="5:54" s="162" customFormat="1" ht="33" customHeight="1">
      <c r="E139" s="140"/>
      <c r="F139" s="140"/>
      <c r="G139" s="140"/>
      <c r="H139" s="140"/>
      <c r="I139" s="140"/>
      <c r="J139" s="140"/>
      <c r="K139" s="140"/>
      <c r="L139" s="140"/>
      <c r="M139" s="140"/>
      <c r="N139" s="163"/>
      <c r="O139" s="163"/>
      <c r="P139" s="163"/>
      <c r="Q139" s="163"/>
      <c r="R139" s="163"/>
      <c r="S139" s="163"/>
      <c r="T139" s="163"/>
      <c r="U139" s="163"/>
      <c r="V139" s="163"/>
      <c r="W139" s="163"/>
      <c r="X139" s="163"/>
      <c r="Y139" s="163"/>
      <c r="Z139" s="163"/>
      <c r="AA139" s="163"/>
      <c r="AB139" s="163"/>
      <c r="AC139" s="163"/>
      <c r="AD139" s="163"/>
      <c r="AE139" s="163"/>
      <c r="AF139" s="163"/>
      <c r="AG139" s="163"/>
      <c r="AH139" s="163"/>
      <c r="AI139" s="163"/>
      <c r="AJ139" s="163"/>
      <c r="AK139" s="163"/>
      <c r="AL139" s="163"/>
      <c r="AM139" s="163"/>
      <c r="AN139" s="163"/>
      <c r="AO139" s="163"/>
      <c r="AP139" s="163"/>
      <c r="AQ139" s="163"/>
      <c r="AR139" s="163"/>
      <c r="AS139" s="163"/>
      <c r="AT139" s="163"/>
      <c r="AU139" s="163"/>
      <c r="AV139" s="163"/>
      <c r="AW139" s="163"/>
      <c r="AX139" s="163"/>
      <c r="AY139" s="163"/>
      <c r="AZ139" s="163"/>
      <c r="BA139" s="163"/>
      <c r="BB139" s="163"/>
    </row>
    <row r="140" spans="5:54" s="162" customFormat="1" ht="33" customHeight="1">
      <c r="E140" s="140"/>
      <c r="F140" s="140"/>
      <c r="G140" s="140"/>
      <c r="H140" s="140"/>
      <c r="I140" s="140"/>
      <c r="J140" s="140"/>
      <c r="K140" s="140"/>
      <c r="L140" s="140"/>
      <c r="M140" s="140"/>
      <c r="N140" s="163"/>
      <c r="O140" s="163"/>
      <c r="P140" s="163"/>
      <c r="Q140" s="163"/>
      <c r="R140" s="163"/>
      <c r="S140" s="163"/>
      <c r="T140" s="163"/>
      <c r="U140" s="163"/>
      <c r="V140" s="163"/>
      <c r="W140" s="163"/>
      <c r="X140" s="163"/>
      <c r="Y140" s="163"/>
      <c r="Z140" s="163"/>
      <c r="AA140" s="163"/>
      <c r="AB140" s="163"/>
      <c r="AC140" s="163"/>
      <c r="AD140" s="163"/>
      <c r="AE140" s="163"/>
      <c r="AF140" s="163"/>
      <c r="AG140" s="163"/>
      <c r="AH140" s="163"/>
      <c r="AI140" s="163"/>
      <c r="AJ140" s="163"/>
      <c r="AK140" s="163"/>
      <c r="AL140" s="163"/>
      <c r="AM140" s="163"/>
      <c r="AN140" s="163"/>
      <c r="AO140" s="163"/>
      <c r="AP140" s="163"/>
      <c r="AQ140" s="163"/>
      <c r="AR140" s="163"/>
      <c r="AS140" s="163"/>
      <c r="AT140" s="163"/>
      <c r="AU140" s="163"/>
      <c r="AV140" s="163"/>
      <c r="AW140" s="163"/>
      <c r="AX140" s="163"/>
      <c r="AY140" s="163"/>
      <c r="AZ140" s="163"/>
      <c r="BA140" s="163"/>
      <c r="BB140" s="163"/>
    </row>
    <row r="141" spans="5:54" s="162" customFormat="1" ht="33" customHeight="1">
      <c r="E141" s="140"/>
      <c r="F141" s="140"/>
      <c r="G141" s="140"/>
      <c r="H141" s="140"/>
      <c r="I141" s="140"/>
      <c r="J141" s="140"/>
      <c r="K141" s="140"/>
      <c r="L141" s="140"/>
      <c r="M141" s="140"/>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63"/>
      <c r="AV141" s="163"/>
      <c r="AW141" s="163"/>
      <c r="AX141" s="163"/>
      <c r="AY141" s="163"/>
      <c r="AZ141" s="163"/>
      <c r="BA141" s="163"/>
      <c r="BB141" s="163"/>
    </row>
    <row r="142" spans="5:54" s="162" customFormat="1" ht="33" customHeight="1">
      <c r="E142" s="140"/>
      <c r="F142" s="140"/>
      <c r="G142" s="140"/>
      <c r="H142" s="140"/>
      <c r="I142" s="140"/>
      <c r="J142" s="140"/>
      <c r="K142" s="140"/>
      <c r="L142" s="140"/>
      <c r="M142" s="140"/>
      <c r="N142" s="163"/>
      <c r="O142" s="163"/>
      <c r="P142" s="163"/>
      <c r="Q142" s="163"/>
      <c r="R142" s="163"/>
      <c r="S142" s="163"/>
      <c r="T142" s="163"/>
      <c r="U142" s="163"/>
      <c r="V142" s="163"/>
      <c r="W142" s="163"/>
      <c r="X142" s="163"/>
      <c r="Y142" s="163"/>
      <c r="Z142" s="163"/>
      <c r="AA142" s="163"/>
      <c r="AB142" s="163"/>
      <c r="AC142" s="163"/>
      <c r="AD142" s="163"/>
      <c r="AE142" s="163"/>
      <c r="AF142" s="163"/>
      <c r="AG142" s="163"/>
      <c r="AH142" s="163"/>
      <c r="AI142" s="163"/>
      <c r="AJ142" s="163"/>
      <c r="AK142" s="163"/>
      <c r="AL142" s="163"/>
      <c r="AM142" s="163"/>
      <c r="AN142" s="163"/>
      <c r="AO142" s="163"/>
      <c r="AP142" s="163"/>
      <c r="AQ142" s="163"/>
      <c r="AR142" s="163"/>
      <c r="AS142" s="163"/>
      <c r="AT142" s="163"/>
      <c r="AU142" s="163"/>
      <c r="AV142" s="163"/>
      <c r="AW142" s="163"/>
      <c r="AX142" s="163"/>
      <c r="AY142" s="163"/>
      <c r="AZ142" s="163"/>
      <c r="BA142" s="163"/>
      <c r="BB142" s="163"/>
    </row>
    <row r="143" spans="5:54" s="162" customFormat="1" ht="33" customHeight="1">
      <c r="E143" s="140"/>
      <c r="F143" s="140"/>
      <c r="G143" s="140"/>
      <c r="H143" s="140"/>
      <c r="I143" s="140"/>
      <c r="J143" s="140"/>
      <c r="K143" s="140"/>
      <c r="L143" s="140"/>
      <c r="M143" s="140"/>
      <c r="N143" s="163"/>
      <c r="O143" s="163"/>
      <c r="P143" s="163"/>
      <c r="Q143" s="163"/>
      <c r="R143" s="163"/>
      <c r="S143" s="163"/>
      <c r="T143" s="163"/>
      <c r="U143" s="163"/>
      <c r="V143" s="163"/>
      <c r="W143" s="163"/>
      <c r="X143" s="163"/>
      <c r="Y143" s="163"/>
      <c r="Z143" s="163"/>
      <c r="AA143" s="163"/>
      <c r="AB143" s="163"/>
      <c r="AC143" s="163"/>
      <c r="AD143" s="163"/>
      <c r="AE143" s="163"/>
      <c r="AF143" s="163"/>
      <c r="AG143" s="163"/>
      <c r="AH143" s="163"/>
      <c r="AI143" s="163"/>
      <c r="AJ143" s="163"/>
      <c r="AK143" s="163"/>
      <c r="AL143" s="163"/>
      <c r="AM143" s="163"/>
      <c r="AN143" s="163"/>
      <c r="AO143" s="163"/>
      <c r="AP143" s="163"/>
      <c r="AQ143" s="163"/>
      <c r="AR143" s="163"/>
      <c r="AS143" s="163"/>
      <c r="AT143" s="163"/>
      <c r="AU143" s="163"/>
      <c r="AV143" s="163"/>
      <c r="AW143" s="163"/>
      <c r="AX143" s="163"/>
      <c r="AY143" s="163"/>
      <c r="AZ143" s="163"/>
      <c r="BA143" s="163"/>
      <c r="BB143" s="163"/>
    </row>
    <row r="144" spans="5:54" s="162" customFormat="1" ht="33" customHeight="1">
      <c r="E144" s="140"/>
      <c r="F144" s="140"/>
      <c r="G144" s="140"/>
      <c r="H144" s="140"/>
      <c r="I144" s="140"/>
      <c r="J144" s="140"/>
      <c r="K144" s="140"/>
      <c r="L144" s="140"/>
      <c r="M144" s="140"/>
      <c r="N144" s="163"/>
      <c r="O144" s="163"/>
      <c r="P144" s="163"/>
      <c r="Q144" s="163"/>
      <c r="R144" s="163"/>
      <c r="S144" s="163"/>
      <c r="T144" s="163"/>
      <c r="U144" s="163"/>
      <c r="V144" s="163"/>
      <c r="W144" s="163"/>
      <c r="X144" s="163"/>
      <c r="Y144" s="163"/>
      <c r="Z144" s="163"/>
      <c r="AA144" s="163"/>
      <c r="AB144" s="163"/>
      <c r="AC144" s="163"/>
      <c r="AD144" s="163"/>
      <c r="AE144" s="163"/>
      <c r="AF144" s="163"/>
      <c r="AG144" s="163"/>
      <c r="AH144" s="163"/>
      <c r="AI144" s="163"/>
      <c r="AJ144" s="163"/>
      <c r="AK144" s="163"/>
      <c r="AL144" s="163"/>
      <c r="AM144" s="163"/>
      <c r="AN144" s="163"/>
      <c r="AO144" s="163"/>
      <c r="AP144" s="163"/>
      <c r="AQ144" s="163"/>
      <c r="AR144" s="163"/>
      <c r="AS144" s="163"/>
      <c r="AT144" s="163"/>
      <c r="AU144" s="163"/>
      <c r="AV144" s="163"/>
      <c r="AW144" s="163"/>
      <c r="AX144" s="163"/>
      <c r="AY144" s="163"/>
      <c r="AZ144" s="163"/>
      <c r="BA144" s="163"/>
      <c r="BB144" s="163"/>
    </row>
    <row r="145" spans="5:54" s="162" customFormat="1" ht="33" customHeight="1">
      <c r="E145" s="140"/>
      <c r="F145" s="140"/>
      <c r="G145" s="140"/>
      <c r="H145" s="140"/>
      <c r="I145" s="140"/>
      <c r="J145" s="140"/>
      <c r="K145" s="140"/>
      <c r="L145" s="140"/>
      <c r="M145" s="140"/>
      <c r="N145" s="163"/>
      <c r="O145" s="163"/>
      <c r="P145" s="163"/>
      <c r="Q145" s="163"/>
      <c r="R145" s="163"/>
      <c r="S145" s="163"/>
      <c r="T145" s="163"/>
      <c r="U145" s="163"/>
      <c r="V145" s="163"/>
      <c r="W145" s="163"/>
      <c r="X145" s="163"/>
      <c r="Y145" s="163"/>
      <c r="Z145" s="163"/>
      <c r="AA145" s="163"/>
      <c r="AB145" s="163"/>
      <c r="AC145" s="163"/>
      <c r="AD145" s="163"/>
      <c r="AE145" s="163"/>
      <c r="AF145" s="163"/>
      <c r="AG145" s="163"/>
      <c r="AH145" s="163"/>
      <c r="AI145" s="163"/>
      <c r="AJ145" s="163"/>
      <c r="AK145" s="163"/>
      <c r="AL145" s="163"/>
      <c r="AM145" s="163"/>
      <c r="AN145" s="163"/>
      <c r="AO145" s="163"/>
      <c r="AP145" s="163"/>
      <c r="AQ145" s="163"/>
      <c r="AR145" s="163"/>
      <c r="AS145" s="163"/>
      <c r="AT145" s="163"/>
      <c r="AU145" s="163"/>
      <c r="AV145" s="163"/>
      <c r="AW145" s="163"/>
      <c r="AX145" s="163"/>
      <c r="AY145" s="163"/>
      <c r="AZ145" s="163"/>
      <c r="BA145" s="163"/>
      <c r="BB145" s="163"/>
    </row>
    <row r="146" spans="5:54" s="162" customFormat="1" ht="33" customHeight="1">
      <c r="E146" s="140"/>
      <c r="F146" s="140"/>
      <c r="G146" s="140"/>
      <c r="H146" s="140"/>
      <c r="I146" s="140"/>
      <c r="J146" s="140"/>
      <c r="K146" s="140"/>
      <c r="L146" s="140"/>
      <c r="M146" s="140"/>
      <c r="N146" s="163"/>
      <c r="O146" s="163"/>
      <c r="P146" s="163"/>
      <c r="Q146" s="163"/>
      <c r="R146" s="163"/>
      <c r="S146" s="163"/>
      <c r="T146" s="163"/>
      <c r="U146" s="163"/>
      <c r="V146" s="163"/>
      <c r="W146" s="163"/>
      <c r="X146" s="163"/>
      <c r="Y146" s="163"/>
      <c r="Z146" s="163"/>
      <c r="AA146" s="163"/>
      <c r="AB146" s="163"/>
      <c r="AC146" s="163"/>
      <c r="AD146" s="163"/>
      <c r="AE146" s="163"/>
      <c r="AF146" s="163"/>
      <c r="AG146" s="163"/>
      <c r="AH146" s="163"/>
      <c r="AI146" s="163"/>
      <c r="AJ146" s="163"/>
      <c r="AK146" s="163"/>
      <c r="AL146" s="163"/>
      <c r="AM146" s="163"/>
      <c r="AN146" s="163"/>
      <c r="AO146" s="163"/>
      <c r="AP146" s="163"/>
      <c r="AQ146" s="163"/>
      <c r="AR146" s="163"/>
      <c r="AS146" s="163"/>
      <c r="AT146" s="163"/>
      <c r="AU146" s="163"/>
      <c r="AV146" s="163"/>
      <c r="AW146" s="163"/>
      <c r="AX146" s="163"/>
      <c r="AY146" s="163"/>
      <c r="AZ146" s="163"/>
      <c r="BA146" s="163"/>
      <c r="BB146" s="163"/>
    </row>
  </sheetData>
  <phoneticPr fontId="9"/>
  <pageMargins left="0.74803149606299213" right="0.74803149606299213" top="0.98425196850393704" bottom="0.98425196850393704" header="0.51181102362204722" footer="0.51181102362204722"/>
  <pageSetup paperSize="9" scale="17"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FFFF80"/>
    <pageSetUpPr fitToPage="1"/>
  </sheetPr>
  <dimension ref="A1:AP131"/>
  <sheetViews>
    <sheetView topLeftCell="A49" zoomScale="55" zoomScaleNormal="55" workbookViewId="0">
      <selection activeCell="X108" sqref="X108"/>
    </sheetView>
  </sheetViews>
  <sheetFormatPr defaultColWidth="9" defaultRowHeight="13.5"/>
  <cols>
    <col min="1" max="1" width="2.5" style="3" customWidth="1"/>
    <col min="2" max="2" width="31.125" style="3" customWidth="1"/>
    <col min="3" max="3" width="8.125" style="3" customWidth="1"/>
    <col min="4" max="4" width="2.25" style="4" customWidth="1"/>
    <col min="5" max="16" width="9" style="4"/>
    <col min="17" max="17" width="5.375" style="4" customWidth="1"/>
    <col min="18" max="18" width="4.875" style="31" customWidth="1"/>
    <col min="19" max="19" width="2.75" style="31" customWidth="1"/>
    <col min="20" max="20" width="4.5" style="31" customWidth="1"/>
    <col min="21" max="21" width="2.375" style="31" customWidth="1"/>
    <col min="22" max="25" width="9" style="31"/>
    <col min="26" max="27" width="9" style="49"/>
    <col min="28" max="28" width="4.5" style="49" customWidth="1"/>
    <col min="29" max="42" width="9" style="49"/>
    <col min="43" max="16384" width="9" style="3"/>
  </cols>
  <sheetData>
    <row r="1" spans="2:38" ht="34.5" customHeight="1">
      <c r="D1" s="3"/>
      <c r="E1" s="230" t="s">
        <v>1089</v>
      </c>
      <c r="F1" s="3"/>
      <c r="G1" s="3"/>
      <c r="H1" s="3"/>
      <c r="I1" s="3"/>
      <c r="J1" s="3"/>
      <c r="K1" s="3"/>
      <c r="L1" s="3"/>
      <c r="M1" s="3"/>
      <c r="N1" s="3"/>
      <c r="O1" s="3"/>
      <c r="P1" s="3"/>
      <c r="Q1" s="3"/>
    </row>
    <row r="2" spans="2:38">
      <c r="D2" s="3"/>
      <c r="E2" s="3"/>
      <c r="F2" s="3"/>
      <c r="G2" s="3"/>
      <c r="H2" s="3"/>
      <c r="I2" s="3"/>
      <c r="J2" s="3"/>
      <c r="K2" s="3"/>
      <c r="L2" s="3"/>
      <c r="M2" s="3"/>
      <c r="N2" s="3"/>
      <c r="O2" s="3"/>
      <c r="P2" s="3"/>
      <c r="Q2" s="3"/>
      <c r="S2" s="31" t="s">
        <v>94</v>
      </c>
    </row>
    <row r="3" spans="2:38">
      <c r="D3" s="3"/>
      <c r="E3" s="3"/>
      <c r="F3" s="3"/>
      <c r="G3" s="3"/>
      <c r="H3" s="3"/>
      <c r="I3" s="3"/>
      <c r="J3" s="3"/>
      <c r="K3" s="3"/>
      <c r="L3" s="3"/>
      <c r="M3" s="3"/>
      <c r="N3" s="3"/>
      <c r="O3" s="3"/>
      <c r="P3" s="3"/>
      <c r="Q3" s="3"/>
      <c r="T3" s="31" t="s">
        <v>93</v>
      </c>
    </row>
    <row r="4" spans="2:38">
      <c r="D4" s="3"/>
      <c r="E4" s="3"/>
      <c r="F4" s="3"/>
      <c r="G4" s="3"/>
      <c r="H4" s="3"/>
      <c r="I4" s="3"/>
      <c r="J4" s="3"/>
      <c r="K4" s="3"/>
      <c r="L4" s="3"/>
      <c r="M4" s="3"/>
      <c r="N4" s="3"/>
      <c r="O4" s="3"/>
      <c r="P4" s="3"/>
      <c r="Q4" s="3"/>
      <c r="T4" s="31" t="s">
        <v>92</v>
      </c>
    </row>
    <row r="5" spans="2:38">
      <c r="D5" s="3"/>
      <c r="E5" s="3"/>
      <c r="F5" s="3"/>
      <c r="G5" s="3"/>
      <c r="H5" s="3"/>
      <c r="I5" s="3"/>
      <c r="J5" s="3"/>
      <c r="K5" s="3"/>
      <c r="L5" s="3"/>
      <c r="M5" s="3"/>
      <c r="N5" s="3"/>
      <c r="O5" s="3"/>
      <c r="P5" s="3"/>
      <c r="Q5" s="3"/>
      <c r="T5" s="31" t="s">
        <v>91</v>
      </c>
    </row>
    <row r="7" spans="2:38">
      <c r="AB7" s="151" t="s">
        <v>372</v>
      </c>
      <c r="AC7" s="152"/>
      <c r="AD7" s="152"/>
      <c r="AE7" s="152"/>
      <c r="AF7" s="152"/>
      <c r="AG7" s="152"/>
      <c r="AH7" s="152"/>
      <c r="AI7" s="152"/>
    </row>
    <row r="8" spans="2:38">
      <c r="B8" s="3" t="s">
        <v>977</v>
      </c>
      <c r="AB8" s="151"/>
      <c r="AC8" s="151" t="s">
        <v>373</v>
      </c>
      <c r="AD8" s="151"/>
      <c r="AE8" s="151" t="s">
        <v>376</v>
      </c>
      <c r="AF8" s="151"/>
      <c r="AG8" s="151"/>
      <c r="AH8" s="151"/>
      <c r="AI8" s="151"/>
      <c r="AJ8" s="56"/>
      <c r="AK8" s="56"/>
      <c r="AL8" s="56"/>
    </row>
    <row r="9" spans="2:38">
      <c r="B9" s="3" t="s">
        <v>978</v>
      </c>
      <c r="S9" s="31" t="s">
        <v>90</v>
      </c>
      <c r="AB9" s="151"/>
      <c r="AC9" s="151" t="s">
        <v>374</v>
      </c>
      <c r="AD9" s="151"/>
      <c r="AE9" s="151"/>
      <c r="AF9" s="151" t="s">
        <v>377</v>
      </c>
      <c r="AG9" s="151"/>
      <c r="AH9" s="151"/>
      <c r="AI9" s="151"/>
      <c r="AJ9" s="56"/>
      <c r="AK9" s="56"/>
      <c r="AL9" s="56"/>
    </row>
    <row r="10" spans="2:38">
      <c r="B10" s="3" t="s">
        <v>979</v>
      </c>
      <c r="AB10" s="151"/>
      <c r="AC10" s="151" t="s">
        <v>375</v>
      </c>
      <c r="AD10" s="151"/>
      <c r="AE10" s="151"/>
      <c r="AF10" s="151"/>
      <c r="AG10" s="151"/>
      <c r="AH10" s="151"/>
      <c r="AI10" s="151"/>
      <c r="AJ10" s="56"/>
      <c r="AK10" s="56"/>
      <c r="AL10" s="56"/>
    </row>
    <row r="11" spans="2:38">
      <c r="S11" s="31" t="s">
        <v>278</v>
      </c>
      <c r="AB11" s="56"/>
      <c r="AC11" s="56"/>
      <c r="AD11" s="56"/>
      <c r="AE11" s="56"/>
      <c r="AF11" s="56"/>
      <c r="AG11" s="56"/>
      <c r="AH11" s="56"/>
      <c r="AI11" s="56"/>
      <c r="AJ11" s="56"/>
      <c r="AK11" s="56"/>
      <c r="AL11" s="56"/>
    </row>
    <row r="12" spans="2:38">
      <c r="T12" s="31" t="s">
        <v>279</v>
      </c>
      <c r="AD12" s="56"/>
      <c r="AE12" s="56"/>
      <c r="AF12" s="56"/>
      <c r="AG12" s="56"/>
      <c r="AH12" s="56"/>
      <c r="AI12" s="56"/>
      <c r="AJ12" s="56"/>
      <c r="AK12" s="56"/>
      <c r="AL12" s="56"/>
    </row>
    <row r="13" spans="2:38">
      <c r="T13" s="31" t="s">
        <v>280</v>
      </c>
      <c r="AB13" s="56" t="s">
        <v>330</v>
      </c>
      <c r="AC13" s="56" t="s">
        <v>361</v>
      </c>
    </row>
    <row r="14" spans="2:38">
      <c r="T14" s="31" t="s">
        <v>281</v>
      </c>
      <c r="AB14" s="56"/>
      <c r="AC14" s="56" t="s">
        <v>362</v>
      </c>
    </row>
    <row r="15" spans="2:38">
      <c r="U15" s="31" t="s">
        <v>282</v>
      </c>
      <c r="AB15" s="56"/>
      <c r="AC15" s="56" t="s">
        <v>363</v>
      </c>
    </row>
    <row r="16" spans="2:38">
      <c r="U16" s="31" t="s">
        <v>283</v>
      </c>
    </row>
    <row r="17" spans="1:21">
      <c r="S17" s="31" t="s">
        <v>97</v>
      </c>
    </row>
    <row r="18" spans="1:21">
      <c r="T18" s="31" t="s">
        <v>98</v>
      </c>
    </row>
    <row r="22" spans="1:21">
      <c r="S22" s="31" t="s">
        <v>275</v>
      </c>
    </row>
    <row r="23" spans="1:21">
      <c r="A23" s="3" t="s">
        <v>89</v>
      </c>
      <c r="T23" s="31" t="s">
        <v>276</v>
      </c>
    </row>
    <row r="24" spans="1:21">
      <c r="B24" s="3" t="s">
        <v>88</v>
      </c>
    </row>
    <row r="25" spans="1:21">
      <c r="B25" s="3" t="s">
        <v>974</v>
      </c>
    </row>
    <row r="28" spans="1:21">
      <c r="U28" s="31" t="s">
        <v>274</v>
      </c>
    </row>
    <row r="33" spans="20:20">
      <c r="T33" s="31" t="s">
        <v>87</v>
      </c>
    </row>
    <row r="53" spans="19:20">
      <c r="S53" s="31" t="s">
        <v>267</v>
      </c>
    </row>
    <row r="55" spans="19:20">
      <c r="S55" s="31" t="s">
        <v>86</v>
      </c>
    </row>
    <row r="56" spans="19:20">
      <c r="T56" s="31" t="s">
        <v>85</v>
      </c>
    </row>
    <row r="57" spans="19:20">
      <c r="T57" s="31" t="s">
        <v>84</v>
      </c>
    </row>
    <row r="58" spans="19:20">
      <c r="S58" s="31" t="s">
        <v>83</v>
      </c>
    </row>
    <row r="59" spans="19:20">
      <c r="T59" s="31" t="s">
        <v>82</v>
      </c>
    </row>
    <row r="63" spans="19:20">
      <c r="S63" s="31" t="s">
        <v>81</v>
      </c>
    </row>
    <row r="71" spans="2:29">
      <c r="S71" s="31" t="s">
        <v>271</v>
      </c>
      <c r="AA71" s="56" t="s">
        <v>364</v>
      </c>
      <c r="AB71" s="56" t="s">
        <v>365</v>
      </c>
      <c r="AC71" s="56"/>
    </row>
    <row r="72" spans="2:29">
      <c r="T72" s="31" t="s">
        <v>80</v>
      </c>
      <c r="AA72" s="56"/>
      <c r="AB72" s="56" t="s">
        <v>366</v>
      </c>
      <c r="AC72" s="56"/>
    </row>
    <row r="73" spans="2:29">
      <c r="T73" s="31" t="s">
        <v>79</v>
      </c>
      <c r="AA73" s="56"/>
      <c r="AB73" s="56" t="s">
        <v>367</v>
      </c>
      <c r="AC73" s="56"/>
    </row>
    <row r="74" spans="2:29">
      <c r="AA74" s="56"/>
      <c r="AB74" s="56" t="s">
        <v>368</v>
      </c>
      <c r="AC74" s="56"/>
    </row>
    <row r="75" spans="2:29">
      <c r="AA75" s="56"/>
      <c r="AB75" s="56"/>
      <c r="AC75" s="56" t="s">
        <v>369</v>
      </c>
    </row>
    <row r="76" spans="2:29">
      <c r="S76" s="31" t="s">
        <v>99</v>
      </c>
      <c r="AA76" s="56"/>
      <c r="AB76" s="56" t="s">
        <v>371</v>
      </c>
      <c r="AC76" s="56"/>
    </row>
    <row r="77" spans="2:29">
      <c r="T77" s="31" t="s">
        <v>277</v>
      </c>
      <c r="AA77" s="56"/>
      <c r="AB77" s="56"/>
      <c r="AC77" s="56" t="s">
        <v>370</v>
      </c>
    </row>
    <row r="78" spans="2:29">
      <c r="B78" s="3" t="s">
        <v>78</v>
      </c>
    </row>
    <row r="79" spans="2:29">
      <c r="S79" s="31" t="s">
        <v>268</v>
      </c>
    </row>
    <row r="80" spans="2:29">
      <c r="S80" s="31" t="s">
        <v>269</v>
      </c>
    </row>
    <row r="81" spans="2:25">
      <c r="S81" s="31" t="s">
        <v>270</v>
      </c>
    </row>
    <row r="83" spans="2:25">
      <c r="B83" s="147" t="s">
        <v>975</v>
      </c>
    </row>
    <row r="84" spans="2:25">
      <c r="B84" s="3" t="s">
        <v>976</v>
      </c>
      <c r="S84" s="31" t="s">
        <v>272</v>
      </c>
    </row>
    <row r="85" spans="2:25">
      <c r="B85" s="3" t="s">
        <v>980</v>
      </c>
      <c r="T85" s="31" t="s">
        <v>273</v>
      </c>
    </row>
    <row r="87" spans="2:25">
      <c r="Y87" s="31" t="s">
        <v>100</v>
      </c>
    </row>
    <row r="90" spans="2:25">
      <c r="S90" s="31" t="s">
        <v>823</v>
      </c>
    </row>
    <row r="91" spans="2:25" ht="44.25" customHeight="1">
      <c r="M91" s="7"/>
      <c r="T91" s="148" t="s">
        <v>822</v>
      </c>
    </row>
    <row r="92" spans="2:25" ht="44.25" customHeight="1"/>
    <row r="93" spans="2:25" ht="44.25" customHeight="1"/>
    <row r="94" spans="2:25" ht="44.25" customHeight="1"/>
    <row r="95" spans="2:25" ht="30" customHeight="1"/>
    <row r="96" spans="2:25" ht="58.5" customHeight="1"/>
    <row r="97" spans="4:17" ht="30" customHeight="1"/>
    <row r="98" spans="4:17" ht="30" customHeight="1">
      <c r="D98" s="3"/>
      <c r="E98" s="3"/>
      <c r="F98" s="3"/>
      <c r="G98" s="3"/>
      <c r="H98" s="3"/>
      <c r="I98" s="3"/>
      <c r="J98" s="3"/>
      <c r="K98" s="3"/>
      <c r="L98" s="3"/>
      <c r="M98" s="3"/>
      <c r="N98" s="3"/>
      <c r="O98" s="3"/>
      <c r="P98" s="3"/>
      <c r="Q98" s="3"/>
    </row>
    <row r="99" spans="4:17" ht="30" customHeight="1">
      <c r="D99" s="3"/>
      <c r="E99" s="3"/>
      <c r="F99" s="3"/>
      <c r="G99" s="3"/>
      <c r="H99" s="3"/>
      <c r="I99" s="3"/>
      <c r="J99" s="3"/>
      <c r="K99" s="3"/>
      <c r="L99" s="3"/>
      <c r="M99" s="3"/>
      <c r="N99" s="3"/>
      <c r="O99" s="3"/>
      <c r="P99" s="3"/>
      <c r="Q99" s="3"/>
    </row>
    <row r="100" spans="4:17" ht="30" customHeight="1">
      <c r="D100" s="3"/>
      <c r="E100" s="3"/>
      <c r="F100" s="3"/>
      <c r="G100" s="3"/>
      <c r="H100" s="3"/>
      <c r="I100" s="3"/>
      <c r="J100" s="3"/>
      <c r="K100" s="3"/>
      <c r="L100" s="3"/>
      <c r="M100" s="3"/>
      <c r="N100" s="3"/>
      <c r="O100" s="3"/>
      <c r="P100" s="3"/>
      <c r="Q100" s="3"/>
    </row>
    <row r="101" spans="4:17" ht="30" customHeight="1">
      <c r="D101" s="3"/>
      <c r="E101" s="3"/>
      <c r="F101" s="3"/>
      <c r="G101" s="3"/>
      <c r="H101" s="3"/>
      <c r="I101" s="3"/>
      <c r="J101" s="3"/>
      <c r="K101" s="3"/>
      <c r="L101" s="3"/>
      <c r="M101" s="3"/>
      <c r="N101" s="3"/>
      <c r="O101" s="3"/>
      <c r="P101" s="3"/>
      <c r="Q101" s="3"/>
    </row>
    <row r="102" spans="4:17" ht="30" customHeight="1">
      <c r="D102" s="3"/>
      <c r="E102" s="3"/>
      <c r="F102" s="3"/>
      <c r="G102" s="3"/>
      <c r="H102" s="3"/>
      <c r="I102" s="3"/>
      <c r="J102" s="3"/>
      <c r="K102" s="3"/>
      <c r="L102" s="3"/>
      <c r="M102" s="3"/>
      <c r="N102" s="3"/>
      <c r="O102" s="3"/>
      <c r="P102" s="3"/>
      <c r="Q102" s="3"/>
    </row>
    <row r="103" spans="4:17">
      <c r="D103" s="3"/>
      <c r="E103" s="3"/>
      <c r="F103" s="3"/>
      <c r="G103" s="3"/>
      <c r="H103" s="3"/>
      <c r="I103" s="3"/>
      <c r="J103" s="3"/>
      <c r="K103" s="3"/>
      <c r="L103" s="3"/>
      <c r="M103" s="3"/>
      <c r="N103" s="3"/>
      <c r="O103" s="3"/>
      <c r="P103" s="3"/>
      <c r="Q103" s="3"/>
    </row>
    <row r="104" spans="4:17">
      <c r="D104" s="3"/>
      <c r="E104" s="3"/>
      <c r="F104" s="3"/>
      <c r="G104" s="3"/>
      <c r="H104" s="3"/>
      <c r="I104" s="3"/>
      <c r="J104" s="3"/>
      <c r="K104" s="3"/>
      <c r="L104" s="3"/>
      <c r="M104" s="3"/>
      <c r="N104" s="3"/>
      <c r="O104" s="3"/>
      <c r="P104" s="3"/>
      <c r="Q104" s="3"/>
    </row>
    <row r="105" spans="4:17">
      <c r="D105" s="3"/>
      <c r="E105" s="3"/>
      <c r="F105" s="3"/>
      <c r="G105" s="3"/>
      <c r="H105" s="3"/>
      <c r="I105" s="3"/>
      <c r="J105" s="3"/>
      <c r="K105" s="3"/>
      <c r="L105" s="3"/>
      <c r="M105" s="3"/>
      <c r="N105" s="3"/>
      <c r="O105" s="3"/>
      <c r="P105" s="3"/>
      <c r="Q105" s="3"/>
    </row>
    <row r="106" spans="4:17">
      <c r="D106" s="3"/>
      <c r="E106" s="3"/>
      <c r="F106" s="3"/>
      <c r="G106" s="3"/>
      <c r="H106" s="3"/>
      <c r="I106" s="3"/>
      <c r="J106" s="3"/>
      <c r="K106" s="3"/>
      <c r="L106" s="3"/>
      <c r="M106" s="3"/>
      <c r="N106" s="3"/>
      <c r="O106" s="3"/>
      <c r="P106" s="3"/>
      <c r="Q106" s="3"/>
    </row>
    <row r="107" spans="4:17">
      <c r="D107" s="3"/>
      <c r="E107" s="3"/>
      <c r="F107" s="3"/>
      <c r="G107" s="3"/>
      <c r="H107" s="3"/>
      <c r="I107" s="3"/>
      <c r="J107" s="3"/>
      <c r="K107" s="3"/>
      <c r="L107" s="3"/>
      <c r="M107" s="3"/>
      <c r="N107" s="3"/>
      <c r="O107" s="3"/>
      <c r="P107" s="3"/>
      <c r="Q107" s="3"/>
    </row>
    <row r="130" spans="13:13">
      <c r="M130" s="4" t="s">
        <v>77</v>
      </c>
    </row>
    <row r="131" spans="13:13">
      <c r="M131" s="4" t="s">
        <v>76</v>
      </c>
    </row>
  </sheetData>
  <phoneticPr fontId="27"/>
  <pageMargins left="0.75" right="0.75" top="1" bottom="1" header="0.51200000000000001" footer="0.51200000000000001"/>
  <pageSetup paperSize="9" scale="24"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tabColor rgb="FFFFFF80"/>
    <pageSetUpPr fitToPage="1"/>
  </sheetPr>
  <dimension ref="A1:BC166"/>
  <sheetViews>
    <sheetView topLeftCell="A121" zoomScale="70" zoomScaleNormal="70" workbookViewId="0">
      <selection activeCell="AO137" sqref="AO137"/>
    </sheetView>
  </sheetViews>
  <sheetFormatPr defaultColWidth="8.875" defaultRowHeight="33" customHeight="1"/>
  <cols>
    <col min="1" max="34" width="4.5" style="8" customWidth="1"/>
    <col min="35" max="38" width="4.5" style="5" customWidth="1"/>
    <col min="39" max="39" width="14.5" style="5" customWidth="1"/>
    <col min="40" max="40" width="2.125" style="5" customWidth="1"/>
    <col min="41" max="41" width="47.75" style="108" customWidth="1"/>
    <col min="42" max="42" width="11.375" style="53" customWidth="1"/>
    <col min="43" max="44" width="6.625" style="32" customWidth="1"/>
    <col min="45" max="45" width="6.75" style="50" customWidth="1"/>
    <col min="46" max="46" width="7" style="32" customWidth="1"/>
    <col min="47" max="47" width="14.5" style="32" customWidth="1"/>
    <col min="48" max="48" width="8" style="32" customWidth="1"/>
    <col min="49" max="49" width="14.5" style="32" customWidth="1"/>
    <col min="50" max="50" width="7.5" style="32" customWidth="1"/>
    <col min="51" max="51" width="67.375" style="31" customWidth="1"/>
    <col min="52" max="55" width="24.5" style="31" customWidth="1"/>
    <col min="56" max="16384" width="8.875" style="5"/>
  </cols>
  <sheetData>
    <row r="1" spans="1:49" ht="33" customHeight="1">
      <c r="A1" s="115"/>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O1" s="108" t="s">
        <v>895</v>
      </c>
    </row>
    <row r="2" spans="1:49" ht="33" customHeight="1">
      <c r="A2" s="115"/>
      <c r="B2" s="115"/>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row>
    <row r="3" spans="1:49" ht="33" customHeight="1">
      <c r="A3" s="115"/>
      <c r="B3" s="11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row>
    <row r="4" spans="1:49" ht="33" customHeight="1">
      <c r="A4" s="115"/>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row>
    <row r="5" spans="1:49" ht="33" customHeight="1">
      <c r="A5" s="115"/>
      <c r="B5" s="115"/>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5"/>
    </row>
    <row r="6" spans="1:49" ht="30" customHeight="1">
      <c r="A6" s="115"/>
      <c r="B6" s="115"/>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231"/>
      <c r="AN6" s="6"/>
    </row>
    <row r="7" spans="1:49" ht="33" customHeight="1">
      <c r="A7" s="115"/>
      <c r="B7" s="115"/>
      <c r="C7" s="115"/>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115"/>
    </row>
    <row r="8" spans="1:49" ht="33" customHeight="1">
      <c r="A8" s="115"/>
      <c r="B8" s="115"/>
      <c r="C8" s="115"/>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row>
    <row r="9" spans="1:49" ht="33" customHeight="1">
      <c r="A9" s="115"/>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row>
    <row r="10" spans="1:49" ht="33" customHeight="1">
      <c r="A10" s="115"/>
      <c r="B10" s="115"/>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46"/>
      <c r="AN10"/>
      <c r="AO10" s="109"/>
      <c r="AP10" s="54"/>
      <c r="AQ10" s="33"/>
      <c r="AR10" s="33"/>
      <c r="AS10" s="52"/>
      <c r="AT10" s="33"/>
      <c r="AU10" s="33"/>
      <c r="AV10" s="33"/>
      <c r="AW10" s="33"/>
    </row>
    <row r="11" spans="1:49" ht="33" customHeight="1">
      <c r="A11" s="115"/>
      <c r="B11" s="115"/>
      <c r="C11" s="115"/>
      <c r="D11" s="115"/>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46"/>
      <c r="AN11"/>
      <c r="AO11" s="109"/>
      <c r="AP11" s="54"/>
      <c r="AQ11" s="33"/>
      <c r="AR11" s="33"/>
      <c r="AS11" s="52"/>
      <c r="AT11" s="33"/>
      <c r="AU11" s="33"/>
      <c r="AV11" s="33"/>
      <c r="AW11" s="33"/>
    </row>
    <row r="12" spans="1:49" ht="33" customHeight="1">
      <c r="A12" s="115"/>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46"/>
      <c r="AN12"/>
      <c r="AO12" s="109"/>
      <c r="AP12" s="54"/>
      <c r="AQ12" s="33"/>
      <c r="AR12" s="33"/>
      <c r="AS12" s="52"/>
      <c r="AT12" s="33"/>
      <c r="AU12" s="33"/>
      <c r="AV12" s="33"/>
      <c r="AW12" s="33"/>
    </row>
    <row r="13" spans="1:49" ht="33" customHeight="1">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46"/>
      <c r="AN13"/>
      <c r="AO13" s="109"/>
      <c r="AP13" s="54"/>
      <c r="AQ13" s="33"/>
      <c r="AR13" s="33"/>
      <c r="AS13" s="52"/>
      <c r="AT13" s="33"/>
      <c r="AU13" s="33"/>
      <c r="AV13" s="33"/>
      <c r="AW13" s="33"/>
    </row>
    <row r="14" spans="1:49" ht="33" customHeight="1">
      <c r="A14" s="115"/>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46"/>
      <c r="AN14"/>
      <c r="AO14" s="109"/>
      <c r="AP14" s="54"/>
      <c r="AQ14" s="33"/>
      <c r="AR14" s="33"/>
      <c r="AS14" s="52"/>
      <c r="AT14" s="33"/>
      <c r="AU14" s="33"/>
      <c r="AV14" s="33"/>
      <c r="AW14" s="33"/>
    </row>
    <row r="15" spans="1:49" ht="33" customHeight="1">
      <c r="A15" s="115"/>
      <c r="B15" s="115"/>
      <c r="C15" s="115"/>
      <c r="D15" s="115"/>
      <c r="E15" s="115"/>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46"/>
      <c r="AN15"/>
      <c r="AO15" s="109"/>
      <c r="AP15" s="54"/>
      <c r="AQ15" s="33"/>
      <c r="AR15" s="33"/>
      <c r="AS15" s="52"/>
      <c r="AT15" s="33"/>
      <c r="AU15" s="33"/>
      <c r="AV15" s="33"/>
      <c r="AW15" s="33"/>
    </row>
    <row r="16" spans="1:49" ht="33" customHeight="1">
      <c r="A16" s="115"/>
      <c r="B16" s="115"/>
      <c r="C16" s="115"/>
      <c r="D16" s="115"/>
      <c r="E16" s="115"/>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46"/>
      <c r="AN16"/>
      <c r="AO16" s="109"/>
      <c r="AP16" s="54"/>
      <c r="AQ16" s="33"/>
      <c r="AR16" s="33"/>
      <c r="AS16" s="52"/>
      <c r="AT16" s="33"/>
      <c r="AU16" s="33"/>
      <c r="AV16" s="33"/>
      <c r="AW16" s="33"/>
    </row>
    <row r="17" spans="1:49" ht="33" customHeight="1">
      <c r="A17" s="115"/>
      <c r="B17" s="115"/>
      <c r="C17" s="115"/>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46"/>
      <c r="AN17"/>
      <c r="AO17" s="109"/>
      <c r="AP17" s="54" t="s">
        <v>286</v>
      </c>
      <c r="AQ17" s="33"/>
      <c r="AR17" s="33"/>
      <c r="AS17" s="52"/>
      <c r="AT17" s="33"/>
      <c r="AU17" s="33"/>
      <c r="AV17" s="33"/>
      <c r="AW17" s="33"/>
    </row>
    <row r="18" spans="1:49" ht="33" customHeight="1">
      <c r="A18" s="115"/>
      <c r="B18" s="115"/>
      <c r="C18" s="115"/>
      <c r="D18" s="115"/>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46"/>
      <c r="AN18"/>
      <c r="AO18" s="109"/>
      <c r="AP18" s="54"/>
      <c r="AQ18" s="150" t="s">
        <v>95</v>
      </c>
      <c r="AR18" s="33"/>
      <c r="AS18" s="52"/>
      <c r="AT18" s="33"/>
      <c r="AU18" s="33"/>
      <c r="AV18" s="33"/>
      <c r="AW18" s="33"/>
    </row>
    <row r="19" spans="1:49" ht="33" customHeight="1">
      <c r="A19" s="115"/>
      <c r="B19" s="115"/>
      <c r="C19" s="115"/>
      <c r="D19" s="115"/>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46"/>
      <c r="AN19"/>
      <c r="AO19" s="109"/>
      <c r="AP19" s="54"/>
      <c r="AQ19" s="33"/>
      <c r="AR19" s="33"/>
      <c r="AS19" s="52"/>
      <c r="AT19" s="33"/>
      <c r="AU19" s="33"/>
      <c r="AV19" s="33"/>
      <c r="AW19" s="33"/>
    </row>
    <row r="20" spans="1:49" ht="33" customHeight="1">
      <c r="A20" s="115"/>
      <c r="B20" s="115"/>
      <c r="C20" s="115"/>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46"/>
      <c r="AN20"/>
      <c r="AO20" s="109"/>
      <c r="AP20" s="54"/>
      <c r="AQ20" s="33"/>
      <c r="AR20" s="33"/>
      <c r="AS20" s="52"/>
      <c r="AT20" s="33"/>
      <c r="AU20" s="33"/>
      <c r="AV20" s="33"/>
      <c r="AW20" s="33"/>
    </row>
    <row r="21" spans="1:49" ht="33" customHeight="1">
      <c r="A21" s="115"/>
      <c r="B21" s="115"/>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46"/>
      <c r="AN21"/>
      <c r="AO21" s="109"/>
      <c r="AP21" s="54"/>
      <c r="AQ21" s="150" t="s">
        <v>385</v>
      </c>
      <c r="AR21" s="33"/>
      <c r="AS21" s="52"/>
      <c r="AT21" s="33"/>
      <c r="AU21" s="33"/>
      <c r="AV21" s="33"/>
      <c r="AW21" s="33"/>
    </row>
    <row r="22" spans="1:49" ht="33" customHeight="1">
      <c r="A22" s="115"/>
      <c r="B22" s="115"/>
      <c r="C22" s="115"/>
      <c r="D22" s="115"/>
      <c r="E22" s="115"/>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46"/>
      <c r="AN22"/>
      <c r="AO22" s="109"/>
      <c r="AP22" s="54"/>
      <c r="AQ22" s="33"/>
      <c r="AR22" s="33"/>
      <c r="AS22" s="52"/>
      <c r="AT22" s="33"/>
      <c r="AU22" s="33"/>
      <c r="AV22" s="33"/>
      <c r="AW22" s="33"/>
    </row>
    <row r="23" spans="1:49" ht="33" customHeight="1">
      <c r="A23" s="115"/>
      <c r="B23" s="115"/>
      <c r="C23" s="115"/>
      <c r="D23" s="115"/>
      <c r="E23" s="115"/>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46"/>
      <c r="AN23"/>
      <c r="AO23" s="109"/>
      <c r="AP23" s="54"/>
      <c r="AQ23" s="33"/>
      <c r="AR23" s="33"/>
      <c r="AS23" s="52"/>
      <c r="AT23" s="33"/>
      <c r="AU23" s="33"/>
      <c r="AV23" s="33"/>
      <c r="AW23" s="33"/>
    </row>
    <row r="24" spans="1:49" ht="33" customHeight="1">
      <c r="A24" s="115"/>
      <c r="B24" s="115"/>
      <c r="C24" s="115"/>
      <c r="D24" s="115"/>
      <c r="E24" s="115"/>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46"/>
      <c r="AN24"/>
      <c r="AO24" s="109"/>
      <c r="AP24" s="54"/>
      <c r="AQ24" s="33"/>
      <c r="AR24" s="33"/>
      <c r="AS24" s="52"/>
      <c r="AT24" s="33"/>
      <c r="AU24" s="33"/>
      <c r="AV24" s="33"/>
      <c r="AW24" s="33"/>
    </row>
    <row r="25" spans="1:49" ht="33" customHeight="1">
      <c r="A25" s="115"/>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46"/>
      <c r="AN25"/>
      <c r="AO25" s="109"/>
      <c r="AP25" s="54"/>
      <c r="AQ25" s="33"/>
      <c r="AR25" s="33"/>
      <c r="AS25" s="52"/>
      <c r="AT25" s="33"/>
      <c r="AU25" s="33"/>
      <c r="AV25" s="33"/>
      <c r="AW25" s="33"/>
    </row>
    <row r="26" spans="1:49" ht="33" customHeight="1">
      <c r="A26" s="115"/>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46"/>
      <c r="AN26"/>
      <c r="AO26" s="109"/>
      <c r="AP26" s="54"/>
      <c r="AQ26" s="33"/>
      <c r="AR26" s="33"/>
      <c r="AS26" s="52"/>
      <c r="AT26" s="33"/>
      <c r="AU26" s="33"/>
      <c r="AV26" s="33"/>
      <c r="AW26" s="33"/>
    </row>
    <row r="27" spans="1:49" ht="33" customHeight="1">
      <c r="A27" s="115"/>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46"/>
      <c r="AN27"/>
      <c r="AO27" s="109"/>
      <c r="AP27" s="54"/>
      <c r="AQ27" s="33"/>
      <c r="AR27" s="33"/>
      <c r="AS27" s="52"/>
      <c r="AT27" s="33"/>
      <c r="AU27" s="33"/>
      <c r="AV27" s="33"/>
      <c r="AW27" s="33"/>
    </row>
    <row r="28" spans="1:49" ht="33" customHeight="1">
      <c r="A28" s="115"/>
      <c r="B28" s="115"/>
      <c r="C28" s="115"/>
      <c r="D28" s="115"/>
      <c r="E28" s="115"/>
      <c r="F28" s="115"/>
      <c r="G28" s="115"/>
      <c r="H28" s="115"/>
      <c r="I28" s="115"/>
      <c r="J28" s="115"/>
      <c r="K28" s="115"/>
      <c r="L28" s="115"/>
      <c r="M28" s="115"/>
      <c r="N28" s="115"/>
      <c r="O28" s="115"/>
      <c r="P28" s="106"/>
      <c r="Q28" s="115"/>
      <c r="R28" s="115"/>
      <c r="S28" s="115"/>
      <c r="T28" s="115"/>
      <c r="U28" s="115"/>
      <c r="V28" s="115"/>
      <c r="W28" s="115"/>
      <c r="X28" s="115"/>
      <c r="Y28" s="115"/>
      <c r="Z28" s="115"/>
      <c r="AA28" s="115"/>
      <c r="AB28" s="115"/>
      <c r="AC28" s="115"/>
      <c r="AD28" s="115"/>
      <c r="AE28" s="115"/>
      <c r="AF28" s="115"/>
      <c r="AG28" s="115"/>
      <c r="AH28" s="115"/>
      <c r="AI28" s="115"/>
      <c r="AJ28" s="115"/>
      <c r="AK28" s="115"/>
      <c r="AL28" s="115"/>
      <c r="AM28" s="46"/>
      <c r="AN28"/>
      <c r="AO28" s="127" t="s">
        <v>999</v>
      </c>
      <c r="AP28" s="54"/>
      <c r="AQ28" s="33"/>
      <c r="AR28" s="33"/>
      <c r="AS28" s="52"/>
      <c r="AT28" s="33"/>
      <c r="AU28" s="33"/>
      <c r="AV28" s="33"/>
      <c r="AW28" s="33"/>
    </row>
    <row r="29" spans="1:49" ht="33" customHeight="1">
      <c r="A29" s="115"/>
      <c r="B29" s="115"/>
      <c r="C29" s="115"/>
      <c r="D29" s="115"/>
      <c r="E29" s="115"/>
      <c r="F29" s="115"/>
      <c r="G29" s="115"/>
      <c r="H29" s="115"/>
      <c r="I29" s="115"/>
      <c r="J29" s="115"/>
      <c r="K29" s="115"/>
      <c r="L29" s="115"/>
      <c r="M29" s="115"/>
      <c r="N29" s="115"/>
      <c r="O29" s="115"/>
      <c r="P29" s="107"/>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46"/>
      <c r="AN29"/>
      <c r="AO29" s="109"/>
      <c r="AP29" s="54"/>
      <c r="AQ29" s="33"/>
      <c r="AR29" s="33"/>
      <c r="AS29" s="52"/>
      <c r="AT29" s="33"/>
      <c r="AU29" s="33"/>
      <c r="AV29" s="33"/>
      <c r="AW29" s="33"/>
    </row>
    <row r="30" spans="1:49" ht="33" customHeight="1">
      <c r="A30" s="115"/>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46"/>
      <c r="AN30"/>
      <c r="AO30" s="109"/>
      <c r="AP30" s="54"/>
      <c r="AQ30" s="33"/>
      <c r="AR30" s="33"/>
      <c r="AS30" s="52"/>
      <c r="AT30" s="33"/>
      <c r="AU30" s="33"/>
      <c r="AV30" s="33"/>
      <c r="AW30" s="33"/>
    </row>
    <row r="31" spans="1:49" ht="33" customHeight="1">
      <c r="A31" s="115"/>
      <c r="B31" s="115"/>
      <c r="C31" s="115"/>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46"/>
      <c r="AN31"/>
      <c r="AO31" s="109"/>
      <c r="AP31" s="54"/>
      <c r="AQ31" s="33"/>
      <c r="AR31" s="33"/>
      <c r="AS31" s="52"/>
      <c r="AT31" s="33"/>
      <c r="AU31" s="33"/>
      <c r="AV31" s="33"/>
      <c r="AW31" s="33"/>
    </row>
    <row r="32" spans="1:49" ht="33" customHeight="1">
      <c r="A32" s="115"/>
      <c r="B32" s="115"/>
      <c r="C32" s="115"/>
      <c r="D32" s="115"/>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46"/>
      <c r="AN32"/>
      <c r="AO32" s="109"/>
      <c r="AP32" s="54"/>
      <c r="AQ32" s="33"/>
      <c r="AR32" s="33"/>
      <c r="AS32" s="52"/>
      <c r="AT32" s="33"/>
      <c r="AU32" s="33"/>
      <c r="AV32" s="33"/>
      <c r="AW32" s="33"/>
    </row>
    <row r="33" spans="1:50" ht="33" customHeight="1">
      <c r="A33" s="115"/>
      <c r="B33" s="115"/>
      <c r="C33" s="115"/>
      <c r="D33" s="115"/>
      <c r="E33" s="115"/>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46"/>
      <c r="AN33"/>
      <c r="AO33" s="109"/>
      <c r="AP33" s="54"/>
      <c r="AQ33" s="33"/>
      <c r="AR33" s="33"/>
      <c r="AS33" s="52"/>
      <c r="AT33" s="33"/>
      <c r="AU33" s="33"/>
      <c r="AV33" s="33"/>
      <c r="AW33" s="33"/>
    </row>
    <row r="34" spans="1:50" ht="33" customHeight="1">
      <c r="A34" s="115"/>
      <c r="B34" s="115"/>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46"/>
      <c r="AN34"/>
      <c r="AO34" s="109"/>
      <c r="AP34" s="54"/>
      <c r="AQ34" s="33"/>
      <c r="AR34" s="33"/>
      <c r="AS34" s="52"/>
      <c r="AT34" s="33"/>
      <c r="AU34" s="33"/>
      <c r="AV34" s="33"/>
      <c r="AW34" s="33"/>
      <c r="AX34" s="143"/>
    </row>
    <row r="35" spans="1:50" ht="33" customHeight="1">
      <c r="A35" s="115"/>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46"/>
      <c r="AN35"/>
      <c r="AO35" s="109"/>
      <c r="AP35" s="54"/>
      <c r="AQ35" s="33"/>
      <c r="AR35" s="33"/>
      <c r="AS35" s="52"/>
      <c r="AT35" s="33"/>
      <c r="AU35" s="33"/>
    </row>
    <row r="36" spans="1:50" ht="33" customHeight="1">
      <c r="A36" s="115"/>
      <c r="B36" s="115"/>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46"/>
      <c r="AN36"/>
      <c r="AO36" s="109"/>
      <c r="AP36" s="54"/>
      <c r="AQ36" s="33"/>
      <c r="AR36" s="33"/>
      <c r="AS36" s="52"/>
      <c r="AT36" s="33"/>
      <c r="AU36" s="33"/>
    </row>
    <row r="37" spans="1:50" ht="33" customHeight="1">
      <c r="A37" s="115"/>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115"/>
      <c r="AK37" s="115"/>
      <c r="AL37" s="115"/>
      <c r="AM37" s="46"/>
      <c r="AN37"/>
      <c r="AO37" s="109"/>
      <c r="AP37" s="54"/>
      <c r="AQ37" s="33"/>
      <c r="AR37" s="33"/>
      <c r="AS37" s="52"/>
      <c r="AT37" s="33"/>
      <c r="AU37" s="33"/>
    </row>
    <row r="38" spans="1:50" ht="33" customHeight="1">
      <c r="A38" s="115"/>
      <c r="B38" s="115"/>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46"/>
      <c r="AN38"/>
      <c r="AO38" s="109"/>
      <c r="AP38" s="54"/>
      <c r="AQ38" s="33"/>
      <c r="AR38" s="33"/>
      <c r="AS38" s="52"/>
      <c r="AT38" s="33"/>
    </row>
    <row r="39" spans="1:50" ht="33" customHeight="1">
      <c r="A39" s="115"/>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46"/>
      <c r="AN39"/>
      <c r="AO39" s="109"/>
      <c r="AP39" s="54"/>
      <c r="AQ39" s="33"/>
      <c r="AR39" s="33"/>
      <c r="AS39" s="52"/>
      <c r="AT39" s="33"/>
    </row>
    <row r="40" spans="1:50" ht="33" customHeight="1">
      <c r="A40" s="115"/>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46"/>
      <c r="AN40"/>
      <c r="AO40" s="109"/>
      <c r="AP40" s="54"/>
      <c r="AQ40" s="33"/>
      <c r="AR40" s="33"/>
      <c r="AS40" s="52"/>
      <c r="AT40" s="33"/>
    </row>
    <row r="41" spans="1:50" ht="33" customHeight="1">
      <c r="A41" s="115"/>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115"/>
    </row>
    <row r="42" spans="1:50" ht="33" customHeight="1">
      <c r="A42" s="115"/>
      <c r="B42" s="115"/>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115"/>
      <c r="AJ42" s="115"/>
      <c r="AK42" s="115"/>
      <c r="AL42" s="115"/>
      <c r="AM42" s="115"/>
    </row>
    <row r="43" spans="1:50" ht="33" customHeight="1">
      <c r="A43" s="115"/>
      <c r="B43" s="115"/>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115"/>
      <c r="AJ43" s="115"/>
      <c r="AK43" s="115"/>
      <c r="AL43" s="115"/>
      <c r="AM43" s="115"/>
    </row>
    <row r="44" spans="1:50" ht="33" customHeight="1">
      <c r="A44" s="115"/>
      <c r="B44" s="115"/>
      <c r="C44" s="115"/>
      <c r="D44" s="115"/>
      <c r="E44" s="115"/>
      <c r="F44" s="115"/>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115"/>
      <c r="AJ44" s="115"/>
      <c r="AK44" s="115"/>
      <c r="AL44" s="115"/>
      <c r="AM44" s="115"/>
    </row>
    <row r="45" spans="1:50" ht="33" customHeight="1">
      <c r="A45" s="115"/>
      <c r="B45" s="115"/>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O45" s="126" t="s">
        <v>1000</v>
      </c>
    </row>
    <row r="46" spans="1:50" ht="33" customHeight="1">
      <c r="A46" s="115"/>
      <c r="B46" s="115"/>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115"/>
      <c r="AJ46" s="115"/>
      <c r="AK46" s="115"/>
      <c r="AL46" s="115"/>
      <c r="AM46" s="115"/>
    </row>
    <row r="47" spans="1:50" ht="33" customHeight="1">
      <c r="A47" s="115"/>
      <c r="B47" s="115"/>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P47" s="53" t="s">
        <v>287</v>
      </c>
    </row>
    <row r="48" spans="1:50" ht="33" customHeight="1">
      <c r="A48" s="115"/>
      <c r="B48" s="115"/>
      <c r="C48" s="115"/>
      <c r="D48" s="115"/>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Q48" s="105" t="s">
        <v>591</v>
      </c>
      <c r="AR48" s="105"/>
      <c r="AS48" s="105"/>
    </row>
    <row r="49" spans="1:45" ht="33" customHeight="1">
      <c r="A49" s="115"/>
      <c r="B49" s="115"/>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c r="AL49" s="115"/>
      <c r="AM49" s="115"/>
      <c r="AQ49" s="105"/>
      <c r="AR49" s="105" t="s">
        <v>592</v>
      </c>
      <c r="AS49" s="105"/>
    </row>
    <row r="50" spans="1:45" ht="33" customHeight="1">
      <c r="A50" s="115"/>
      <c r="B50" s="115"/>
      <c r="C50" s="115"/>
      <c r="D50" s="115"/>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Q50" s="105"/>
      <c r="AR50" s="105" t="s">
        <v>593</v>
      </c>
      <c r="AS50" s="105"/>
    </row>
    <row r="51" spans="1:45" ht="33" customHeight="1">
      <c r="A51" s="115"/>
      <c r="B51" s="115"/>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Q51" s="105"/>
      <c r="AR51" s="105"/>
      <c r="AS51" s="105"/>
    </row>
    <row r="52" spans="1:45" ht="33" customHeight="1">
      <c r="A52" s="115"/>
      <c r="B52" s="115"/>
      <c r="C52" s="115"/>
      <c r="D52" s="115"/>
      <c r="E52" s="115"/>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Q52" s="105" t="s">
        <v>96</v>
      </c>
      <c r="AR52" s="105"/>
      <c r="AS52" s="105"/>
    </row>
    <row r="53" spans="1:45" ht="33" customHeight="1">
      <c r="A53" s="115"/>
      <c r="B53" s="115"/>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115"/>
      <c r="AM53" s="115"/>
      <c r="AQ53" s="105"/>
      <c r="AR53" s="105" t="s">
        <v>843</v>
      </c>
      <c r="AS53" s="105"/>
    </row>
    <row r="54" spans="1:45" ht="33" customHeight="1">
      <c r="A54" s="115"/>
      <c r="B54" s="115"/>
      <c r="C54" s="115"/>
      <c r="D54" s="115"/>
      <c r="E54" s="115"/>
      <c r="F54" s="115"/>
      <c r="G54" s="115"/>
      <c r="H54" s="115"/>
      <c r="I54" s="115"/>
      <c r="J54" s="115"/>
      <c r="K54" s="115"/>
      <c r="L54" s="115"/>
      <c r="M54" s="115"/>
      <c r="N54" s="115"/>
      <c r="O54" s="115"/>
      <c r="P54" s="115"/>
      <c r="Q54" s="115"/>
      <c r="R54" s="115"/>
      <c r="S54" s="115"/>
      <c r="T54" s="115"/>
      <c r="U54" s="115"/>
      <c r="V54" s="115"/>
      <c r="W54" s="115"/>
      <c r="X54" s="115"/>
      <c r="Y54" s="115"/>
      <c r="Z54" s="115"/>
      <c r="AA54" s="115"/>
      <c r="AB54" s="115"/>
      <c r="AC54" s="115"/>
      <c r="AD54" s="115"/>
      <c r="AE54" s="115"/>
      <c r="AF54" s="115"/>
      <c r="AG54" s="115"/>
      <c r="AH54" s="115"/>
      <c r="AI54" s="115"/>
      <c r="AJ54" s="115"/>
      <c r="AK54" s="115"/>
      <c r="AL54" s="115"/>
      <c r="AM54" s="115"/>
    </row>
    <row r="55" spans="1:45" ht="33" customHeight="1">
      <c r="A55" s="115"/>
      <c r="B55" s="115"/>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Q55" s="149" t="s">
        <v>844</v>
      </c>
      <c r="AR55" s="149"/>
    </row>
    <row r="56" spans="1:45" ht="33" customHeight="1">
      <c r="A56" s="115"/>
      <c r="B56" s="115"/>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5"/>
      <c r="AQ56" s="149"/>
      <c r="AR56" s="149" t="s">
        <v>392</v>
      </c>
    </row>
    <row r="57" spans="1:45" ht="33" customHeight="1">
      <c r="A57" s="115"/>
      <c r="B57" s="115"/>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Q57" s="149"/>
      <c r="AR57" s="149" t="s">
        <v>393</v>
      </c>
    </row>
    <row r="58" spans="1:45" ht="33" customHeight="1">
      <c r="A58" s="115"/>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5"/>
    </row>
    <row r="59" spans="1:45" ht="33" customHeight="1">
      <c r="A59" s="115"/>
      <c r="B59" s="115"/>
      <c r="C59" s="115"/>
      <c r="D59" s="115"/>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K59" s="115"/>
      <c r="AL59" s="115"/>
      <c r="AM59" s="115"/>
      <c r="AQ59" s="149" t="s">
        <v>846</v>
      </c>
    </row>
    <row r="60" spans="1:45" ht="33" customHeight="1">
      <c r="A60" s="115"/>
      <c r="B60" s="115"/>
      <c r="C60" s="115"/>
      <c r="D60" s="115"/>
      <c r="E60" s="115"/>
      <c r="F60" s="11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Q60" s="149" t="s">
        <v>845</v>
      </c>
    </row>
    <row r="61" spans="1:45" ht="33" customHeight="1">
      <c r="A61" s="115"/>
      <c r="B61" s="115"/>
      <c r="C61" s="115"/>
      <c r="D61" s="115"/>
      <c r="E61" s="115"/>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115"/>
      <c r="AL61" s="115"/>
      <c r="AM61" s="115"/>
      <c r="AO61" s="126" t="s">
        <v>873</v>
      </c>
    </row>
    <row r="62" spans="1:45" ht="33" customHeight="1">
      <c r="A62" s="115"/>
      <c r="B62" s="115"/>
      <c r="C62" s="115"/>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O62" s="108" t="s">
        <v>1001</v>
      </c>
    </row>
    <row r="63" spans="1:45" ht="33" customHeight="1">
      <c r="A63" s="115"/>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row>
    <row r="64" spans="1:45" ht="33" customHeight="1">
      <c r="A64" s="115"/>
      <c r="B64" s="115"/>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Q64" s="32" t="s">
        <v>266</v>
      </c>
    </row>
    <row r="65" spans="1:42" ht="33" customHeight="1">
      <c r="A65" s="115"/>
      <c r="B65" s="115"/>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5"/>
      <c r="AL65" s="115"/>
      <c r="AM65" s="115"/>
    </row>
    <row r="66" spans="1:42" ht="33" customHeight="1">
      <c r="A66" s="115"/>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row>
    <row r="67" spans="1:42" ht="33" customHeight="1">
      <c r="A67" s="115"/>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row>
    <row r="68" spans="1:42" ht="33" customHeight="1">
      <c r="A68" s="115"/>
      <c r="B68" s="115"/>
      <c r="C68" s="115"/>
      <c r="D68" s="115"/>
      <c r="E68" s="115"/>
      <c r="F68" s="115"/>
      <c r="G68" s="115"/>
      <c r="H68" s="115"/>
      <c r="I68" s="115"/>
      <c r="J68" s="115"/>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5"/>
      <c r="AH68" s="115"/>
      <c r="AI68" s="115"/>
      <c r="AJ68" s="115"/>
      <c r="AK68" s="115"/>
      <c r="AL68" s="115"/>
      <c r="AM68" s="115"/>
    </row>
    <row r="69" spans="1:42" ht="33" customHeight="1">
      <c r="A69" s="115"/>
      <c r="B69" s="115"/>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115"/>
      <c r="AL69" s="115"/>
      <c r="AM69" s="115"/>
    </row>
    <row r="70" spans="1:42" ht="33" customHeight="1">
      <c r="A70" s="115"/>
      <c r="B70" s="115"/>
      <c r="C70" s="115"/>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5"/>
      <c r="AI70" s="115"/>
      <c r="AJ70" s="115"/>
      <c r="AK70" s="115"/>
      <c r="AL70" s="115"/>
      <c r="AM70" s="115"/>
    </row>
    <row r="71" spans="1:42" ht="33" customHeight="1">
      <c r="A71" s="115"/>
      <c r="B71" s="115"/>
      <c r="C71" s="115"/>
      <c r="D71" s="115"/>
      <c r="E71" s="115"/>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s="115"/>
      <c r="AJ71" s="115"/>
      <c r="AK71" s="115"/>
      <c r="AL71" s="115"/>
      <c r="AM71" s="115"/>
    </row>
    <row r="72" spans="1:42" ht="33" customHeight="1">
      <c r="A72" s="115"/>
      <c r="B72" s="115"/>
      <c r="C72" s="115"/>
      <c r="D72" s="115"/>
      <c r="E72" s="115"/>
      <c r="F72" s="115"/>
      <c r="G72" s="115"/>
      <c r="H72" s="115"/>
      <c r="I72" s="115"/>
      <c r="J72" s="115"/>
      <c r="K72" s="115"/>
      <c r="L72" s="115"/>
      <c r="M72" s="115"/>
      <c r="N72" s="115"/>
      <c r="O72" s="115"/>
      <c r="P72" s="115"/>
      <c r="Q72" s="115"/>
      <c r="R72" s="115"/>
      <c r="S72" s="115"/>
      <c r="T72" s="115"/>
      <c r="U72" s="115"/>
      <c r="V72" s="115"/>
      <c r="W72" s="115"/>
      <c r="X72" s="115"/>
      <c r="Y72" s="115"/>
      <c r="Z72" s="115"/>
      <c r="AA72" s="115"/>
      <c r="AB72" s="115"/>
      <c r="AC72" s="115"/>
      <c r="AD72" s="115"/>
      <c r="AE72" s="115"/>
      <c r="AF72" s="115"/>
      <c r="AG72" s="115"/>
      <c r="AH72" s="115"/>
      <c r="AI72" s="115"/>
      <c r="AJ72" s="115"/>
      <c r="AK72" s="115"/>
      <c r="AL72" s="115"/>
      <c r="AM72" s="115"/>
    </row>
    <row r="73" spans="1:42" ht="33" customHeight="1">
      <c r="A73" s="115"/>
      <c r="B73" s="115"/>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c r="AH73" s="115"/>
      <c r="AI73" s="115"/>
      <c r="AJ73" s="115"/>
      <c r="AK73" s="115"/>
      <c r="AL73" s="115"/>
      <c r="AM73" s="115"/>
    </row>
    <row r="74" spans="1:42" ht="33" customHeight="1">
      <c r="A74" s="115"/>
      <c r="B74" s="115"/>
      <c r="C74" s="115"/>
      <c r="D74" s="115"/>
      <c r="E74" s="115"/>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5"/>
      <c r="AH74" s="115"/>
      <c r="AI74" s="115"/>
      <c r="AJ74" s="115"/>
      <c r="AK74" s="115"/>
      <c r="AL74" s="115"/>
      <c r="AM74" s="115"/>
    </row>
    <row r="75" spans="1:42" ht="33" customHeight="1">
      <c r="A75" s="115"/>
      <c r="B75" s="115"/>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115"/>
      <c r="AJ75" s="115"/>
      <c r="AK75" s="115"/>
      <c r="AL75" s="115"/>
      <c r="AM75" s="115"/>
      <c r="AP75" s="53" t="s">
        <v>107</v>
      </c>
    </row>
    <row r="76" spans="1:42" ht="33" customHeight="1">
      <c r="A76" s="115"/>
      <c r="B76" s="115"/>
      <c r="C76" s="115"/>
      <c r="D76" s="115"/>
      <c r="E76" s="115"/>
      <c r="F76" s="115"/>
      <c r="G76" s="115"/>
      <c r="H76" s="115"/>
      <c r="I76" s="115"/>
      <c r="J76" s="115"/>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5"/>
      <c r="AH76" s="115"/>
      <c r="AI76" s="115"/>
      <c r="AJ76" s="115"/>
      <c r="AK76" s="115"/>
      <c r="AL76" s="115"/>
      <c r="AM76" s="115"/>
    </row>
    <row r="77" spans="1:42" ht="33" customHeight="1">
      <c r="A77" s="115"/>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row>
    <row r="78" spans="1:42" ht="33" customHeight="1">
      <c r="A78" s="115"/>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row>
    <row r="79" spans="1:42" ht="33" customHeight="1">
      <c r="A79" s="115"/>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115"/>
      <c r="AJ79" s="115"/>
      <c r="AK79" s="115"/>
      <c r="AL79" s="115"/>
      <c r="AM79" s="115"/>
    </row>
    <row r="80" spans="1:42" ht="33" customHeight="1">
      <c r="A80" s="115"/>
      <c r="B80" s="115"/>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115"/>
      <c r="AJ80" s="115"/>
      <c r="AK80" s="115"/>
      <c r="AL80" s="115"/>
      <c r="AM80" s="115"/>
    </row>
    <row r="81" spans="1:44" ht="33" customHeight="1">
      <c r="A81" s="115"/>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115"/>
      <c r="AJ81" s="115"/>
      <c r="AK81" s="115"/>
      <c r="AL81" s="115"/>
      <c r="AM81" s="115"/>
    </row>
    <row r="82" spans="1:44" ht="33" customHeight="1">
      <c r="A82" s="115"/>
      <c r="B82" s="115"/>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115"/>
      <c r="AJ82" s="115"/>
      <c r="AK82" s="115"/>
      <c r="AL82" s="115"/>
      <c r="AM82" s="115"/>
    </row>
    <row r="83" spans="1:44" ht="33" customHeight="1">
      <c r="A83" s="115"/>
      <c r="B83" s="115"/>
      <c r="C83" s="115"/>
      <c r="D83" s="115"/>
      <c r="E83" s="115"/>
      <c r="F83" s="115"/>
      <c r="G83" s="115"/>
      <c r="H83" s="115"/>
      <c r="I83" s="115"/>
      <c r="J83" s="115"/>
      <c r="K83" s="115"/>
      <c r="L83" s="115"/>
      <c r="M83" s="115"/>
      <c r="N83" s="115"/>
      <c r="O83" s="115"/>
      <c r="P83" s="115"/>
      <c r="Q83" s="115"/>
      <c r="R83" s="115"/>
      <c r="S83" s="115"/>
      <c r="T83" s="115"/>
      <c r="U83" s="115"/>
      <c r="V83" s="115"/>
      <c r="W83" s="115"/>
      <c r="X83" s="115"/>
      <c r="Y83" s="115"/>
      <c r="Z83" s="115"/>
      <c r="AA83" s="115"/>
      <c r="AB83" s="115"/>
      <c r="AC83" s="115"/>
      <c r="AD83" s="115"/>
      <c r="AE83" s="115"/>
      <c r="AF83" s="115"/>
      <c r="AG83" s="115"/>
      <c r="AH83" s="115"/>
      <c r="AI83" s="115"/>
      <c r="AJ83" s="115"/>
      <c r="AK83" s="115"/>
      <c r="AL83" s="115"/>
      <c r="AM83" s="115"/>
    </row>
    <row r="84" spans="1:44" ht="33" customHeight="1">
      <c r="A84" s="115"/>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115"/>
      <c r="AI84" s="115"/>
      <c r="AJ84" s="115"/>
      <c r="AK84" s="115"/>
      <c r="AL84" s="115"/>
      <c r="AM84" s="115"/>
    </row>
    <row r="85" spans="1:44" ht="33" customHeight="1">
      <c r="A85" s="115"/>
      <c r="B85" s="115"/>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5"/>
      <c r="AH85" s="115"/>
      <c r="AI85" s="115"/>
      <c r="AJ85" s="115"/>
      <c r="AK85" s="115"/>
      <c r="AL85" s="115"/>
      <c r="AM85" s="115"/>
    </row>
    <row r="86" spans="1:44" ht="33" customHeight="1">
      <c r="A86" s="115"/>
      <c r="B86" s="115"/>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115"/>
      <c r="AJ86" s="115"/>
      <c r="AK86" s="115"/>
      <c r="AL86" s="115"/>
      <c r="AM86" s="115"/>
    </row>
    <row r="87" spans="1:44" ht="33" customHeight="1">
      <c r="A87" s="115"/>
      <c r="B87" s="115"/>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115"/>
      <c r="AJ87" s="115"/>
      <c r="AK87" s="115"/>
      <c r="AL87" s="115"/>
      <c r="AM87" s="115"/>
    </row>
    <row r="88" spans="1:44" ht="33" customHeight="1">
      <c r="A88" s="115"/>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15"/>
      <c r="AJ88" s="115"/>
      <c r="AK88" s="115"/>
      <c r="AL88" s="115"/>
      <c r="AM88" s="115"/>
    </row>
    <row r="89" spans="1:44" ht="33" customHeight="1">
      <c r="A89" s="115"/>
      <c r="B89" s="115"/>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115"/>
      <c r="AI89" s="115"/>
      <c r="AJ89" s="115"/>
      <c r="AK89" s="115"/>
      <c r="AL89" s="115"/>
      <c r="AM89" s="115"/>
    </row>
    <row r="90" spans="1:44" ht="33" customHeight="1">
      <c r="A90" s="115"/>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5"/>
      <c r="AB90" s="115"/>
      <c r="AC90" s="115"/>
      <c r="AD90" s="115"/>
      <c r="AE90" s="115"/>
      <c r="AF90" s="115"/>
      <c r="AG90" s="115"/>
      <c r="AH90" s="115"/>
      <c r="AI90" s="115"/>
      <c r="AJ90" s="115"/>
      <c r="AK90" s="115"/>
      <c r="AL90" s="115"/>
      <c r="AM90" s="115"/>
    </row>
    <row r="91" spans="1:44" ht="33" customHeight="1">
      <c r="A91" s="115"/>
      <c r="B91" s="115"/>
      <c r="C91" s="115"/>
      <c r="D91" s="115"/>
      <c r="E91" s="115"/>
      <c r="F91" s="115"/>
      <c r="G91" s="115"/>
      <c r="H91" s="115"/>
      <c r="I91" s="115"/>
      <c r="J91" s="115"/>
      <c r="K91" s="115"/>
      <c r="L91" s="115"/>
      <c r="M91" s="115"/>
      <c r="N91" s="115"/>
      <c r="O91" s="115"/>
      <c r="P91" s="115"/>
      <c r="Q91" s="115"/>
      <c r="R91" s="115"/>
      <c r="S91" s="115"/>
      <c r="T91" s="115"/>
      <c r="U91" s="115"/>
      <c r="V91" s="115"/>
      <c r="W91" s="115"/>
      <c r="X91" s="115"/>
      <c r="Y91" s="115"/>
      <c r="Z91" s="115"/>
      <c r="AA91" s="115"/>
      <c r="AB91" s="115"/>
      <c r="AC91" s="115"/>
      <c r="AD91" s="115"/>
      <c r="AE91" s="115"/>
      <c r="AF91" s="115"/>
      <c r="AG91" s="115"/>
      <c r="AH91" s="115"/>
      <c r="AI91" s="115"/>
      <c r="AJ91" s="115"/>
      <c r="AK91" s="115"/>
      <c r="AL91" s="115"/>
      <c r="AM91" s="115"/>
      <c r="AQ91" s="149" t="s">
        <v>288</v>
      </c>
    </row>
    <row r="92" spans="1:44" ht="33" customHeight="1">
      <c r="A92" s="115"/>
      <c r="B92" s="115"/>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115"/>
      <c r="AR92" s="149" t="s">
        <v>388</v>
      </c>
    </row>
    <row r="93" spans="1:44" ht="33" customHeight="1">
      <c r="A93" s="115"/>
      <c r="B93" s="115"/>
      <c r="C93" s="115"/>
      <c r="D93" s="115"/>
      <c r="E93" s="115"/>
      <c r="F93" s="115"/>
      <c r="G93" s="115"/>
      <c r="H93" s="115"/>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115"/>
      <c r="AL93" s="115"/>
      <c r="AM93" s="115"/>
      <c r="AR93" s="149" t="s">
        <v>389</v>
      </c>
    </row>
    <row r="94" spans="1:44" ht="33" customHeight="1">
      <c r="A94" s="115"/>
      <c r="B94" s="115"/>
      <c r="C94" s="115"/>
      <c r="D94" s="115"/>
      <c r="E94" s="115"/>
      <c r="F94" s="115"/>
      <c r="G94" s="115"/>
      <c r="H94" s="115"/>
      <c r="I94" s="115"/>
      <c r="J94" s="115"/>
      <c r="K94" s="115"/>
      <c r="L94" s="115"/>
      <c r="M94" s="115"/>
      <c r="N94" s="115"/>
      <c r="O94" s="115"/>
      <c r="P94" s="115"/>
      <c r="Q94" s="115"/>
      <c r="R94" s="115"/>
      <c r="S94" s="115"/>
      <c r="T94" s="115"/>
      <c r="U94" s="115"/>
      <c r="V94" s="115"/>
      <c r="W94" s="115"/>
      <c r="X94" s="115"/>
      <c r="Y94" s="115"/>
      <c r="Z94" s="115"/>
      <c r="AA94" s="115"/>
      <c r="AB94" s="115"/>
      <c r="AC94" s="115"/>
      <c r="AD94" s="115"/>
      <c r="AE94" s="115"/>
      <c r="AF94" s="115"/>
      <c r="AG94" s="115"/>
      <c r="AH94" s="115"/>
      <c r="AI94" s="115"/>
      <c r="AJ94" s="115"/>
      <c r="AK94" s="115"/>
      <c r="AL94" s="115"/>
      <c r="AM94" s="115"/>
      <c r="AR94" s="149" t="s">
        <v>390</v>
      </c>
    </row>
    <row r="95" spans="1:44" ht="33" customHeight="1">
      <c r="A95" s="115"/>
      <c r="B95" s="115"/>
      <c r="C95" s="115"/>
      <c r="D95" s="115"/>
      <c r="E95" s="115"/>
      <c r="F95" s="115"/>
      <c r="G95" s="115"/>
      <c r="H95" s="115"/>
      <c r="I95" s="115"/>
      <c r="J95" s="115"/>
      <c r="K95" s="115"/>
      <c r="L95" s="115"/>
      <c r="M95" s="115"/>
      <c r="N95" s="115"/>
      <c r="O95" s="115"/>
      <c r="P95" s="115"/>
      <c r="Q95" s="115"/>
      <c r="R95" s="115"/>
      <c r="S95" s="115"/>
      <c r="T95" s="115"/>
      <c r="U95" s="115"/>
      <c r="V95" s="115"/>
      <c r="W95" s="115"/>
      <c r="X95" s="115"/>
      <c r="Y95" s="115"/>
      <c r="Z95" s="115"/>
      <c r="AA95" s="115"/>
      <c r="AB95" s="115"/>
      <c r="AC95" s="115"/>
      <c r="AD95" s="115"/>
      <c r="AE95" s="115"/>
      <c r="AF95" s="115"/>
      <c r="AG95" s="115"/>
      <c r="AH95" s="115"/>
      <c r="AI95" s="115"/>
      <c r="AJ95" s="115"/>
      <c r="AK95" s="115"/>
      <c r="AL95" s="115"/>
      <c r="AM95" s="115"/>
    </row>
    <row r="96" spans="1:44" ht="33" customHeight="1">
      <c r="A96" s="115"/>
      <c r="B96" s="115"/>
      <c r="C96" s="115"/>
      <c r="D96" s="115"/>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15"/>
      <c r="AJ96" s="115"/>
      <c r="AK96" s="115"/>
      <c r="AL96" s="115"/>
      <c r="AM96" s="115"/>
    </row>
    <row r="97" spans="1:49" ht="33" customHeight="1">
      <c r="A97" s="115"/>
      <c r="B97" s="115"/>
      <c r="C97" s="115"/>
      <c r="D97" s="115"/>
      <c r="E97" s="115"/>
      <c r="F97" s="115"/>
      <c r="G97" s="115"/>
      <c r="H97" s="115"/>
      <c r="I97" s="115"/>
      <c r="J97" s="115"/>
      <c r="K97" s="115"/>
      <c r="L97" s="115"/>
      <c r="M97" s="115"/>
      <c r="N97" s="115"/>
      <c r="O97" s="115"/>
      <c r="P97" s="115"/>
      <c r="Q97" s="115"/>
      <c r="R97" s="115"/>
      <c r="S97" s="115"/>
      <c r="T97" s="115"/>
      <c r="U97" s="115"/>
      <c r="V97" s="115"/>
      <c r="W97" s="115"/>
      <c r="X97" s="115"/>
      <c r="Y97" s="115"/>
      <c r="Z97" s="115"/>
      <c r="AA97" s="115"/>
      <c r="AB97" s="115"/>
      <c r="AC97" s="115"/>
      <c r="AD97" s="115"/>
      <c r="AE97" s="115"/>
      <c r="AF97" s="115"/>
      <c r="AG97" s="115"/>
      <c r="AH97" s="115"/>
      <c r="AI97" s="115"/>
      <c r="AJ97" s="115"/>
      <c r="AK97" s="115"/>
      <c r="AL97" s="115"/>
      <c r="AM97" s="115"/>
    </row>
    <row r="98" spans="1:49" ht="33" customHeight="1">
      <c r="A98" s="115"/>
      <c r="B98" s="115"/>
      <c r="C98" s="115"/>
      <c r="D98" s="115"/>
      <c r="E98" s="115"/>
      <c r="F98" s="115"/>
      <c r="G98" s="115"/>
      <c r="H98" s="115"/>
      <c r="I98" s="115"/>
      <c r="J98" s="115"/>
      <c r="K98" s="115"/>
      <c r="L98" s="115"/>
      <c r="M98" s="115"/>
      <c r="N98" s="115"/>
      <c r="O98" s="115"/>
      <c r="P98" s="115"/>
      <c r="Q98" s="115"/>
      <c r="R98" s="115"/>
      <c r="S98" s="115"/>
      <c r="T98" s="115"/>
      <c r="U98" s="115"/>
      <c r="V98" s="115"/>
      <c r="W98" s="115"/>
      <c r="X98" s="115"/>
      <c r="Y98" s="115"/>
      <c r="Z98" s="115"/>
      <c r="AA98" s="115"/>
      <c r="AB98" s="115"/>
      <c r="AC98" s="115"/>
      <c r="AD98" s="115"/>
      <c r="AE98" s="115"/>
      <c r="AF98" s="115"/>
      <c r="AG98" s="115"/>
      <c r="AH98" s="115"/>
      <c r="AI98" s="115"/>
      <c r="AJ98" s="115"/>
      <c r="AK98" s="115"/>
      <c r="AL98" s="115"/>
      <c r="AM98" s="115"/>
    </row>
    <row r="99" spans="1:49" ht="33" customHeight="1">
      <c r="A99" s="115"/>
      <c r="B99" s="115"/>
      <c r="C99" s="115"/>
      <c r="D99" s="115"/>
      <c r="E99" s="115"/>
      <c r="F99" s="115"/>
      <c r="G99" s="115"/>
      <c r="H99" s="115"/>
      <c r="I99" s="115"/>
      <c r="J99" s="115"/>
      <c r="K99" s="115"/>
      <c r="L99" s="115"/>
      <c r="M99" s="115"/>
      <c r="N99" s="115"/>
      <c r="O99" s="115"/>
      <c r="P99" s="115"/>
      <c r="Q99" s="115"/>
      <c r="R99" s="115"/>
      <c r="S99" s="115"/>
      <c r="T99" s="115"/>
      <c r="U99" s="115"/>
      <c r="V99" s="115"/>
      <c r="W99" s="115"/>
      <c r="X99" s="115"/>
      <c r="Y99" s="115"/>
      <c r="Z99" s="115"/>
      <c r="AA99" s="115"/>
      <c r="AB99" s="115"/>
      <c r="AC99" s="115"/>
      <c r="AD99" s="115"/>
      <c r="AE99" s="115"/>
      <c r="AF99" s="115"/>
      <c r="AG99" s="115"/>
      <c r="AH99" s="115"/>
      <c r="AI99" s="115"/>
      <c r="AJ99" s="115"/>
      <c r="AK99" s="115"/>
      <c r="AL99" s="115"/>
      <c r="AM99" s="115"/>
    </row>
    <row r="100" spans="1:49" ht="33" customHeight="1">
      <c r="A100" s="115"/>
      <c r="B100" s="115"/>
      <c r="C100" s="115"/>
      <c r="D100" s="115"/>
      <c r="E100" s="115"/>
      <c r="F100" s="115"/>
      <c r="G100" s="115"/>
      <c r="H100" s="115"/>
      <c r="I100" s="115"/>
      <c r="J100" s="115"/>
      <c r="K100" s="115"/>
      <c r="L100" s="115"/>
      <c r="M100" s="115"/>
      <c r="N100" s="115"/>
      <c r="O100" s="115"/>
      <c r="P100" s="115"/>
      <c r="Q100" s="115"/>
      <c r="R100" s="115"/>
      <c r="S100" s="115"/>
      <c r="T100" s="115"/>
      <c r="U100" s="115"/>
      <c r="V100" s="115"/>
      <c r="W100" s="115"/>
      <c r="X100" s="115"/>
      <c r="Y100" s="115"/>
      <c r="Z100" s="115"/>
      <c r="AA100" s="115"/>
      <c r="AB100" s="115"/>
      <c r="AC100" s="115"/>
      <c r="AD100" s="115"/>
      <c r="AE100" s="115"/>
      <c r="AF100" s="115"/>
      <c r="AG100" s="115"/>
      <c r="AH100" s="115"/>
      <c r="AI100" s="115"/>
      <c r="AJ100" s="115"/>
      <c r="AK100" s="115"/>
      <c r="AL100" s="115"/>
      <c r="AM100" s="115"/>
    </row>
    <row r="101" spans="1:49" ht="33" customHeight="1">
      <c r="A101" s="115"/>
      <c r="B101" s="115"/>
      <c r="C101" s="115"/>
      <c r="D101" s="115"/>
      <c r="E101" s="115"/>
      <c r="F101" s="115"/>
      <c r="G101" s="115"/>
      <c r="H101" s="115"/>
      <c r="I101" s="115"/>
      <c r="J101" s="115"/>
      <c r="K101" s="115"/>
      <c r="L101" s="115"/>
      <c r="M101" s="115"/>
      <c r="N101" s="115"/>
      <c r="O101" s="115"/>
      <c r="P101" s="115"/>
      <c r="Q101" s="115"/>
      <c r="R101" s="115"/>
      <c r="S101" s="115"/>
      <c r="T101" s="115"/>
      <c r="U101" s="115"/>
      <c r="V101" s="115"/>
      <c r="W101" s="115"/>
      <c r="X101" s="115"/>
      <c r="Y101" s="115"/>
      <c r="Z101" s="115"/>
      <c r="AA101" s="115"/>
      <c r="AB101" s="115"/>
      <c r="AC101" s="115"/>
      <c r="AD101" s="115"/>
      <c r="AE101" s="115"/>
      <c r="AF101" s="115"/>
      <c r="AG101" s="115"/>
      <c r="AH101" s="115"/>
      <c r="AI101" s="115"/>
      <c r="AJ101" s="115"/>
      <c r="AK101" s="115"/>
      <c r="AL101" s="115"/>
      <c r="AM101" s="115"/>
    </row>
    <row r="102" spans="1:49" ht="33" customHeight="1">
      <c r="A102" s="115"/>
      <c r="B102" s="115"/>
      <c r="C102" s="115"/>
      <c r="D102" s="115"/>
      <c r="E102" s="115"/>
      <c r="F102" s="115"/>
      <c r="G102" s="115"/>
      <c r="H102" s="115"/>
      <c r="I102" s="115"/>
      <c r="J102" s="115"/>
      <c r="K102" s="115"/>
      <c r="L102" s="115"/>
      <c r="M102" s="115"/>
      <c r="N102" s="115"/>
      <c r="O102" s="115"/>
      <c r="P102" s="115"/>
      <c r="Q102" s="115"/>
      <c r="R102" s="115"/>
      <c r="S102" s="115"/>
      <c r="T102" s="115"/>
      <c r="U102" s="115"/>
      <c r="V102" s="115"/>
      <c r="W102" s="115"/>
      <c r="X102" s="115"/>
      <c r="Y102" s="115"/>
      <c r="Z102" s="115"/>
      <c r="AA102" s="115"/>
      <c r="AB102" s="115"/>
      <c r="AC102" s="115"/>
      <c r="AD102" s="115"/>
      <c r="AE102" s="115"/>
      <c r="AF102" s="115"/>
      <c r="AG102" s="115"/>
      <c r="AH102" s="115"/>
      <c r="AI102" s="115"/>
      <c r="AJ102" s="115"/>
      <c r="AK102" s="115"/>
      <c r="AL102" s="115"/>
      <c r="AM102" s="115"/>
    </row>
    <row r="103" spans="1:49" ht="33" customHeight="1">
      <c r="A103" s="115"/>
      <c r="B103" s="115"/>
      <c r="C103" s="115"/>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c r="AF103" s="115"/>
      <c r="AG103" s="115"/>
      <c r="AH103" s="115"/>
      <c r="AI103" s="115"/>
      <c r="AJ103" s="115"/>
      <c r="AK103" s="115"/>
      <c r="AL103" s="115"/>
      <c r="AM103" s="115"/>
    </row>
    <row r="104" spans="1:49" ht="33" customHeight="1">
      <c r="A104" s="115"/>
      <c r="B104" s="115"/>
      <c r="C104" s="115"/>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5"/>
      <c r="Z104" s="115"/>
      <c r="AA104" s="115"/>
      <c r="AB104" s="115"/>
      <c r="AC104" s="115"/>
      <c r="AD104" s="115"/>
      <c r="AE104" s="115"/>
      <c r="AF104" s="115"/>
      <c r="AG104" s="115"/>
      <c r="AH104" s="115"/>
      <c r="AI104" s="115"/>
      <c r="AJ104" s="115"/>
      <c r="AK104" s="115"/>
      <c r="AL104" s="115"/>
      <c r="AM104" s="115"/>
    </row>
    <row r="105" spans="1:49" ht="33" customHeight="1">
      <c r="A105" s="115"/>
      <c r="B105" s="115"/>
      <c r="C105" s="115"/>
      <c r="D105" s="115"/>
      <c r="E105" s="115"/>
      <c r="F105" s="115"/>
      <c r="G105" s="115"/>
      <c r="H105" s="115"/>
      <c r="I105" s="115"/>
      <c r="J105" s="115"/>
      <c r="K105" s="115"/>
      <c r="L105" s="115"/>
      <c r="M105" s="115"/>
      <c r="N105" s="115"/>
      <c r="O105" s="115"/>
      <c r="P105" s="115"/>
      <c r="Q105" s="115"/>
      <c r="R105" s="115"/>
      <c r="S105" s="115"/>
      <c r="T105" s="115"/>
      <c r="U105" s="115"/>
      <c r="V105" s="115"/>
      <c r="W105" s="115"/>
      <c r="X105" s="115"/>
      <c r="Y105" s="115"/>
      <c r="Z105" s="115"/>
      <c r="AA105" s="115"/>
      <c r="AB105" s="115"/>
      <c r="AC105" s="115"/>
      <c r="AD105" s="115"/>
      <c r="AE105" s="115"/>
      <c r="AF105" s="115"/>
      <c r="AG105" s="115"/>
      <c r="AH105" s="115"/>
      <c r="AI105" s="115"/>
      <c r="AJ105" s="115"/>
      <c r="AK105" s="115"/>
      <c r="AL105" s="115"/>
      <c r="AM105" s="115"/>
    </row>
    <row r="106" spans="1:49" ht="33" customHeight="1">
      <c r="A106" s="115"/>
      <c r="B106" s="115"/>
      <c r="C106" s="115"/>
      <c r="D106" s="115"/>
      <c r="E106" s="115"/>
      <c r="F106" s="115"/>
      <c r="G106" s="115"/>
      <c r="H106" s="115"/>
      <c r="I106" s="115"/>
      <c r="J106" s="115"/>
      <c r="K106" s="115"/>
      <c r="L106" s="115"/>
      <c r="M106" s="115"/>
      <c r="N106" s="115"/>
      <c r="O106" s="115"/>
      <c r="P106" s="115"/>
      <c r="Q106" s="115"/>
      <c r="R106" s="115"/>
      <c r="S106" s="115"/>
      <c r="T106" s="115"/>
      <c r="U106" s="115"/>
      <c r="V106" s="115"/>
      <c r="W106" s="115"/>
      <c r="X106" s="115"/>
      <c r="Y106" s="115"/>
      <c r="Z106" s="115"/>
      <c r="AA106" s="115"/>
      <c r="AB106" s="115"/>
      <c r="AC106" s="115"/>
      <c r="AD106" s="115"/>
      <c r="AE106" s="115"/>
      <c r="AF106" s="115"/>
      <c r="AG106" s="115"/>
      <c r="AH106" s="115"/>
      <c r="AI106" s="115"/>
      <c r="AJ106" s="115"/>
      <c r="AK106" s="115"/>
      <c r="AL106" s="115"/>
      <c r="AM106" s="115"/>
      <c r="AP106" s="53" t="s">
        <v>108</v>
      </c>
      <c r="AR106" s="33" t="s">
        <v>101</v>
      </c>
      <c r="AS106" s="33"/>
      <c r="AU106" s="31"/>
      <c r="AV106" s="31"/>
      <c r="AW106" s="33"/>
    </row>
    <row r="107" spans="1:49" ht="33" customHeight="1">
      <c r="A107" s="115"/>
      <c r="B107" s="115"/>
      <c r="C107" s="115"/>
      <c r="D107" s="115"/>
      <c r="E107" s="115"/>
      <c r="F107" s="115"/>
      <c r="G107" s="115"/>
      <c r="H107" s="115"/>
      <c r="I107" s="115"/>
      <c r="J107" s="115"/>
      <c r="K107" s="115"/>
      <c r="L107" s="115"/>
      <c r="M107" s="115"/>
      <c r="N107" s="115"/>
      <c r="O107" s="115"/>
      <c r="P107" s="115"/>
      <c r="Q107" s="115"/>
      <c r="R107" s="115"/>
      <c r="S107" s="115"/>
      <c r="T107" s="115"/>
      <c r="U107" s="115"/>
      <c r="V107" s="115"/>
      <c r="W107" s="115"/>
      <c r="X107" s="115"/>
      <c r="Y107" s="115"/>
      <c r="Z107" s="115"/>
      <c r="AA107" s="115"/>
      <c r="AB107" s="115"/>
      <c r="AC107" s="115"/>
      <c r="AD107" s="115"/>
      <c r="AE107" s="115"/>
      <c r="AF107" s="115"/>
      <c r="AG107" s="115"/>
      <c r="AH107" s="115"/>
      <c r="AI107" s="115"/>
      <c r="AJ107" s="115"/>
      <c r="AK107" s="115"/>
      <c r="AL107" s="115"/>
      <c r="AM107" s="115"/>
      <c r="AR107" s="33" t="s">
        <v>102</v>
      </c>
      <c r="AS107" s="33"/>
      <c r="AU107" s="31"/>
      <c r="AV107" s="31"/>
      <c r="AW107" s="33"/>
    </row>
    <row r="108" spans="1:49" ht="33" customHeight="1">
      <c r="A108" s="115"/>
      <c r="B108" s="115"/>
      <c r="C108" s="115"/>
      <c r="D108" s="115"/>
      <c r="E108" s="115"/>
      <c r="F108" s="115"/>
      <c r="G108" s="115"/>
      <c r="H108" s="115"/>
      <c r="I108" s="115"/>
      <c r="J108" s="115"/>
      <c r="K108" s="115"/>
      <c r="L108" s="115"/>
      <c r="M108" s="115"/>
      <c r="N108" s="115"/>
      <c r="O108" s="115"/>
      <c r="P108" s="115"/>
      <c r="Q108" s="115"/>
      <c r="R108" s="115"/>
      <c r="S108" s="115"/>
      <c r="T108" s="115"/>
      <c r="U108" s="115"/>
      <c r="V108" s="115"/>
      <c r="W108" s="115"/>
      <c r="X108" s="115"/>
      <c r="Y108" s="115"/>
      <c r="Z108" s="115"/>
      <c r="AA108" s="115"/>
      <c r="AB108" s="115"/>
      <c r="AC108" s="115"/>
      <c r="AD108" s="115"/>
      <c r="AE108" s="115"/>
      <c r="AF108" s="115"/>
      <c r="AG108" s="115"/>
      <c r="AH108" s="115"/>
      <c r="AI108" s="115"/>
      <c r="AJ108" s="115"/>
      <c r="AK108" s="115"/>
      <c r="AL108" s="115"/>
      <c r="AM108" s="115"/>
      <c r="AR108" s="33"/>
      <c r="AS108" s="33" t="s">
        <v>103</v>
      </c>
      <c r="AU108" s="31"/>
      <c r="AV108" s="31"/>
      <c r="AW108" s="33"/>
    </row>
    <row r="109" spans="1:49" ht="33" customHeight="1">
      <c r="A109" s="115"/>
      <c r="B109" s="115"/>
      <c r="C109" s="115"/>
      <c r="D109" s="115"/>
      <c r="E109" s="115"/>
      <c r="F109" s="115"/>
      <c r="G109" s="115"/>
      <c r="H109" s="115"/>
      <c r="I109" s="115"/>
      <c r="J109" s="115"/>
      <c r="K109" s="115"/>
      <c r="L109" s="115"/>
      <c r="M109" s="115"/>
      <c r="N109" s="115"/>
      <c r="O109" s="115"/>
      <c r="P109" s="115"/>
      <c r="Q109" s="115"/>
      <c r="R109" s="115"/>
      <c r="S109" s="115"/>
      <c r="T109" s="115"/>
      <c r="U109" s="115"/>
      <c r="V109" s="115"/>
      <c r="W109" s="115"/>
      <c r="X109" s="115"/>
      <c r="Y109" s="115"/>
      <c r="Z109" s="115"/>
      <c r="AA109" s="115"/>
      <c r="AB109" s="115"/>
      <c r="AC109" s="115"/>
      <c r="AD109" s="115"/>
      <c r="AE109" s="115"/>
      <c r="AF109" s="115"/>
      <c r="AG109" s="115"/>
      <c r="AH109" s="115"/>
      <c r="AI109" s="115"/>
      <c r="AJ109" s="115"/>
      <c r="AK109" s="115"/>
      <c r="AL109" s="115"/>
      <c r="AM109" s="115"/>
      <c r="AS109" s="32"/>
      <c r="AU109" s="31"/>
      <c r="AV109" s="31"/>
    </row>
    <row r="110" spans="1:49" ht="33" customHeight="1">
      <c r="A110" s="115"/>
      <c r="B110" s="115"/>
      <c r="C110" s="115"/>
      <c r="D110" s="115"/>
      <c r="E110" s="115"/>
      <c r="F110" s="115"/>
      <c r="G110" s="115"/>
      <c r="H110" s="115"/>
      <c r="I110" s="115"/>
      <c r="J110" s="115"/>
      <c r="K110" s="115"/>
      <c r="L110" s="115"/>
      <c r="M110" s="115"/>
      <c r="N110" s="115"/>
      <c r="O110" s="115"/>
      <c r="P110" s="115"/>
      <c r="Q110" s="115"/>
      <c r="R110" s="115"/>
      <c r="S110" s="115"/>
      <c r="T110" s="115"/>
      <c r="U110" s="115"/>
      <c r="V110" s="115"/>
      <c r="W110" s="115"/>
      <c r="X110" s="115"/>
      <c r="Y110" s="115"/>
      <c r="Z110" s="115"/>
      <c r="AA110" s="115"/>
      <c r="AB110" s="115"/>
      <c r="AC110" s="115"/>
      <c r="AD110" s="115"/>
      <c r="AE110" s="115"/>
      <c r="AF110" s="115"/>
      <c r="AG110" s="115"/>
      <c r="AH110" s="115"/>
      <c r="AI110" s="115"/>
      <c r="AJ110" s="115"/>
      <c r="AK110" s="115"/>
      <c r="AL110" s="115"/>
      <c r="AM110" s="115"/>
    </row>
    <row r="111" spans="1:49" ht="33" customHeight="1">
      <c r="A111" s="115"/>
      <c r="B111" s="115"/>
      <c r="C111" s="115"/>
      <c r="D111" s="115"/>
      <c r="E111" s="115"/>
      <c r="F111" s="115"/>
      <c r="G111" s="115"/>
      <c r="H111" s="115"/>
      <c r="I111" s="115"/>
      <c r="J111" s="115"/>
      <c r="K111" s="115"/>
      <c r="L111" s="115"/>
      <c r="M111" s="115"/>
      <c r="N111" s="115"/>
      <c r="O111" s="115"/>
      <c r="P111" s="115"/>
      <c r="Q111" s="115"/>
      <c r="R111" s="115"/>
      <c r="S111" s="115"/>
      <c r="T111" s="115"/>
      <c r="U111" s="115"/>
      <c r="V111" s="115"/>
      <c r="W111" s="115"/>
      <c r="X111" s="115"/>
      <c r="Y111" s="115"/>
      <c r="Z111" s="115"/>
      <c r="AA111" s="115"/>
      <c r="AB111" s="115"/>
      <c r="AC111" s="115"/>
      <c r="AD111" s="115"/>
      <c r="AE111" s="115"/>
      <c r="AF111" s="115"/>
      <c r="AG111" s="115"/>
      <c r="AH111" s="115"/>
      <c r="AI111" s="115"/>
      <c r="AJ111" s="115"/>
      <c r="AK111" s="115"/>
      <c r="AL111" s="115"/>
      <c r="AM111" s="115"/>
      <c r="AP111" s="33"/>
      <c r="AQ111" s="33" t="s">
        <v>104</v>
      </c>
      <c r="AR111" s="33"/>
      <c r="AS111" s="33"/>
      <c r="AU111" s="31"/>
      <c r="AV111" s="31"/>
      <c r="AW111" s="31"/>
    </row>
    <row r="112" spans="1:49" ht="33" customHeight="1">
      <c r="A112" s="115"/>
      <c r="B112" s="115"/>
      <c r="C112" s="115"/>
      <c r="D112" s="115"/>
      <c r="E112" s="115"/>
      <c r="F112" s="115"/>
      <c r="G112" s="115"/>
      <c r="H112" s="115"/>
      <c r="I112" s="115"/>
      <c r="J112" s="115"/>
      <c r="K112" s="115"/>
      <c r="L112" s="115"/>
      <c r="M112" s="115"/>
      <c r="N112" s="115"/>
      <c r="O112" s="115"/>
      <c r="P112" s="115"/>
      <c r="Q112" s="115"/>
      <c r="R112" s="115"/>
      <c r="S112" s="115"/>
      <c r="T112" s="115"/>
      <c r="U112" s="115"/>
      <c r="V112" s="115"/>
      <c r="W112" s="115"/>
      <c r="X112" s="115"/>
      <c r="Y112" s="115"/>
      <c r="Z112" s="115"/>
      <c r="AA112" s="115"/>
      <c r="AB112" s="115"/>
      <c r="AC112" s="115"/>
      <c r="AD112" s="115"/>
      <c r="AE112" s="115"/>
      <c r="AF112" s="115"/>
      <c r="AG112" s="115"/>
      <c r="AH112" s="115"/>
      <c r="AI112" s="115"/>
      <c r="AJ112" s="115"/>
      <c r="AK112" s="115"/>
      <c r="AL112" s="115"/>
      <c r="AM112" s="115"/>
      <c r="AP112" s="33"/>
      <c r="AQ112" s="33"/>
      <c r="AR112" s="33" t="s">
        <v>105</v>
      </c>
      <c r="AS112" s="33"/>
      <c r="AU112" s="31"/>
      <c r="AV112" s="31"/>
      <c r="AW112" s="31"/>
    </row>
    <row r="113" spans="1:49" ht="33" customHeight="1">
      <c r="A113" s="115"/>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115"/>
      <c r="X113" s="115"/>
      <c r="Y113" s="115"/>
      <c r="Z113" s="115"/>
      <c r="AA113" s="115"/>
      <c r="AB113" s="115"/>
      <c r="AC113" s="115"/>
      <c r="AD113" s="115"/>
      <c r="AE113" s="115"/>
      <c r="AF113" s="115"/>
      <c r="AG113" s="115"/>
      <c r="AH113" s="115"/>
      <c r="AI113" s="115"/>
      <c r="AJ113" s="115"/>
      <c r="AK113" s="115"/>
      <c r="AL113" s="115"/>
      <c r="AM113" s="115"/>
      <c r="AP113" s="33"/>
      <c r="AQ113" s="33"/>
      <c r="AR113" s="33" t="s">
        <v>106</v>
      </c>
      <c r="AS113" s="33"/>
      <c r="AU113" s="31"/>
      <c r="AV113" s="31"/>
      <c r="AW113" s="31"/>
    </row>
    <row r="114" spans="1:49" ht="33" customHeight="1">
      <c r="A114" s="115"/>
      <c r="B114" s="115"/>
      <c r="C114" s="115"/>
      <c r="D114" s="115"/>
      <c r="E114" s="115"/>
      <c r="F114" s="115"/>
      <c r="G114" s="115"/>
      <c r="H114" s="115"/>
      <c r="I114" s="115"/>
      <c r="J114" s="115"/>
      <c r="K114" s="115"/>
      <c r="L114" s="115"/>
      <c r="M114" s="115"/>
      <c r="N114" s="115"/>
      <c r="O114" s="115"/>
      <c r="P114" s="115"/>
      <c r="Q114" s="115"/>
      <c r="R114" s="115"/>
      <c r="S114" s="115"/>
      <c r="T114" s="115"/>
      <c r="U114" s="115"/>
      <c r="V114" s="115"/>
      <c r="W114" s="115"/>
      <c r="X114" s="115"/>
      <c r="Y114" s="115"/>
      <c r="Z114" s="115"/>
      <c r="AA114" s="115"/>
      <c r="AB114" s="115"/>
      <c r="AC114" s="115"/>
      <c r="AD114" s="115"/>
      <c r="AE114" s="115"/>
      <c r="AF114" s="115"/>
      <c r="AG114" s="115"/>
      <c r="AH114" s="115"/>
      <c r="AI114" s="115"/>
      <c r="AJ114" s="115"/>
      <c r="AK114" s="115"/>
      <c r="AL114" s="115"/>
      <c r="AM114" s="115"/>
      <c r="AP114" s="32"/>
      <c r="AS114" s="32"/>
      <c r="AU114" s="31"/>
      <c r="AV114" s="31"/>
      <c r="AW114" s="31"/>
    </row>
    <row r="115" spans="1:49" ht="33" customHeight="1">
      <c r="A115" s="115"/>
      <c r="B115" s="115"/>
      <c r="C115" s="115"/>
      <c r="D115" s="115"/>
      <c r="E115" s="115"/>
      <c r="F115" s="115"/>
      <c r="G115" s="115"/>
      <c r="H115" s="115"/>
      <c r="I115" s="115"/>
      <c r="J115" s="115"/>
      <c r="K115" s="115"/>
      <c r="L115" s="115"/>
      <c r="M115" s="115"/>
      <c r="N115" s="115"/>
      <c r="O115" s="115"/>
      <c r="P115" s="115"/>
      <c r="Q115" s="115"/>
      <c r="R115" s="115"/>
      <c r="S115" s="115"/>
      <c r="T115" s="115"/>
      <c r="U115" s="115"/>
      <c r="V115" s="115"/>
      <c r="W115" s="115"/>
      <c r="X115" s="115"/>
      <c r="Y115" s="115"/>
      <c r="Z115" s="115"/>
      <c r="AA115" s="115"/>
      <c r="AB115" s="115"/>
      <c r="AC115" s="115"/>
      <c r="AD115" s="115"/>
      <c r="AE115" s="115"/>
      <c r="AF115" s="115"/>
      <c r="AG115" s="115"/>
      <c r="AH115" s="115"/>
      <c r="AI115" s="115"/>
      <c r="AJ115" s="115"/>
      <c r="AK115" s="115"/>
      <c r="AL115" s="115"/>
      <c r="AM115" s="115"/>
      <c r="AQ115" s="32" t="s">
        <v>847</v>
      </c>
    </row>
    <row r="116" spans="1:49" ht="33" customHeight="1">
      <c r="A116" s="115"/>
      <c r="B116" s="115"/>
      <c r="C116" s="115"/>
      <c r="D116" s="115"/>
      <c r="E116" s="115"/>
      <c r="F116" s="115"/>
      <c r="G116" s="115"/>
      <c r="H116" s="115"/>
      <c r="I116" s="115"/>
      <c r="J116" s="115"/>
      <c r="K116" s="115"/>
      <c r="L116" s="115"/>
      <c r="M116" s="115"/>
      <c r="N116" s="115"/>
      <c r="O116" s="115"/>
      <c r="P116" s="115"/>
      <c r="Q116" s="115"/>
      <c r="R116" s="115"/>
      <c r="S116" s="115"/>
      <c r="T116" s="115"/>
      <c r="U116" s="115"/>
      <c r="V116" s="115"/>
      <c r="W116" s="115"/>
      <c r="X116" s="115"/>
      <c r="Y116" s="115"/>
      <c r="Z116" s="115"/>
      <c r="AA116" s="115"/>
      <c r="AB116" s="115"/>
      <c r="AC116" s="115"/>
      <c r="AD116" s="115"/>
      <c r="AE116" s="115"/>
      <c r="AF116" s="115"/>
      <c r="AG116" s="115"/>
      <c r="AH116" s="115"/>
      <c r="AI116" s="115"/>
      <c r="AJ116" s="115"/>
      <c r="AK116" s="115"/>
      <c r="AL116" s="115"/>
      <c r="AM116" s="115"/>
      <c r="AR116" s="32" t="s">
        <v>848</v>
      </c>
    </row>
    <row r="117" spans="1:49" ht="33" customHeight="1">
      <c r="A117" s="115"/>
      <c r="B117" s="115"/>
      <c r="C117" s="115"/>
      <c r="D117" s="115"/>
      <c r="E117" s="115"/>
      <c r="F117" s="115"/>
      <c r="G117" s="115"/>
      <c r="H117" s="115"/>
      <c r="I117" s="115"/>
      <c r="J117" s="115"/>
      <c r="K117" s="115"/>
      <c r="L117" s="115"/>
      <c r="M117" s="115"/>
      <c r="N117" s="115"/>
      <c r="O117" s="115"/>
      <c r="P117" s="115"/>
      <c r="Q117" s="115"/>
      <c r="R117" s="115"/>
      <c r="S117" s="115"/>
      <c r="T117" s="115"/>
      <c r="U117" s="115"/>
      <c r="V117" s="115"/>
      <c r="W117" s="115"/>
      <c r="X117" s="115"/>
      <c r="Y117" s="115"/>
      <c r="Z117" s="115"/>
      <c r="AA117" s="115"/>
      <c r="AB117" s="115"/>
      <c r="AC117" s="115"/>
      <c r="AD117" s="115"/>
      <c r="AE117" s="115"/>
      <c r="AF117" s="115"/>
      <c r="AG117" s="115"/>
      <c r="AH117" s="115"/>
      <c r="AI117" s="115"/>
      <c r="AJ117" s="115"/>
      <c r="AK117" s="115"/>
      <c r="AL117" s="115"/>
      <c r="AM117" s="115"/>
    </row>
    <row r="118" spans="1:49" ht="33" customHeight="1">
      <c r="A118" s="115"/>
      <c r="B118" s="115"/>
      <c r="C118" s="115"/>
      <c r="D118" s="115"/>
      <c r="E118" s="115"/>
      <c r="F118" s="115"/>
      <c r="G118" s="115"/>
      <c r="H118" s="115"/>
      <c r="I118" s="115"/>
      <c r="J118" s="115"/>
      <c r="K118" s="115"/>
      <c r="L118" s="115"/>
      <c r="M118" s="115"/>
      <c r="N118" s="115"/>
      <c r="O118" s="115"/>
      <c r="P118" s="115"/>
      <c r="Q118" s="115"/>
      <c r="R118" s="115"/>
      <c r="S118" s="115"/>
      <c r="T118" s="115"/>
      <c r="U118" s="115"/>
      <c r="V118" s="115"/>
      <c r="W118" s="115"/>
      <c r="X118" s="115"/>
      <c r="Y118" s="115"/>
      <c r="Z118" s="115"/>
      <c r="AA118" s="115"/>
      <c r="AB118" s="115"/>
      <c r="AC118" s="115"/>
      <c r="AD118" s="115"/>
      <c r="AE118" s="115"/>
      <c r="AF118" s="115"/>
      <c r="AG118" s="115"/>
      <c r="AH118" s="115"/>
      <c r="AI118" s="115"/>
      <c r="AJ118" s="115"/>
      <c r="AK118" s="115"/>
      <c r="AL118" s="115"/>
      <c r="AM118" s="115"/>
    </row>
    <row r="119" spans="1:49" ht="33" customHeight="1">
      <c r="A119" s="115"/>
      <c r="B119" s="115"/>
      <c r="C119" s="115"/>
      <c r="D119" s="115"/>
      <c r="E119" s="115"/>
      <c r="F119" s="115"/>
      <c r="G119" s="115"/>
      <c r="H119" s="115"/>
      <c r="I119" s="115"/>
      <c r="J119" s="115"/>
      <c r="K119" s="115"/>
      <c r="L119" s="115"/>
      <c r="M119" s="115"/>
      <c r="N119" s="115"/>
      <c r="O119" s="115"/>
      <c r="P119" s="115"/>
      <c r="Q119" s="115"/>
      <c r="R119" s="115"/>
      <c r="S119" s="115"/>
      <c r="T119" s="115"/>
      <c r="U119" s="115"/>
      <c r="V119" s="115"/>
      <c r="W119" s="115"/>
      <c r="X119" s="115"/>
      <c r="Y119" s="115"/>
      <c r="Z119" s="115"/>
      <c r="AA119" s="115"/>
      <c r="AB119" s="115"/>
      <c r="AC119" s="115"/>
      <c r="AD119" s="115"/>
      <c r="AE119" s="115"/>
      <c r="AF119" s="115"/>
      <c r="AG119" s="115"/>
      <c r="AH119" s="115"/>
      <c r="AI119" s="115"/>
      <c r="AJ119" s="115"/>
      <c r="AK119" s="115"/>
      <c r="AL119" s="115"/>
      <c r="AM119" s="115"/>
    </row>
    <row r="120" spans="1:49" ht="33" customHeight="1">
      <c r="A120" s="115"/>
      <c r="B120" s="115"/>
      <c r="C120" s="115"/>
      <c r="D120" s="115"/>
      <c r="E120" s="115"/>
      <c r="F120" s="115"/>
      <c r="G120" s="115"/>
      <c r="H120" s="115"/>
      <c r="I120" s="115"/>
      <c r="J120" s="115"/>
      <c r="K120" s="115"/>
      <c r="L120" s="115"/>
      <c r="M120" s="115"/>
      <c r="N120" s="115"/>
      <c r="O120" s="115"/>
      <c r="P120" s="115"/>
      <c r="Q120" s="115"/>
      <c r="R120" s="115"/>
      <c r="S120" s="115"/>
      <c r="T120" s="115"/>
      <c r="U120" s="115"/>
      <c r="V120" s="115"/>
      <c r="W120" s="115"/>
      <c r="X120" s="115"/>
      <c r="Y120" s="115"/>
      <c r="Z120" s="115"/>
      <c r="AA120" s="115"/>
      <c r="AB120" s="115"/>
      <c r="AC120" s="115"/>
      <c r="AD120" s="115"/>
      <c r="AE120" s="115"/>
      <c r="AF120" s="115"/>
      <c r="AG120" s="115"/>
      <c r="AH120" s="115"/>
      <c r="AI120" s="115"/>
      <c r="AJ120" s="115"/>
      <c r="AK120" s="115"/>
      <c r="AL120" s="115"/>
      <c r="AM120" s="115"/>
    </row>
    <row r="121" spans="1:49" ht="33" customHeight="1">
      <c r="A121" s="115"/>
      <c r="B121" s="115"/>
      <c r="C121" s="115"/>
      <c r="D121" s="115"/>
      <c r="E121" s="115"/>
      <c r="F121" s="115"/>
      <c r="G121" s="115"/>
      <c r="H121" s="115"/>
      <c r="I121" s="115"/>
      <c r="J121" s="115"/>
      <c r="K121" s="115"/>
      <c r="L121" s="115"/>
      <c r="M121" s="115"/>
      <c r="N121" s="115"/>
      <c r="O121" s="115"/>
      <c r="P121" s="115"/>
      <c r="Q121" s="115"/>
      <c r="R121" s="115"/>
      <c r="S121" s="115"/>
      <c r="T121" s="115"/>
      <c r="U121" s="115"/>
      <c r="V121" s="115"/>
      <c r="W121" s="115"/>
      <c r="X121" s="115"/>
      <c r="Y121" s="115"/>
      <c r="Z121" s="115"/>
      <c r="AA121" s="115"/>
      <c r="AB121" s="115"/>
      <c r="AC121" s="115"/>
      <c r="AD121" s="115"/>
      <c r="AE121" s="115"/>
      <c r="AF121" s="115"/>
      <c r="AG121" s="115"/>
      <c r="AH121" s="115"/>
      <c r="AI121" s="115"/>
      <c r="AJ121" s="115"/>
      <c r="AK121" s="115"/>
      <c r="AL121" s="115"/>
      <c r="AM121" s="115"/>
    </row>
    <row r="122" spans="1:49" ht="33" customHeight="1">
      <c r="A122" s="115"/>
      <c r="B122" s="115"/>
      <c r="C122" s="115"/>
      <c r="D122" s="115"/>
      <c r="E122" s="115"/>
      <c r="F122" s="115"/>
      <c r="G122" s="115"/>
      <c r="H122" s="115"/>
      <c r="I122" s="115"/>
      <c r="J122" s="115"/>
      <c r="K122" s="115"/>
      <c r="L122" s="115"/>
      <c r="M122" s="115"/>
      <c r="N122" s="115"/>
      <c r="O122" s="115"/>
      <c r="P122" s="115"/>
      <c r="Q122" s="115"/>
      <c r="R122" s="115"/>
      <c r="S122" s="115"/>
      <c r="T122" s="115"/>
      <c r="U122" s="115"/>
      <c r="V122" s="115"/>
      <c r="W122" s="115"/>
      <c r="X122" s="115"/>
      <c r="Y122" s="115"/>
      <c r="Z122" s="115"/>
      <c r="AA122" s="115"/>
      <c r="AB122" s="115"/>
      <c r="AC122" s="115"/>
      <c r="AD122" s="115"/>
      <c r="AE122" s="115"/>
      <c r="AF122" s="115"/>
      <c r="AG122" s="115"/>
      <c r="AH122" s="115"/>
      <c r="AI122" s="115"/>
      <c r="AJ122" s="115"/>
      <c r="AK122" s="115"/>
      <c r="AL122" s="115"/>
      <c r="AM122" s="115"/>
    </row>
    <row r="123" spans="1:49" ht="33" customHeight="1">
      <c r="A123" s="115"/>
      <c r="B123" s="115"/>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5"/>
      <c r="Z123" s="115"/>
      <c r="AA123" s="115"/>
      <c r="AB123" s="115"/>
      <c r="AC123" s="115"/>
      <c r="AD123" s="115"/>
      <c r="AE123" s="115"/>
      <c r="AF123" s="115"/>
      <c r="AG123" s="115"/>
      <c r="AH123" s="115"/>
      <c r="AI123" s="115"/>
      <c r="AJ123" s="115"/>
      <c r="AK123" s="115"/>
      <c r="AL123" s="115"/>
      <c r="AM123" s="115"/>
    </row>
    <row r="124" spans="1:49" ht="33" customHeight="1">
      <c r="A124" s="115"/>
      <c r="B124" s="115"/>
      <c r="C124" s="115"/>
      <c r="D124" s="115"/>
      <c r="E124" s="115"/>
      <c r="F124" s="115"/>
      <c r="G124" s="115"/>
      <c r="H124" s="115"/>
      <c r="I124" s="115"/>
      <c r="J124" s="115"/>
      <c r="K124" s="115"/>
      <c r="L124" s="115"/>
      <c r="M124" s="115"/>
      <c r="N124" s="115"/>
      <c r="O124" s="115"/>
      <c r="P124" s="115"/>
      <c r="Q124" s="115"/>
      <c r="R124" s="115"/>
      <c r="S124" s="115"/>
      <c r="T124" s="115"/>
      <c r="U124" s="115"/>
      <c r="V124" s="115"/>
      <c r="W124" s="115"/>
      <c r="X124" s="115"/>
      <c r="Y124" s="115"/>
      <c r="Z124" s="115"/>
      <c r="AA124" s="115"/>
      <c r="AB124" s="115"/>
      <c r="AC124" s="115"/>
      <c r="AD124" s="115"/>
      <c r="AE124" s="115"/>
      <c r="AF124" s="115"/>
      <c r="AG124" s="115"/>
      <c r="AH124" s="115"/>
      <c r="AI124" s="115"/>
      <c r="AJ124" s="115"/>
      <c r="AK124" s="115"/>
      <c r="AL124" s="115"/>
      <c r="AM124" s="115"/>
      <c r="AO124" s="126" t="s">
        <v>874</v>
      </c>
    </row>
    <row r="125" spans="1:49" ht="33" customHeight="1">
      <c r="A125" s="115"/>
      <c r="B125" s="115"/>
      <c r="C125" s="115"/>
      <c r="D125" s="115"/>
      <c r="E125" s="115"/>
      <c r="F125" s="115"/>
      <c r="G125" s="115"/>
      <c r="H125" s="115"/>
      <c r="I125" s="115"/>
      <c r="J125" s="115"/>
      <c r="K125" s="115"/>
      <c r="L125" s="115"/>
      <c r="M125" s="115"/>
      <c r="N125" s="115"/>
      <c r="O125" s="115"/>
      <c r="P125" s="115"/>
      <c r="Q125" s="115"/>
      <c r="R125" s="115"/>
      <c r="S125" s="115"/>
      <c r="T125" s="115"/>
      <c r="U125" s="115"/>
      <c r="V125" s="115"/>
      <c r="W125" s="115"/>
      <c r="X125" s="115"/>
      <c r="Y125" s="115"/>
      <c r="Z125" s="115"/>
      <c r="AA125" s="115"/>
      <c r="AB125" s="115"/>
      <c r="AC125" s="115"/>
      <c r="AD125" s="115"/>
      <c r="AE125" s="115"/>
      <c r="AF125" s="115"/>
      <c r="AG125" s="115"/>
      <c r="AH125" s="115"/>
      <c r="AI125" s="115"/>
      <c r="AJ125" s="115"/>
      <c r="AK125" s="115"/>
      <c r="AL125" s="115"/>
      <c r="AM125" s="115"/>
      <c r="AO125" s="108" t="s">
        <v>1001</v>
      </c>
    </row>
    <row r="126" spans="1:49" ht="33" customHeight="1">
      <c r="A126" s="115"/>
      <c r="B126" s="115"/>
      <c r="C126" s="115"/>
      <c r="D126" s="115"/>
      <c r="E126" s="115"/>
      <c r="F126" s="115"/>
      <c r="G126" s="115"/>
      <c r="H126" s="115"/>
      <c r="I126" s="115"/>
      <c r="J126" s="115"/>
      <c r="K126" s="115"/>
      <c r="L126" s="115"/>
      <c r="M126" s="115"/>
      <c r="N126" s="115"/>
      <c r="O126" s="115"/>
      <c r="P126" s="115"/>
      <c r="Q126" s="115"/>
      <c r="R126" s="115"/>
      <c r="S126" s="115"/>
      <c r="T126" s="115"/>
      <c r="U126" s="115"/>
      <c r="V126" s="115"/>
      <c r="W126" s="115"/>
      <c r="X126" s="115"/>
      <c r="Y126" s="115"/>
      <c r="Z126" s="115"/>
      <c r="AA126" s="115"/>
      <c r="AB126" s="115"/>
      <c r="AC126" s="115"/>
      <c r="AD126" s="115"/>
      <c r="AE126" s="115"/>
      <c r="AF126" s="115"/>
      <c r="AG126" s="115"/>
      <c r="AH126" s="115"/>
      <c r="AI126" s="115"/>
      <c r="AJ126" s="115"/>
      <c r="AK126" s="115"/>
      <c r="AL126" s="115"/>
      <c r="AM126" s="115"/>
    </row>
    <row r="127" spans="1:49" ht="33" customHeight="1">
      <c r="A127" s="115"/>
      <c r="B127" s="115"/>
      <c r="C127" s="115"/>
      <c r="D127" s="115"/>
      <c r="E127" s="115"/>
      <c r="F127" s="115"/>
      <c r="G127" s="115"/>
      <c r="H127" s="115"/>
      <c r="I127" s="115"/>
      <c r="J127" s="115"/>
      <c r="K127" s="115"/>
      <c r="L127" s="115"/>
      <c r="M127" s="115"/>
      <c r="N127" s="115"/>
      <c r="O127" s="115"/>
      <c r="P127" s="115"/>
      <c r="Q127" s="115"/>
      <c r="R127" s="115"/>
      <c r="S127" s="115"/>
      <c r="T127" s="115"/>
      <c r="U127" s="115"/>
      <c r="V127" s="115"/>
      <c r="W127" s="115"/>
      <c r="X127" s="115"/>
      <c r="Y127" s="115"/>
      <c r="Z127" s="115"/>
      <c r="AA127" s="115"/>
      <c r="AB127" s="115"/>
      <c r="AC127" s="115"/>
      <c r="AD127" s="115"/>
      <c r="AE127" s="115"/>
      <c r="AF127" s="115"/>
      <c r="AG127" s="115"/>
      <c r="AH127" s="115"/>
      <c r="AI127" s="115"/>
      <c r="AJ127" s="115"/>
      <c r="AK127" s="115"/>
      <c r="AL127" s="115"/>
      <c r="AM127" s="115"/>
    </row>
    <row r="128" spans="1:49" ht="33" customHeight="1">
      <c r="A128" s="115"/>
      <c r="B128" s="115"/>
      <c r="C128" s="115"/>
      <c r="D128" s="115"/>
      <c r="E128" s="115"/>
      <c r="F128" s="115"/>
      <c r="G128" s="115"/>
      <c r="H128" s="115"/>
      <c r="I128" s="115"/>
      <c r="J128" s="115"/>
      <c r="K128" s="115"/>
      <c r="L128" s="115"/>
      <c r="M128" s="115"/>
      <c r="N128" s="115"/>
      <c r="O128" s="115"/>
      <c r="P128" s="115"/>
      <c r="Q128" s="115"/>
      <c r="R128" s="115"/>
      <c r="S128" s="115"/>
      <c r="T128" s="115"/>
      <c r="U128" s="115"/>
      <c r="V128" s="115"/>
      <c r="W128" s="115"/>
      <c r="X128" s="115"/>
      <c r="Y128" s="115"/>
      <c r="Z128" s="115"/>
      <c r="AA128" s="115"/>
      <c r="AB128" s="115"/>
      <c r="AC128" s="115"/>
      <c r="AD128" s="115"/>
      <c r="AE128" s="115"/>
      <c r="AF128" s="115"/>
      <c r="AG128" s="115"/>
      <c r="AH128" s="115"/>
      <c r="AI128" s="115"/>
      <c r="AJ128" s="115"/>
      <c r="AK128" s="115"/>
      <c r="AL128" s="115"/>
      <c r="AM128" s="115"/>
    </row>
    <row r="129" spans="1:41" ht="33" customHeight="1">
      <c r="A129" s="115"/>
      <c r="B129" s="115"/>
      <c r="C129" s="115"/>
      <c r="D129" s="115"/>
      <c r="E129" s="115"/>
      <c r="F129" s="115"/>
      <c r="G129" s="115"/>
      <c r="H129" s="115"/>
      <c r="I129" s="115"/>
      <c r="J129" s="115"/>
      <c r="K129" s="115"/>
      <c r="L129" s="115"/>
      <c r="M129" s="115"/>
      <c r="N129" s="115"/>
      <c r="O129" s="115"/>
      <c r="P129" s="115"/>
      <c r="Q129" s="115"/>
      <c r="R129" s="115"/>
      <c r="S129" s="115"/>
      <c r="T129" s="115"/>
      <c r="U129" s="115"/>
      <c r="V129" s="115"/>
      <c r="W129" s="115"/>
      <c r="X129" s="115"/>
      <c r="Y129" s="115"/>
      <c r="Z129" s="115"/>
      <c r="AA129" s="115"/>
      <c r="AB129" s="115"/>
      <c r="AC129" s="115"/>
      <c r="AD129" s="115"/>
      <c r="AE129" s="115"/>
      <c r="AF129" s="115"/>
      <c r="AG129" s="115"/>
      <c r="AH129" s="115"/>
      <c r="AI129" s="115"/>
      <c r="AJ129" s="115"/>
      <c r="AK129" s="115"/>
      <c r="AL129" s="115"/>
      <c r="AM129" s="115"/>
    </row>
    <row r="130" spans="1:41" ht="33" customHeight="1">
      <c r="A130" s="115"/>
      <c r="B130" s="115"/>
      <c r="C130" s="115"/>
      <c r="D130" s="115"/>
      <c r="E130" s="115"/>
      <c r="F130" s="115"/>
      <c r="G130" s="115"/>
      <c r="H130" s="115"/>
      <c r="I130" s="115"/>
      <c r="J130" s="115"/>
      <c r="K130" s="115"/>
      <c r="L130" s="115"/>
      <c r="M130" s="115"/>
      <c r="N130" s="115"/>
      <c r="O130" s="115"/>
      <c r="P130" s="115"/>
      <c r="Q130" s="115"/>
      <c r="R130" s="115"/>
      <c r="S130" s="115"/>
      <c r="T130" s="115"/>
      <c r="U130" s="115"/>
      <c r="V130" s="115"/>
      <c r="W130" s="115"/>
      <c r="X130" s="115"/>
      <c r="Y130" s="115"/>
      <c r="Z130" s="115"/>
      <c r="AA130" s="115"/>
      <c r="AB130" s="115"/>
      <c r="AC130" s="115"/>
      <c r="AD130" s="115"/>
      <c r="AE130" s="115"/>
      <c r="AF130" s="115"/>
      <c r="AG130" s="115"/>
      <c r="AH130" s="115"/>
      <c r="AI130" s="115"/>
      <c r="AJ130" s="115"/>
      <c r="AK130" s="115"/>
      <c r="AL130" s="115"/>
      <c r="AM130" s="115"/>
    </row>
    <row r="131" spans="1:41" ht="33" customHeight="1">
      <c r="A131" s="115"/>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115"/>
      <c r="X131" s="115"/>
      <c r="Y131" s="115"/>
      <c r="Z131" s="115"/>
      <c r="AA131" s="115"/>
      <c r="AB131" s="115"/>
      <c r="AC131" s="115"/>
      <c r="AD131" s="115"/>
      <c r="AE131" s="115"/>
      <c r="AF131" s="115"/>
      <c r="AG131" s="115"/>
      <c r="AH131" s="115"/>
      <c r="AI131" s="115"/>
      <c r="AJ131" s="115"/>
      <c r="AK131" s="115"/>
      <c r="AL131" s="115"/>
      <c r="AM131" s="115"/>
    </row>
    <row r="132" spans="1:41" ht="33" customHeight="1">
      <c r="A132" s="115"/>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115"/>
      <c r="X132" s="115"/>
      <c r="Y132" s="115"/>
      <c r="Z132" s="115"/>
      <c r="AA132" s="115"/>
      <c r="AB132" s="115"/>
      <c r="AC132" s="115"/>
      <c r="AD132" s="115"/>
      <c r="AE132" s="115"/>
      <c r="AF132" s="115"/>
      <c r="AG132" s="115"/>
      <c r="AH132" s="115"/>
      <c r="AI132" s="115"/>
      <c r="AJ132" s="115"/>
      <c r="AK132" s="115"/>
      <c r="AL132" s="115"/>
      <c r="AM132" s="115"/>
    </row>
    <row r="133" spans="1:41" ht="33" customHeight="1">
      <c r="A133" s="115"/>
      <c r="B133" s="115"/>
      <c r="C133" s="115"/>
      <c r="D133" s="115"/>
      <c r="E133" s="115"/>
      <c r="F133" s="115"/>
      <c r="G133" s="115"/>
      <c r="H133" s="115"/>
      <c r="I133" s="115"/>
      <c r="J133" s="115"/>
      <c r="K133" s="115"/>
      <c r="L133" s="115"/>
      <c r="M133" s="115"/>
      <c r="N133" s="115"/>
      <c r="O133" s="115"/>
      <c r="P133" s="115"/>
      <c r="Q133" s="115"/>
      <c r="R133" s="115"/>
      <c r="S133" s="115"/>
      <c r="T133" s="115"/>
      <c r="U133" s="115"/>
      <c r="V133" s="115"/>
      <c r="W133" s="115"/>
      <c r="X133" s="115"/>
      <c r="Y133" s="115"/>
      <c r="Z133" s="115"/>
      <c r="AA133" s="115"/>
      <c r="AB133" s="115"/>
      <c r="AC133" s="115"/>
      <c r="AD133" s="115"/>
      <c r="AE133" s="115"/>
      <c r="AF133" s="115"/>
      <c r="AG133" s="115"/>
      <c r="AH133" s="115"/>
      <c r="AI133" s="115"/>
      <c r="AJ133" s="115"/>
      <c r="AK133" s="115"/>
      <c r="AL133" s="115"/>
      <c r="AM133" s="115"/>
    </row>
    <row r="134" spans="1:41" ht="33" customHeight="1">
      <c r="A134" s="115"/>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115"/>
      <c r="X134" s="115"/>
      <c r="Y134" s="115"/>
      <c r="Z134" s="115"/>
      <c r="AA134" s="115"/>
      <c r="AB134" s="115"/>
      <c r="AC134" s="115"/>
      <c r="AD134" s="115"/>
      <c r="AE134" s="115"/>
      <c r="AF134" s="115"/>
      <c r="AG134" s="115"/>
      <c r="AH134" s="115"/>
      <c r="AI134" s="115"/>
      <c r="AJ134" s="115"/>
      <c r="AK134" s="115"/>
      <c r="AL134" s="115"/>
      <c r="AM134" s="115"/>
    </row>
    <row r="135" spans="1:41" ht="33" customHeight="1">
      <c r="A135" s="160"/>
      <c r="B135" s="160"/>
      <c r="C135" s="160"/>
      <c r="D135" s="160"/>
      <c r="E135" s="160"/>
      <c r="F135" s="160"/>
      <c r="G135" s="160"/>
      <c r="H135" s="160"/>
      <c r="I135" s="160"/>
      <c r="J135" s="160"/>
      <c r="K135" s="160"/>
      <c r="L135" s="160"/>
      <c r="M135" s="160"/>
      <c r="N135" s="160"/>
      <c r="O135" s="160"/>
      <c r="P135" s="160"/>
      <c r="Q135" s="160"/>
      <c r="R135" s="160"/>
      <c r="S135" s="160"/>
      <c r="T135" s="160"/>
      <c r="U135" s="160"/>
      <c r="V135" s="160"/>
      <c r="W135" s="160"/>
      <c r="X135" s="160"/>
      <c r="Y135" s="160"/>
      <c r="Z135" s="160"/>
      <c r="AA135" s="160"/>
      <c r="AB135" s="160"/>
      <c r="AC135" s="160"/>
      <c r="AD135" s="160"/>
      <c r="AE135" s="160"/>
      <c r="AF135" s="160"/>
      <c r="AG135" s="160"/>
      <c r="AH135" s="160"/>
      <c r="AI135" s="160"/>
      <c r="AJ135" s="160"/>
      <c r="AK135" s="160"/>
      <c r="AL135" s="160"/>
      <c r="AM135" s="160"/>
    </row>
    <row r="136" spans="1:41" ht="33" customHeight="1">
      <c r="A136" s="160"/>
      <c r="B136" s="160"/>
      <c r="C136" s="160"/>
      <c r="D136" s="160"/>
      <c r="E136" s="160"/>
      <c r="F136" s="160"/>
      <c r="G136" s="160"/>
      <c r="H136" s="160"/>
      <c r="I136" s="160"/>
      <c r="J136" s="160"/>
      <c r="K136" s="160"/>
      <c r="L136" s="160"/>
      <c r="M136" s="160"/>
      <c r="N136" s="160"/>
      <c r="O136" s="160"/>
      <c r="P136" s="160"/>
      <c r="Q136" s="160"/>
      <c r="R136" s="160"/>
      <c r="S136" s="160"/>
      <c r="T136" s="160"/>
      <c r="U136" s="160"/>
      <c r="V136" s="160"/>
      <c r="W136" s="160"/>
      <c r="X136" s="160"/>
      <c r="Y136" s="160"/>
      <c r="Z136" s="160"/>
      <c r="AA136" s="160"/>
      <c r="AB136" s="160"/>
      <c r="AC136" s="160"/>
      <c r="AD136" s="160"/>
      <c r="AE136" s="160"/>
      <c r="AF136" s="160"/>
      <c r="AG136" s="160"/>
      <c r="AH136" s="160"/>
      <c r="AI136" s="160"/>
      <c r="AJ136" s="160"/>
      <c r="AK136" s="160"/>
      <c r="AL136" s="160"/>
      <c r="AM136" s="160"/>
      <c r="AO136" s="126" t="s">
        <v>965</v>
      </c>
    </row>
    <row r="137" spans="1:41" ht="33" customHeight="1">
      <c r="A137" s="160"/>
      <c r="B137" s="160"/>
      <c r="C137" s="160"/>
      <c r="D137" s="160"/>
      <c r="E137" s="160"/>
      <c r="F137" s="160"/>
      <c r="G137" s="160"/>
      <c r="H137" s="160"/>
      <c r="I137" s="160"/>
      <c r="J137" s="160"/>
      <c r="K137" s="160"/>
      <c r="L137" s="160"/>
      <c r="M137" s="160"/>
      <c r="N137" s="160"/>
      <c r="O137" s="160"/>
      <c r="P137" s="160"/>
      <c r="Q137" s="160"/>
      <c r="R137" s="160"/>
      <c r="S137" s="160"/>
      <c r="T137" s="160"/>
      <c r="U137" s="160"/>
      <c r="V137" s="160"/>
      <c r="W137" s="160"/>
      <c r="X137" s="160"/>
      <c r="Y137" s="160"/>
      <c r="Z137" s="160"/>
      <c r="AA137" s="160"/>
      <c r="AB137" s="160"/>
      <c r="AC137" s="160"/>
      <c r="AD137" s="160"/>
      <c r="AE137" s="160"/>
      <c r="AF137" s="160"/>
      <c r="AG137" s="160"/>
      <c r="AH137" s="160"/>
      <c r="AI137" s="160"/>
      <c r="AJ137" s="160"/>
      <c r="AK137" s="160"/>
      <c r="AL137" s="160"/>
      <c r="AM137" s="160"/>
      <c r="AO137" s="108" t="s">
        <v>1090</v>
      </c>
    </row>
    <row r="138" spans="1:41" ht="33" customHeight="1">
      <c r="A138" s="160"/>
      <c r="B138" s="160"/>
      <c r="C138" s="160"/>
      <c r="D138" s="160"/>
      <c r="E138" s="160"/>
      <c r="F138" s="160"/>
      <c r="G138" s="160"/>
      <c r="H138" s="160"/>
      <c r="I138" s="160"/>
      <c r="J138" s="160"/>
      <c r="K138" s="160"/>
      <c r="L138" s="160"/>
      <c r="M138" s="160"/>
      <c r="N138" s="160"/>
      <c r="O138" s="160"/>
      <c r="P138" s="160"/>
      <c r="Q138" s="160"/>
      <c r="R138" s="160"/>
      <c r="S138" s="160"/>
      <c r="T138" s="160"/>
      <c r="U138" s="160"/>
      <c r="V138" s="160"/>
      <c r="W138" s="160"/>
      <c r="X138" s="160"/>
      <c r="Y138" s="160"/>
      <c r="Z138" s="160"/>
      <c r="AA138" s="160"/>
      <c r="AB138" s="160"/>
      <c r="AC138" s="160"/>
      <c r="AD138" s="160"/>
      <c r="AE138" s="160"/>
      <c r="AF138" s="160"/>
      <c r="AG138" s="160"/>
      <c r="AH138" s="160"/>
      <c r="AI138" s="160"/>
      <c r="AJ138" s="160"/>
      <c r="AK138" s="160"/>
      <c r="AL138" s="160"/>
      <c r="AM138" s="160"/>
    </row>
    <row r="139" spans="1:41" ht="33" customHeight="1">
      <c r="A139" s="160"/>
      <c r="B139" s="160"/>
      <c r="C139" s="160"/>
      <c r="D139" s="160"/>
      <c r="E139" s="160"/>
      <c r="F139" s="160"/>
      <c r="G139" s="160"/>
      <c r="H139" s="160"/>
      <c r="I139" s="160"/>
      <c r="J139" s="160"/>
      <c r="K139" s="160"/>
      <c r="L139" s="160"/>
      <c r="M139" s="160"/>
      <c r="N139" s="160"/>
      <c r="O139" s="160"/>
      <c r="P139" s="160"/>
      <c r="Q139" s="160"/>
      <c r="R139" s="160"/>
      <c r="S139" s="160"/>
      <c r="T139" s="160"/>
      <c r="U139" s="160"/>
      <c r="V139" s="160"/>
      <c r="W139" s="160"/>
      <c r="X139" s="160"/>
      <c r="Y139" s="160"/>
      <c r="Z139" s="160"/>
      <c r="AA139" s="160"/>
      <c r="AB139" s="160"/>
      <c r="AC139" s="160"/>
      <c r="AD139" s="160"/>
      <c r="AE139" s="160"/>
      <c r="AF139" s="160"/>
      <c r="AG139" s="160"/>
      <c r="AH139" s="160"/>
      <c r="AI139" s="160"/>
      <c r="AJ139" s="160"/>
      <c r="AK139" s="160"/>
      <c r="AL139" s="160"/>
      <c r="AM139" s="160"/>
    </row>
    <row r="140" spans="1:41" ht="33" customHeight="1">
      <c r="A140" s="160"/>
      <c r="B140" s="160"/>
      <c r="C140" s="160"/>
      <c r="D140" s="160"/>
      <c r="E140" s="160"/>
      <c r="F140" s="160"/>
      <c r="G140" s="160"/>
      <c r="H140" s="160"/>
      <c r="I140" s="160"/>
      <c r="J140" s="160"/>
      <c r="K140" s="160"/>
      <c r="L140" s="160"/>
      <c r="M140" s="160"/>
      <c r="N140" s="160"/>
      <c r="O140" s="160"/>
      <c r="P140" s="160"/>
      <c r="Q140" s="160"/>
      <c r="R140" s="160"/>
      <c r="S140" s="160"/>
      <c r="T140" s="160"/>
      <c r="U140" s="160"/>
      <c r="V140" s="160"/>
      <c r="W140" s="160"/>
      <c r="X140" s="160"/>
      <c r="Y140" s="160"/>
      <c r="Z140" s="160"/>
      <c r="AA140" s="160"/>
      <c r="AB140" s="160"/>
      <c r="AC140" s="160"/>
      <c r="AD140" s="160"/>
      <c r="AE140" s="160"/>
      <c r="AF140" s="160"/>
      <c r="AG140" s="160"/>
      <c r="AH140" s="160"/>
      <c r="AI140" s="160"/>
      <c r="AJ140" s="160"/>
      <c r="AK140" s="160"/>
      <c r="AL140" s="160"/>
      <c r="AM140" s="160"/>
    </row>
    <row r="141" spans="1:41" ht="33" customHeight="1">
      <c r="A141" s="160"/>
      <c r="B141" s="160"/>
      <c r="C141" s="160"/>
      <c r="D141" s="160"/>
      <c r="E141" s="160"/>
      <c r="F141" s="160"/>
      <c r="G141" s="160"/>
      <c r="H141" s="160"/>
      <c r="I141" s="160"/>
      <c r="J141" s="160"/>
      <c r="K141" s="160"/>
      <c r="L141" s="160"/>
      <c r="M141" s="160"/>
      <c r="N141" s="160"/>
      <c r="O141" s="160"/>
      <c r="P141" s="160"/>
      <c r="Q141" s="160"/>
      <c r="R141" s="160"/>
      <c r="S141" s="160"/>
      <c r="T141" s="160"/>
      <c r="U141" s="160"/>
      <c r="V141" s="160"/>
      <c r="W141" s="160"/>
      <c r="X141" s="160"/>
      <c r="Y141" s="160"/>
      <c r="Z141" s="160"/>
      <c r="AA141" s="160"/>
      <c r="AB141" s="160"/>
      <c r="AC141" s="160"/>
      <c r="AD141" s="160"/>
      <c r="AE141" s="160"/>
      <c r="AF141" s="160"/>
      <c r="AG141" s="160"/>
      <c r="AH141" s="160"/>
      <c r="AI141" s="160"/>
      <c r="AJ141" s="160"/>
      <c r="AK141" s="160"/>
      <c r="AL141" s="160"/>
      <c r="AM141" s="160"/>
    </row>
    <row r="142" spans="1:41" ht="33" customHeight="1">
      <c r="A142" s="160"/>
      <c r="B142" s="160"/>
      <c r="C142" s="160"/>
      <c r="D142" s="160"/>
      <c r="E142" s="160"/>
      <c r="F142" s="160"/>
      <c r="G142" s="160"/>
      <c r="H142" s="160"/>
      <c r="I142" s="160"/>
      <c r="J142" s="160"/>
      <c r="K142" s="160"/>
      <c r="L142" s="160"/>
      <c r="M142" s="160"/>
      <c r="N142" s="160"/>
      <c r="O142" s="160"/>
      <c r="P142" s="160"/>
      <c r="Q142" s="160"/>
      <c r="R142" s="160"/>
      <c r="S142" s="160"/>
      <c r="T142" s="160"/>
      <c r="U142" s="160"/>
      <c r="V142" s="160"/>
      <c r="W142" s="160"/>
      <c r="X142" s="160"/>
      <c r="Y142" s="160"/>
      <c r="Z142" s="160"/>
      <c r="AA142" s="160"/>
      <c r="AB142" s="160"/>
      <c r="AC142" s="160"/>
      <c r="AD142" s="160"/>
      <c r="AE142" s="160"/>
      <c r="AF142" s="160"/>
      <c r="AG142" s="160"/>
      <c r="AH142" s="160"/>
      <c r="AI142" s="160"/>
      <c r="AJ142" s="160"/>
      <c r="AK142" s="160"/>
      <c r="AL142" s="160"/>
      <c r="AM142" s="160"/>
    </row>
    <row r="143" spans="1:41" ht="33" customHeight="1">
      <c r="A143" s="160"/>
      <c r="B143" s="160"/>
      <c r="C143" s="160"/>
      <c r="D143" s="160"/>
      <c r="E143" s="160"/>
      <c r="F143" s="160"/>
      <c r="G143" s="160"/>
      <c r="H143" s="160"/>
      <c r="I143" s="160"/>
      <c r="J143" s="160"/>
      <c r="K143" s="160"/>
      <c r="L143" s="160"/>
      <c r="M143" s="160"/>
      <c r="N143" s="160"/>
      <c r="O143" s="160"/>
      <c r="P143" s="160"/>
      <c r="Q143" s="160"/>
      <c r="R143" s="160"/>
      <c r="S143" s="160"/>
      <c r="T143" s="160"/>
      <c r="U143" s="160"/>
      <c r="V143" s="160"/>
      <c r="W143" s="160"/>
      <c r="X143" s="160"/>
      <c r="Y143" s="160"/>
      <c r="Z143" s="160"/>
      <c r="AA143" s="160"/>
      <c r="AB143" s="160"/>
      <c r="AC143" s="160"/>
      <c r="AD143" s="160"/>
      <c r="AE143" s="160"/>
      <c r="AF143" s="160"/>
      <c r="AG143" s="160"/>
      <c r="AH143" s="160"/>
      <c r="AI143" s="160"/>
      <c r="AJ143" s="160"/>
      <c r="AK143" s="160"/>
      <c r="AL143" s="160"/>
      <c r="AM143" s="160"/>
    </row>
    <row r="144" spans="1:41" ht="33" customHeight="1">
      <c r="A144" s="160"/>
      <c r="B144" s="160"/>
      <c r="C144" s="160"/>
      <c r="D144" s="160"/>
      <c r="E144" s="160"/>
      <c r="F144" s="160"/>
      <c r="G144" s="160"/>
      <c r="H144" s="160"/>
      <c r="I144" s="160"/>
      <c r="J144" s="160"/>
      <c r="K144" s="160"/>
      <c r="L144" s="160"/>
      <c r="M144" s="160"/>
      <c r="N144" s="160"/>
      <c r="O144" s="160"/>
      <c r="P144" s="160"/>
      <c r="Q144" s="160"/>
      <c r="R144" s="160"/>
      <c r="S144" s="160"/>
      <c r="T144" s="160"/>
      <c r="U144" s="160"/>
      <c r="V144" s="160"/>
      <c r="W144" s="160"/>
      <c r="X144" s="160"/>
      <c r="Y144" s="160"/>
      <c r="Z144" s="160"/>
      <c r="AA144" s="160"/>
      <c r="AB144" s="160"/>
      <c r="AC144" s="160"/>
      <c r="AD144" s="160"/>
      <c r="AE144" s="160"/>
      <c r="AF144" s="160"/>
      <c r="AG144" s="160"/>
      <c r="AH144" s="160"/>
      <c r="AI144" s="160"/>
      <c r="AJ144" s="160"/>
      <c r="AK144" s="160"/>
      <c r="AL144" s="160"/>
      <c r="AM144" s="160"/>
    </row>
    <row r="145" spans="1:39" ht="33" customHeight="1">
      <c r="A145" s="160"/>
      <c r="B145" s="160"/>
      <c r="C145" s="160"/>
      <c r="D145" s="160"/>
      <c r="E145" s="160"/>
      <c r="F145" s="160"/>
      <c r="G145" s="160"/>
      <c r="H145" s="160"/>
      <c r="I145" s="160"/>
      <c r="J145" s="160"/>
      <c r="K145" s="160"/>
      <c r="L145" s="160"/>
      <c r="M145" s="160"/>
      <c r="N145" s="160"/>
      <c r="O145" s="160"/>
      <c r="P145" s="160"/>
      <c r="Q145" s="160"/>
      <c r="R145" s="160"/>
      <c r="S145" s="160"/>
      <c r="T145" s="160"/>
      <c r="U145" s="160"/>
      <c r="V145" s="160"/>
      <c r="W145" s="160"/>
      <c r="X145" s="160"/>
      <c r="Y145" s="160"/>
      <c r="Z145" s="160"/>
      <c r="AA145" s="160"/>
      <c r="AB145" s="160"/>
      <c r="AC145" s="160"/>
      <c r="AD145" s="160"/>
      <c r="AE145" s="160"/>
      <c r="AF145" s="160"/>
      <c r="AG145" s="160"/>
      <c r="AH145" s="160"/>
      <c r="AI145" s="160"/>
      <c r="AJ145" s="160"/>
      <c r="AK145" s="160"/>
      <c r="AL145" s="160"/>
      <c r="AM145" s="160"/>
    </row>
    <row r="146" spans="1:39" ht="33" customHeight="1">
      <c r="A146" s="160"/>
      <c r="B146" s="160"/>
      <c r="C146" s="160"/>
      <c r="D146" s="160"/>
      <c r="E146" s="160"/>
      <c r="F146" s="160"/>
      <c r="G146" s="160"/>
      <c r="H146" s="160"/>
      <c r="I146" s="160"/>
      <c r="J146" s="160"/>
      <c r="K146" s="160"/>
      <c r="L146" s="160"/>
      <c r="M146" s="160"/>
      <c r="N146" s="160"/>
      <c r="O146" s="160"/>
      <c r="P146" s="160"/>
      <c r="Q146" s="160"/>
      <c r="R146" s="160"/>
      <c r="S146" s="160"/>
      <c r="T146" s="160"/>
      <c r="U146" s="160"/>
      <c r="V146" s="160"/>
      <c r="W146" s="160"/>
      <c r="X146" s="160"/>
      <c r="Y146" s="160"/>
      <c r="Z146" s="160"/>
      <c r="AA146" s="160"/>
      <c r="AB146" s="160"/>
      <c r="AC146" s="160"/>
      <c r="AD146" s="160"/>
      <c r="AE146" s="160"/>
      <c r="AF146" s="160"/>
      <c r="AG146" s="160"/>
      <c r="AH146" s="160"/>
      <c r="AI146" s="160"/>
      <c r="AJ146" s="160"/>
      <c r="AK146" s="160"/>
      <c r="AL146" s="160"/>
      <c r="AM146" s="160"/>
    </row>
    <row r="147" spans="1:39" ht="33" customHeight="1">
      <c r="A147" s="160"/>
      <c r="B147" s="160"/>
      <c r="C147" s="160"/>
      <c r="D147" s="160"/>
      <c r="E147" s="160"/>
      <c r="F147" s="160"/>
      <c r="G147" s="160"/>
      <c r="H147" s="160"/>
      <c r="I147" s="160"/>
      <c r="J147" s="160"/>
      <c r="K147" s="160"/>
      <c r="L147" s="160"/>
      <c r="M147" s="160"/>
      <c r="N147" s="160"/>
      <c r="O147" s="160"/>
      <c r="P147" s="160"/>
      <c r="Q147" s="160"/>
      <c r="R147" s="160"/>
      <c r="S147" s="160"/>
      <c r="T147" s="160"/>
      <c r="U147" s="160"/>
      <c r="V147" s="160"/>
      <c r="W147" s="160"/>
      <c r="X147" s="160"/>
      <c r="Y147" s="160"/>
      <c r="Z147" s="160"/>
      <c r="AA147" s="160"/>
      <c r="AB147" s="160"/>
      <c r="AC147" s="160"/>
      <c r="AD147" s="160"/>
      <c r="AE147" s="160"/>
      <c r="AF147" s="160"/>
      <c r="AG147" s="160"/>
      <c r="AH147" s="160"/>
      <c r="AI147" s="160"/>
      <c r="AJ147" s="160"/>
      <c r="AK147" s="160"/>
      <c r="AL147" s="160"/>
      <c r="AM147" s="160"/>
    </row>
    <row r="148" spans="1:39" ht="33" customHeight="1">
      <c r="A148" s="160"/>
      <c r="B148" s="160"/>
      <c r="C148" s="160"/>
      <c r="D148" s="160"/>
      <c r="E148" s="160"/>
      <c r="F148" s="160"/>
      <c r="G148" s="160"/>
      <c r="H148" s="160"/>
      <c r="I148" s="160"/>
      <c r="J148" s="160"/>
      <c r="K148" s="160"/>
      <c r="L148" s="160"/>
      <c r="M148" s="160"/>
      <c r="N148" s="160"/>
      <c r="O148" s="160"/>
      <c r="P148" s="160"/>
      <c r="Q148" s="160"/>
      <c r="R148" s="160"/>
      <c r="S148" s="160"/>
      <c r="T148" s="160"/>
      <c r="U148" s="160"/>
      <c r="V148" s="160"/>
      <c r="W148" s="160"/>
      <c r="X148" s="160"/>
      <c r="Y148" s="160"/>
      <c r="Z148" s="160"/>
      <c r="AA148" s="160"/>
      <c r="AB148" s="160"/>
      <c r="AC148" s="160"/>
      <c r="AD148" s="160"/>
      <c r="AE148" s="160"/>
      <c r="AF148" s="160"/>
      <c r="AG148" s="160"/>
      <c r="AH148" s="160"/>
      <c r="AI148" s="160"/>
      <c r="AJ148" s="160"/>
      <c r="AK148" s="160"/>
      <c r="AL148" s="160"/>
      <c r="AM148" s="160"/>
    </row>
    <row r="149" spans="1:39" ht="33" customHeight="1">
      <c r="A149" s="160"/>
      <c r="B149" s="160"/>
      <c r="C149" s="160"/>
      <c r="D149" s="160"/>
      <c r="E149" s="160"/>
      <c r="F149" s="160"/>
      <c r="G149" s="160"/>
      <c r="H149" s="160"/>
      <c r="I149" s="160"/>
      <c r="J149" s="160"/>
      <c r="K149" s="160"/>
      <c r="L149" s="160"/>
      <c r="M149" s="160"/>
      <c r="N149" s="160"/>
      <c r="O149" s="160"/>
      <c r="P149" s="160"/>
      <c r="Q149" s="160"/>
      <c r="R149" s="160"/>
      <c r="S149" s="160"/>
      <c r="T149" s="160"/>
      <c r="U149" s="160"/>
      <c r="V149" s="160"/>
      <c r="W149" s="160"/>
      <c r="X149" s="160"/>
      <c r="Y149" s="160"/>
      <c r="Z149" s="160"/>
      <c r="AA149" s="160"/>
      <c r="AB149" s="160"/>
      <c r="AC149" s="160"/>
      <c r="AD149" s="160"/>
      <c r="AE149" s="160"/>
      <c r="AF149" s="160"/>
      <c r="AG149" s="160"/>
      <c r="AH149" s="160"/>
      <c r="AI149" s="160"/>
      <c r="AJ149" s="160"/>
      <c r="AK149" s="160"/>
      <c r="AL149" s="160"/>
      <c r="AM149" s="160"/>
    </row>
    <row r="150" spans="1:39" ht="33" customHeight="1">
      <c r="A150" s="160"/>
      <c r="B150" s="160"/>
      <c r="C150" s="160"/>
      <c r="D150" s="160"/>
      <c r="E150" s="160"/>
      <c r="F150" s="160"/>
      <c r="G150" s="160"/>
      <c r="H150" s="160"/>
      <c r="I150" s="160"/>
      <c r="J150" s="160"/>
      <c r="K150" s="160"/>
      <c r="L150" s="160"/>
      <c r="M150" s="160"/>
      <c r="N150" s="160"/>
      <c r="O150" s="160"/>
      <c r="P150" s="160"/>
      <c r="Q150" s="160"/>
      <c r="R150" s="160"/>
      <c r="S150" s="160"/>
      <c r="T150" s="160"/>
      <c r="U150" s="160"/>
      <c r="V150" s="160"/>
      <c r="W150" s="160"/>
      <c r="X150" s="160"/>
      <c r="Y150" s="160"/>
      <c r="Z150" s="160"/>
      <c r="AA150" s="160"/>
      <c r="AB150" s="160"/>
      <c r="AC150" s="160"/>
      <c r="AD150" s="160"/>
      <c r="AE150" s="160"/>
      <c r="AF150" s="160"/>
      <c r="AG150" s="160"/>
      <c r="AH150" s="160"/>
      <c r="AI150" s="160"/>
      <c r="AJ150" s="160"/>
      <c r="AK150" s="160"/>
      <c r="AL150" s="160"/>
      <c r="AM150" s="160"/>
    </row>
    <row r="151" spans="1:39" ht="33" customHeight="1">
      <c r="A151" s="160"/>
      <c r="B151" s="160"/>
      <c r="C151" s="160"/>
      <c r="D151" s="160"/>
      <c r="E151" s="160"/>
      <c r="F151" s="160"/>
      <c r="G151" s="160"/>
      <c r="H151" s="160"/>
      <c r="I151" s="160"/>
      <c r="J151" s="160"/>
      <c r="K151" s="160"/>
      <c r="L151" s="160"/>
      <c r="M151" s="160"/>
      <c r="N151" s="160"/>
      <c r="O151" s="160"/>
      <c r="P151" s="160"/>
      <c r="Q151" s="160"/>
      <c r="R151" s="160"/>
      <c r="S151" s="160"/>
      <c r="T151" s="160"/>
      <c r="U151" s="160"/>
      <c r="V151" s="160"/>
      <c r="W151" s="160"/>
      <c r="X151" s="160"/>
      <c r="Y151" s="160"/>
      <c r="Z151" s="160"/>
      <c r="AA151" s="160"/>
      <c r="AB151" s="160"/>
      <c r="AC151" s="160"/>
      <c r="AD151" s="160"/>
      <c r="AE151" s="160"/>
      <c r="AF151" s="160"/>
      <c r="AG151" s="160"/>
      <c r="AH151" s="160"/>
      <c r="AI151" s="160"/>
      <c r="AJ151" s="160"/>
      <c r="AK151" s="160"/>
      <c r="AL151" s="160"/>
      <c r="AM151" s="160"/>
    </row>
    <row r="152" spans="1:39" ht="33" customHeight="1">
      <c r="A152" s="160"/>
      <c r="B152" s="160"/>
      <c r="C152" s="160"/>
      <c r="D152" s="160"/>
      <c r="E152" s="160"/>
      <c r="F152" s="160"/>
      <c r="G152" s="160"/>
      <c r="H152" s="160"/>
      <c r="I152" s="160"/>
      <c r="J152" s="160"/>
      <c r="K152" s="160"/>
      <c r="L152" s="160"/>
      <c r="M152" s="160"/>
      <c r="N152" s="160"/>
      <c r="O152" s="160"/>
      <c r="P152" s="160"/>
      <c r="Q152" s="160"/>
      <c r="R152" s="160"/>
      <c r="S152" s="160"/>
      <c r="T152" s="160"/>
      <c r="U152" s="160"/>
      <c r="V152" s="160"/>
      <c r="W152" s="160"/>
      <c r="X152" s="160"/>
      <c r="Y152" s="160"/>
      <c r="Z152" s="160"/>
      <c r="AA152" s="160"/>
      <c r="AB152" s="160"/>
      <c r="AC152" s="160"/>
      <c r="AD152" s="160"/>
      <c r="AE152" s="160"/>
      <c r="AF152" s="160"/>
      <c r="AG152" s="160"/>
      <c r="AH152" s="160"/>
      <c r="AI152" s="160"/>
      <c r="AJ152" s="160"/>
      <c r="AK152" s="160"/>
      <c r="AL152" s="160"/>
      <c r="AM152" s="160"/>
    </row>
    <row r="153" spans="1:39" ht="33" customHeight="1">
      <c r="A153" s="160"/>
      <c r="B153" s="160"/>
      <c r="C153" s="160"/>
      <c r="D153" s="160"/>
      <c r="E153" s="160"/>
      <c r="F153" s="160"/>
      <c r="G153" s="160"/>
      <c r="H153" s="160"/>
      <c r="I153" s="160"/>
      <c r="J153" s="160"/>
      <c r="K153" s="160"/>
      <c r="L153" s="160"/>
      <c r="M153" s="160"/>
      <c r="N153" s="160"/>
      <c r="O153" s="160"/>
      <c r="P153" s="160"/>
      <c r="Q153" s="160"/>
      <c r="R153" s="160"/>
      <c r="S153" s="160"/>
      <c r="T153" s="160"/>
      <c r="U153" s="160"/>
      <c r="V153" s="160"/>
      <c r="W153" s="160"/>
      <c r="X153" s="160"/>
      <c r="Y153" s="160"/>
      <c r="Z153" s="160"/>
      <c r="AA153" s="160"/>
      <c r="AB153" s="160"/>
      <c r="AC153" s="160"/>
      <c r="AD153" s="160"/>
      <c r="AE153" s="160"/>
      <c r="AF153" s="160"/>
      <c r="AG153" s="160"/>
      <c r="AH153" s="160"/>
      <c r="AI153" s="160"/>
      <c r="AJ153" s="160"/>
      <c r="AK153" s="160"/>
      <c r="AL153" s="160"/>
      <c r="AM153" s="160"/>
    </row>
    <row r="154" spans="1:39" ht="33" customHeight="1">
      <c r="A154" s="160"/>
      <c r="B154" s="160"/>
      <c r="C154" s="160"/>
      <c r="D154" s="160"/>
      <c r="E154" s="160"/>
      <c r="F154" s="160"/>
      <c r="G154" s="160"/>
      <c r="H154" s="160"/>
      <c r="I154" s="160"/>
      <c r="J154" s="160"/>
      <c r="K154" s="160"/>
      <c r="L154" s="160"/>
      <c r="M154" s="160"/>
      <c r="N154" s="160"/>
      <c r="O154" s="160"/>
      <c r="P154" s="160"/>
      <c r="Q154" s="160"/>
      <c r="R154" s="160"/>
      <c r="S154" s="160"/>
      <c r="T154" s="160"/>
      <c r="U154" s="160"/>
      <c r="V154" s="160"/>
      <c r="W154" s="160"/>
      <c r="X154" s="160"/>
      <c r="Y154" s="160"/>
      <c r="Z154" s="160"/>
      <c r="AA154" s="160"/>
      <c r="AB154" s="160"/>
      <c r="AC154" s="160"/>
      <c r="AD154" s="160"/>
      <c r="AE154" s="160"/>
      <c r="AF154" s="160"/>
      <c r="AG154" s="160"/>
      <c r="AH154" s="160"/>
      <c r="AI154" s="160"/>
      <c r="AJ154" s="160"/>
      <c r="AK154" s="160"/>
      <c r="AL154" s="160"/>
      <c r="AM154" s="160"/>
    </row>
    <row r="155" spans="1:39" ht="33" customHeight="1">
      <c r="A155" s="160"/>
      <c r="B155" s="160"/>
      <c r="C155" s="160"/>
      <c r="D155" s="160"/>
      <c r="E155" s="160"/>
      <c r="F155" s="160"/>
      <c r="G155" s="160"/>
      <c r="H155" s="160"/>
      <c r="I155" s="160"/>
      <c r="J155" s="160"/>
      <c r="K155" s="160"/>
      <c r="L155" s="160"/>
      <c r="M155" s="160"/>
      <c r="N155" s="160"/>
      <c r="O155" s="160"/>
      <c r="P155" s="160"/>
      <c r="Q155" s="160"/>
      <c r="R155" s="160"/>
      <c r="S155" s="160"/>
      <c r="T155" s="160"/>
      <c r="U155" s="160"/>
      <c r="V155" s="160"/>
      <c r="W155" s="160"/>
      <c r="X155" s="160"/>
      <c r="Y155" s="160"/>
      <c r="Z155" s="160"/>
      <c r="AA155" s="160"/>
      <c r="AB155" s="160"/>
      <c r="AC155" s="160"/>
      <c r="AD155" s="160"/>
      <c r="AE155" s="160"/>
      <c r="AF155" s="160"/>
      <c r="AG155" s="160"/>
      <c r="AH155" s="160"/>
      <c r="AI155" s="160"/>
      <c r="AJ155" s="160"/>
      <c r="AK155" s="160"/>
      <c r="AL155" s="160"/>
      <c r="AM155" s="160"/>
    </row>
    <row r="156" spans="1:39" ht="33" customHeight="1">
      <c r="A156" s="160"/>
      <c r="B156" s="160"/>
      <c r="C156" s="160"/>
      <c r="D156" s="160"/>
      <c r="E156" s="160"/>
      <c r="F156" s="160"/>
      <c r="G156" s="160"/>
      <c r="H156" s="160"/>
      <c r="I156" s="160"/>
      <c r="J156" s="160"/>
      <c r="K156" s="160"/>
      <c r="L156" s="160"/>
      <c r="M156" s="160"/>
      <c r="N156" s="160"/>
      <c r="O156" s="160"/>
      <c r="P156" s="160"/>
      <c r="Q156" s="160"/>
      <c r="R156" s="160"/>
      <c r="S156" s="160"/>
      <c r="T156" s="160"/>
      <c r="U156" s="160"/>
      <c r="V156" s="160"/>
      <c r="W156" s="160"/>
      <c r="X156" s="160"/>
      <c r="Y156" s="160"/>
      <c r="Z156" s="160"/>
      <c r="AA156" s="160"/>
      <c r="AB156" s="160"/>
      <c r="AC156" s="160"/>
      <c r="AD156" s="160"/>
      <c r="AE156" s="160"/>
      <c r="AF156" s="160"/>
      <c r="AG156" s="160"/>
      <c r="AH156" s="160"/>
      <c r="AI156" s="160"/>
      <c r="AJ156" s="160"/>
      <c r="AK156" s="160"/>
      <c r="AL156" s="160"/>
      <c r="AM156" s="160"/>
    </row>
    <row r="157" spans="1:39" ht="33" customHeight="1">
      <c r="A157" s="160"/>
      <c r="B157" s="160"/>
      <c r="C157" s="160"/>
      <c r="D157" s="160"/>
      <c r="E157" s="160"/>
      <c r="F157" s="160"/>
      <c r="G157" s="160"/>
      <c r="H157" s="160"/>
      <c r="I157" s="160"/>
      <c r="J157" s="160"/>
      <c r="K157" s="160"/>
      <c r="L157" s="160"/>
      <c r="M157" s="160"/>
      <c r="N157" s="160"/>
      <c r="O157" s="160"/>
      <c r="P157" s="160"/>
      <c r="Q157" s="160"/>
      <c r="R157" s="160"/>
      <c r="S157" s="160"/>
      <c r="T157" s="160"/>
      <c r="U157" s="160"/>
      <c r="V157" s="160"/>
      <c r="W157" s="160"/>
      <c r="X157" s="160"/>
      <c r="Y157" s="160"/>
      <c r="Z157" s="160"/>
      <c r="AA157" s="160"/>
      <c r="AB157" s="160"/>
      <c r="AC157" s="160"/>
      <c r="AD157" s="160"/>
      <c r="AE157" s="160"/>
      <c r="AF157" s="160"/>
      <c r="AG157" s="160"/>
      <c r="AH157" s="160"/>
      <c r="AI157" s="160"/>
      <c r="AJ157" s="160"/>
      <c r="AK157" s="160"/>
      <c r="AL157" s="160"/>
      <c r="AM157" s="160"/>
    </row>
    <row r="158" spans="1:39" ht="33" customHeight="1">
      <c r="A158" s="160"/>
      <c r="B158" s="160"/>
      <c r="C158" s="160"/>
      <c r="D158" s="160"/>
      <c r="E158" s="160"/>
      <c r="F158" s="160"/>
      <c r="G158" s="160"/>
      <c r="H158" s="160"/>
      <c r="I158" s="160"/>
      <c r="J158" s="160"/>
      <c r="K158" s="160"/>
      <c r="L158" s="160"/>
      <c r="M158" s="160"/>
      <c r="N158" s="160"/>
      <c r="O158" s="160"/>
      <c r="P158" s="160"/>
      <c r="Q158" s="160"/>
      <c r="R158" s="160"/>
      <c r="S158" s="160"/>
      <c r="T158" s="160"/>
      <c r="U158" s="160"/>
      <c r="V158" s="160"/>
      <c r="W158" s="160"/>
      <c r="X158" s="160"/>
      <c r="Y158" s="160"/>
      <c r="Z158" s="160"/>
      <c r="AA158" s="160"/>
      <c r="AB158" s="160"/>
      <c r="AC158" s="160"/>
      <c r="AD158" s="160"/>
      <c r="AE158" s="160"/>
      <c r="AF158" s="160"/>
      <c r="AG158" s="160"/>
      <c r="AH158" s="160"/>
      <c r="AI158" s="160"/>
      <c r="AJ158" s="160"/>
      <c r="AK158" s="160"/>
      <c r="AL158" s="160"/>
      <c r="AM158" s="160"/>
    </row>
    <row r="159" spans="1:39" ht="33" customHeight="1">
      <c r="A159" s="160"/>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0"/>
      <c r="X159" s="160"/>
      <c r="Y159" s="160"/>
      <c r="Z159" s="160"/>
      <c r="AA159" s="160"/>
      <c r="AB159" s="160"/>
      <c r="AC159" s="160"/>
      <c r="AD159" s="160"/>
      <c r="AE159" s="160"/>
      <c r="AF159" s="160"/>
      <c r="AG159" s="160"/>
      <c r="AH159" s="160"/>
      <c r="AI159" s="160"/>
      <c r="AJ159" s="160"/>
      <c r="AK159" s="160"/>
      <c r="AL159" s="160"/>
      <c r="AM159" s="160"/>
    </row>
    <row r="160" spans="1:39" ht="33" customHeight="1">
      <c r="A160" s="160"/>
      <c r="B160" s="160"/>
      <c r="C160" s="160"/>
      <c r="D160" s="160"/>
      <c r="E160" s="160"/>
      <c r="F160" s="160"/>
      <c r="G160" s="160"/>
      <c r="H160" s="160"/>
      <c r="I160" s="160"/>
      <c r="J160" s="160"/>
      <c r="K160" s="160"/>
      <c r="L160" s="160"/>
      <c r="M160" s="160"/>
      <c r="N160" s="160"/>
      <c r="O160" s="160"/>
      <c r="P160" s="160"/>
      <c r="Q160" s="160"/>
      <c r="R160" s="160"/>
      <c r="S160" s="160"/>
      <c r="T160" s="160"/>
      <c r="U160" s="160"/>
      <c r="V160" s="160"/>
      <c r="W160" s="160"/>
      <c r="X160" s="160"/>
      <c r="Y160" s="160"/>
      <c r="Z160" s="160"/>
      <c r="AA160" s="160"/>
      <c r="AB160" s="160"/>
      <c r="AC160" s="160"/>
      <c r="AD160" s="160"/>
      <c r="AE160" s="160"/>
      <c r="AF160" s="160"/>
      <c r="AG160" s="160"/>
      <c r="AH160" s="160"/>
      <c r="AI160" s="160"/>
      <c r="AJ160" s="160"/>
      <c r="AK160" s="160"/>
      <c r="AL160" s="160"/>
      <c r="AM160" s="160"/>
    </row>
    <row r="161" spans="1:39" ht="33" customHeight="1">
      <c r="A161" s="160"/>
      <c r="B161" s="160"/>
      <c r="C161" s="160"/>
      <c r="D161" s="160"/>
      <c r="E161" s="160"/>
      <c r="F161" s="160"/>
      <c r="G161" s="160"/>
      <c r="H161" s="160"/>
      <c r="I161" s="160"/>
      <c r="J161" s="160"/>
      <c r="K161" s="160"/>
      <c r="L161" s="160"/>
      <c r="M161" s="160"/>
      <c r="N161" s="160"/>
      <c r="O161" s="160"/>
      <c r="P161" s="160"/>
      <c r="Q161" s="160"/>
      <c r="R161" s="160"/>
      <c r="S161" s="160"/>
      <c r="T161" s="160"/>
      <c r="U161" s="160"/>
      <c r="V161" s="160"/>
      <c r="W161" s="160"/>
      <c r="X161" s="160"/>
      <c r="Y161" s="160"/>
      <c r="Z161" s="160"/>
      <c r="AA161" s="160"/>
      <c r="AB161" s="160"/>
      <c r="AC161" s="160"/>
      <c r="AD161" s="160"/>
      <c r="AE161" s="160"/>
      <c r="AF161" s="160"/>
      <c r="AG161" s="160"/>
      <c r="AH161" s="160"/>
      <c r="AI161" s="160"/>
      <c r="AJ161" s="160"/>
      <c r="AK161" s="160"/>
      <c r="AL161" s="160"/>
      <c r="AM161" s="160"/>
    </row>
    <row r="162" spans="1:39" ht="33" customHeight="1">
      <c r="A162" s="160"/>
      <c r="B162" s="160"/>
      <c r="C162" s="160"/>
      <c r="D162" s="160"/>
      <c r="E162" s="160"/>
      <c r="F162" s="160"/>
      <c r="G162" s="160"/>
      <c r="H162" s="160"/>
      <c r="I162" s="160"/>
      <c r="J162" s="160"/>
      <c r="K162" s="160"/>
      <c r="L162" s="160"/>
      <c r="M162" s="160"/>
      <c r="N162" s="160"/>
      <c r="O162" s="160"/>
      <c r="P162" s="160"/>
      <c r="Q162" s="160"/>
      <c r="R162" s="160"/>
      <c r="S162" s="160"/>
      <c r="T162" s="160"/>
      <c r="U162" s="160"/>
      <c r="V162" s="160"/>
      <c r="W162" s="160"/>
      <c r="X162" s="160"/>
      <c r="Y162" s="160"/>
      <c r="Z162" s="160"/>
      <c r="AA162" s="160"/>
      <c r="AB162" s="160"/>
      <c r="AC162" s="160"/>
      <c r="AD162" s="160"/>
      <c r="AE162" s="160"/>
      <c r="AF162" s="160"/>
      <c r="AG162" s="160"/>
      <c r="AH162" s="160"/>
      <c r="AI162" s="160"/>
      <c r="AJ162" s="160"/>
      <c r="AK162" s="160"/>
      <c r="AL162" s="160"/>
      <c r="AM162" s="160"/>
    </row>
    <row r="163" spans="1:39" ht="33" customHeight="1">
      <c r="A163" s="160"/>
      <c r="B163" s="160"/>
      <c r="C163" s="160"/>
      <c r="D163" s="160"/>
      <c r="E163" s="160"/>
      <c r="F163" s="160"/>
      <c r="G163" s="160"/>
      <c r="H163" s="160"/>
      <c r="I163" s="160"/>
      <c r="J163" s="160"/>
      <c r="K163" s="160"/>
      <c r="L163" s="160"/>
      <c r="M163" s="160"/>
      <c r="N163" s="160"/>
      <c r="O163" s="160"/>
      <c r="P163" s="160"/>
      <c r="Q163" s="160"/>
      <c r="R163" s="160"/>
      <c r="S163" s="160"/>
      <c r="T163" s="160"/>
      <c r="U163" s="160"/>
      <c r="V163" s="160"/>
      <c r="W163" s="160"/>
      <c r="X163" s="160"/>
      <c r="Y163" s="160"/>
      <c r="Z163" s="160"/>
      <c r="AA163" s="160"/>
      <c r="AB163" s="160"/>
      <c r="AC163" s="160"/>
      <c r="AD163" s="160"/>
      <c r="AE163" s="160"/>
      <c r="AF163" s="160"/>
      <c r="AG163" s="160"/>
      <c r="AH163" s="160"/>
      <c r="AI163" s="160"/>
      <c r="AJ163" s="160"/>
      <c r="AK163" s="160"/>
      <c r="AL163" s="160"/>
      <c r="AM163" s="160"/>
    </row>
    <row r="164" spans="1:39" ht="33" customHeight="1">
      <c r="A164" s="160"/>
      <c r="B164" s="160"/>
      <c r="C164" s="160"/>
      <c r="D164" s="160"/>
      <c r="E164" s="160"/>
      <c r="F164" s="160"/>
      <c r="G164" s="160"/>
      <c r="H164" s="160"/>
      <c r="I164" s="160"/>
      <c r="J164" s="160"/>
      <c r="K164" s="160"/>
      <c r="L164" s="160"/>
      <c r="M164" s="160"/>
      <c r="N164" s="160"/>
      <c r="O164" s="160"/>
      <c r="P164" s="160"/>
      <c r="Q164" s="160"/>
      <c r="R164" s="160"/>
      <c r="S164" s="160"/>
      <c r="T164" s="160"/>
      <c r="U164" s="160"/>
      <c r="V164" s="160"/>
      <c r="W164" s="160"/>
      <c r="X164" s="160"/>
      <c r="Y164" s="160"/>
      <c r="Z164" s="160"/>
      <c r="AA164" s="160"/>
      <c r="AB164" s="160"/>
      <c r="AC164" s="160"/>
      <c r="AD164" s="160"/>
      <c r="AE164" s="160"/>
      <c r="AF164" s="160"/>
      <c r="AG164" s="160"/>
      <c r="AH164" s="160"/>
      <c r="AI164" s="160"/>
      <c r="AJ164" s="160"/>
      <c r="AK164" s="160"/>
      <c r="AL164" s="160"/>
      <c r="AM164" s="160"/>
    </row>
    <row r="165" spans="1:39" ht="33" customHeight="1">
      <c r="A165" s="160"/>
      <c r="B165" s="160"/>
      <c r="C165" s="160"/>
      <c r="D165" s="160"/>
      <c r="E165" s="160"/>
      <c r="F165" s="160"/>
      <c r="G165" s="160"/>
      <c r="H165" s="160"/>
      <c r="I165" s="160"/>
      <c r="J165" s="160"/>
      <c r="K165" s="160"/>
      <c r="L165" s="160"/>
      <c r="M165" s="160"/>
      <c r="N165" s="160"/>
      <c r="O165" s="160"/>
      <c r="P165" s="160"/>
      <c r="Q165" s="160"/>
      <c r="R165" s="160"/>
      <c r="S165" s="160"/>
      <c r="T165" s="160"/>
      <c r="U165" s="160"/>
      <c r="V165" s="160"/>
      <c r="W165" s="160"/>
      <c r="X165" s="160"/>
      <c r="Y165" s="160"/>
      <c r="Z165" s="160"/>
      <c r="AA165" s="160"/>
      <c r="AB165" s="160"/>
      <c r="AC165" s="160"/>
      <c r="AD165" s="160"/>
      <c r="AE165" s="160"/>
      <c r="AF165" s="160"/>
      <c r="AG165" s="160"/>
      <c r="AH165" s="160"/>
      <c r="AI165" s="160"/>
      <c r="AJ165" s="160"/>
      <c r="AK165" s="160"/>
      <c r="AL165" s="160"/>
      <c r="AM165" s="160"/>
    </row>
    <row r="166" spans="1:39" ht="33" customHeight="1">
      <c r="A166" s="160"/>
      <c r="B166" s="160"/>
      <c r="C166" s="160"/>
      <c r="D166" s="160"/>
      <c r="E166" s="160"/>
      <c r="F166" s="160"/>
      <c r="G166" s="160"/>
      <c r="H166" s="160"/>
      <c r="I166" s="160"/>
      <c r="J166" s="160"/>
      <c r="K166" s="160"/>
      <c r="L166" s="160"/>
      <c r="M166" s="160"/>
      <c r="N166" s="160"/>
      <c r="O166" s="160"/>
      <c r="P166" s="160"/>
      <c r="Q166" s="160"/>
      <c r="R166" s="160"/>
      <c r="S166" s="160"/>
      <c r="T166" s="160"/>
      <c r="U166" s="160"/>
      <c r="V166" s="160"/>
      <c r="W166" s="160"/>
      <c r="X166" s="160"/>
      <c r="Y166" s="160"/>
      <c r="Z166" s="160"/>
      <c r="AA166" s="160"/>
      <c r="AB166" s="160"/>
      <c r="AC166" s="160"/>
      <c r="AD166" s="160"/>
      <c r="AE166" s="160"/>
      <c r="AF166" s="160"/>
      <c r="AG166" s="160"/>
      <c r="AH166" s="160"/>
      <c r="AI166" s="160"/>
      <c r="AJ166" s="160"/>
      <c r="AK166" s="160"/>
      <c r="AL166" s="160"/>
      <c r="AM166" s="160"/>
    </row>
  </sheetData>
  <phoneticPr fontId="3"/>
  <pageMargins left="0.74803149606299213" right="0.74803149606299213" top="0.98425196850393704" bottom="0.98425196850393704" header="0.51181102362204722" footer="0.51181102362204722"/>
  <pageSetup paperSize="9" scale="17"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FFFF80"/>
    <pageSetUpPr fitToPage="1"/>
  </sheetPr>
  <dimension ref="A1:AN152"/>
  <sheetViews>
    <sheetView topLeftCell="A91" zoomScale="85" zoomScaleNormal="85" workbookViewId="0">
      <selection activeCell="B101" sqref="B101"/>
    </sheetView>
  </sheetViews>
  <sheetFormatPr defaultColWidth="8.875" defaultRowHeight="33" customHeight="1"/>
  <cols>
    <col min="1" max="1" width="4.5" style="160" customWidth="1"/>
    <col min="2" max="21" width="4.5" style="8" customWidth="1"/>
    <col min="22" max="25" width="4.5" style="5" customWidth="1"/>
    <col min="26" max="26" width="8.875" style="5"/>
    <col min="27" max="27" width="5" style="111" customWidth="1"/>
    <col min="28" max="28" width="5" style="28" customWidth="1"/>
    <col min="29" max="36" width="8.875" style="28"/>
    <col min="37" max="37" width="3.5" style="28" customWidth="1"/>
    <col min="38" max="16384" width="8.875" style="5"/>
  </cols>
  <sheetData>
    <row r="1" spans="1:37" ht="33" customHeight="1">
      <c r="B1" s="155" t="s">
        <v>1002</v>
      </c>
      <c r="C1" s="5"/>
      <c r="D1" s="5"/>
      <c r="E1" s="5"/>
      <c r="F1" s="5"/>
      <c r="G1" s="5"/>
      <c r="H1" s="5"/>
      <c r="I1" s="5"/>
      <c r="J1" s="5"/>
      <c r="K1" s="5"/>
      <c r="L1" s="5"/>
      <c r="M1" s="5"/>
      <c r="N1" s="5"/>
      <c r="O1" s="5"/>
      <c r="P1" s="5"/>
      <c r="Q1" s="5"/>
      <c r="R1" s="5"/>
      <c r="S1" s="5"/>
      <c r="T1" s="5"/>
      <c r="U1" s="5"/>
    </row>
    <row r="2" spans="1:37" ht="33" customHeight="1">
      <c r="B2" s="5"/>
      <c r="C2" s="5"/>
      <c r="D2" s="5"/>
      <c r="E2" s="5"/>
      <c r="F2" s="5"/>
      <c r="G2" s="5"/>
      <c r="H2" s="5"/>
      <c r="I2" s="5"/>
      <c r="J2" s="5"/>
      <c r="K2" s="5"/>
      <c r="L2" s="5"/>
      <c r="M2" s="5"/>
      <c r="N2" s="5"/>
      <c r="O2" s="5"/>
      <c r="P2" s="5"/>
      <c r="Q2" s="5"/>
      <c r="R2" s="5"/>
      <c r="S2" s="5"/>
      <c r="T2" s="5"/>
      <c r="U2" s="5"/>
    </row>
    <row r="3" spans="1:37" ht="33" customHeight="1">
      <c r="A3" s="161" t="s">
        <v>873</v>
      </c>
      <c r="V3" s="115"/>
      <c r="W3" s="115"/>
      <c r="X3" s="115"/>
      <c r="Y3" s="115"/>
      <c r="AA3" s="114"/>
    </row>
    <row r="4" spans="1:37" ht="33" customHeight="1">
      <c r="V4" s="115"/>
      <c r="W4" s="115"/>
      <c r="X4" s="115"/>
      <c r="Y4" s="115"/>
      <c r="AA4" s="114"/>
    </row>
    <row r="5" spans="1:37" ht="33" customHeight="1">
      <c r="V5" s="115"/>
      <c r="W5" s="115"/>
      <c r="X5" s="115"/>
      <c r="Y5" s="115"/>
      <c r="AA5" s="114"/>
      <c r="AK5" s="114">
        <f t="shared" ref="AK5:AK27" si="0">LEN(AB6)</f>
        <v>38</v>
      </c>
    </row>
    <row r="6" spans="1:37" ht="33" customHeight="1">
      <c r="V6" s="115"/>
      <c r="W6" s="115"/>
      <c r="X6" s="115"/>
      <c r="Y6" s="115"/>
      <c r="AB6" s="28" t="s">
        <v>921</v>
      </c>
      <c r="AK6" s="114">
        <f t="shared" si="0"/>
        <v>17</v>
      </c>
    </row>
    <row r="7" spans="1:37" ht="33" customHeight="1">
      <c r="V7" s="115"/>
      <c r="W7" s="115"/>
      <c r="X7" s="115"/>
      <c r="Y7" s="115"/>
      <c r="AB7" s="28" t="s">
        <v>909</v>
      </c>
      <c r="AK7" s="114">
        <f t="shared" si="0"/>
        <v>41</v>
      </c>
    </row>
    <row r="8" spans="1:37" ht="30" customHeight="1">
      <c r="V8" s="115"/>
      <c r="W8" s="115"/>
      <c r="X8" s="115"/>
      <c r="Y8" s="115"/>
      <c r="AB8" s="56" t="s">
        <v>920</v>
      </c>
      <c r="AK8" s="114">
        <f t="shared" si="0"/>
        <v>30</v>
      </c>
    </row>
    <row r="9" spans="1:37" ht="33" customHeight="1">
      <c r="V9" s="115"/>
      <c r="W9" s="115"/>
      <c r="X9" s="115"/>
      <c r="Y9" s="115"/>
      <c r="AB9" s="56" t="s">
        <v>864</v>
      </c>
      <c r="AK9" s="114">
        <f t="shared" si="0"/>
        <v>5</v>
      </c>
    </row>
    <row r="10" spans="1:37" ht="33" customHeight="1">
      <c r="V10" s="115"/>
      <c r="W10" s="115"/>
      <c r="X10" s="115"/>
      <c r="Y10" s="115"/>
      <c r="AB10" s="28" t="s">
        <v>850</v>
      </c>
      <c r="AK10" s="114">
        <f t="shared" si="0"/>
        <v>0</v>
      </c>
    </row>
    <row r="11" spans="1:37" ht="33" customHeight="1">
      <c r="V11" s="115"/>
      <c r="W11" s="115"/>
      <c r="X11" s="115"/>
      <c r="Y11" s="115"/>
      <c r="AK11" s="114">
        <f t="shared" si="0"/>
        <v>39</v>
      </c>
    </row>
    <row r="12" spans="1:37" ht="33" customHeight="1">
      <c r="V12" s="115"/>
      <c r="W12" s="115"/>
      <c r="X12" s="115"/>
      <c r="Y12" s="115"/>
      <c r="AB12" s="28" t="s">
        <v>865</v>
      </c>
      <c r="AK12" s="114">
        <f t="shared" si="0"/>
        <v>20</v>
      </c>
    </row>
    <row r="13" spans="1:37" ht="33" customHeight="1">
      <c r="V13" s="115"/>
      <c r="W13" s="115"/>
      <c r="X13" s="115"/>
      <c r="Y13" s="115"/>
      <c r="AB13" s="28" t="s">
        <v>866</v>
      </c>
      <c r="AK13" s="114">
        <f t="shared" si="0"/>
        <v>0</v>
      </c>
    </row>
    <row r="14" spans="1:37" ht="33" customHeight="1">
      <c r="V14" s="115"/>
      <c r="W14" s="115"/>
      <c r="X14" s="115"/>
      <c r="Y14" s="115"/>
      <c r="AK14" s="114">
        <f t="shared" si="0"/>
        <v>29</v>
      </c>
    </row>
    <row r="15" spans="1:37" ht="33" customHeight="1">
      <c r="V15" s="115"/>
      <c r="W15" s="115"/>
      <c r="X15" s="115"/>
      <c r="Y15" s="115"/>
      <c r="AB15" s="28" t="s">
        <v>915</v>
      </c>
      <c r="AK15" s="114">
        <f t="shared" si="0"/>
        <v>43</v>
      </c>
    </row>
    <row r="16" spans="1:37" ht="33" customHeight="1">
      <c r="V16" s="115"/>
      <c r="W16" s="115"/>
      <c r="X16" s="115"/>
      <c r="Y16" s="115"/>
      <c r="AB16" s="28" t="s">
        <v>910</v>
      </c>
      <c r="AK16" s="114">
        <f t="shared" si="0"/>
        <v>44</v>
      </c>
    </row>
    <row r="17" spans="13:37" ht="33" customHeight="1">
      <c r="M17" s="130"/>
      <c r="V17" s="115"/>
      <c r="W17" s="115"/>
      <c r="X17" s="115"/>
      <c r="Y17" s="115"/>
      <c r="AB17" s="28" t="s">
        <v>911</v>
      </c>
      <c r="AK17" s="114">
        <f t="shared" si="0"/>
        <v>48</v>
      </c>
    </row>
    <row r="18" spans="13:37" ht="33" customHeight="1">
      <c r="V18" s="115"/>
      <c r="W18" s="115"/>
      <c r="X18" s="115"/>
      <c r="Y18" s="115"/>
      <c r="AB18" s="28" t="s">
        <v>912</v>
      </c>
      <c r="AK18" s="114">
        <f t="shared" si="0"/>
        <v>40</v>
      </c>
    </row>
    <row r="19" spans="13:37" ht="33" customHeight="1">
      <c r="V19" s="115"/>
      <c r="W19" s="115"/>
      <c r="X19" s="115"/>
      <c r="Y19" s="115"/>
      <c r="AB19" s="28" t="s">
        <v>913</v>
      </c>
      <c r="AK19" s="114">
        <f t="shared" si="0"/>
        <v>37</v>
      </c>
    </row>
    <row r="20" spans="13:37" ht="33" customHeight="1">
      <c r="V20" s="115"/>
      <c r="W20" s="115"/>
      <c r="X20" s="115"/>
      <c r="Y20" s="115"/>
      <c r="AB20" s="28" t="s">
        <v>914</v>
      </c>
      <c r="AK20" s="114">
        <f t="shared" si="0"/>
        <v>0</v>
      </c>
    </row>
    <row r="21" spans="13:37" ht="33" customHeight="1">
      <c r="V21" s="115"/>
      <c r="W21" s="115"/>
      <c r="X21" s="115"/>
      <c r="Y21" s="115"/>
      <c r="AK21" s="114">
        <f t="shared" si="0"/>
        <v>0</v>
      </c>
    </row>
    <row r="22" spans="13:37" ht="33" customHeight="1">
      <c r="V22" s="115"/>
      <c r="W22" s="115"/>
      <c r="X22" s="115"/>
      <c r="Y22" s="115"/>
      <c r="AK22" s="114">
        <f t="shared" si="0"/>
        <v>32</v>
      </c>
    </row>
    <row r="23" spans="13:37" ht="33" customHeight="1">
      <c r="V23" s="115"/>
      <c r="W23" s="115"/>
      <c r="X23" s="115"/>
      <c r="Y23" s="115"/>
      <c r="AB23" s="28" t="s">
        <v>916</v>
      </c>
      <c r="AK23" s="114">
        <f t="shared" si="0"/>
        <v>42</v>
      </c>
    </row>
    <row r="24" spans="13:37" ht="33" customHeight="1">
      <c r="V24" s="115"/>
      <c r="W24" s="115"/>
      <c r="X24" s="115"/>
      <c r="Y24" s="115"/>
      <c r="AB24" s="28" t="s">
        <v>917</v>
      </c>
      <c r="AK24" s="114">
        <f t="shared" si="0"/>
        <v>43</v>
      </c>
    </row>
    <row r="25" spans="13:37" ht="33" customHeight="1">
      <c r="V25" s="115"/>
      <c r="W25" s="115"/>
      <c r="X25" s="115"/>
      <c r="Y25" s="115"/>
      <c r="AB25" s="28" t="s">
        <v>918</v>
      </c>
      <c r="AK25" s="114">
        <f t="shared" si="0"/>
        <v>43</v>
      </c>
    </row>
    <row r="26" spans="13:37" ht="33" customHeight="1">
      <c r="V26" s="115"/>
      <c r="W26" s="115"/>
      <c r="X26" s="115"/>
      <c r="Y26" s="115"/>
      <c r="AB26" s="28" t="s">
        <v>867</v>
      </c>
      <c r="AK26" s="114">
        <f t="shared" si="0"/>
        <v>39</v>
      </c>
    </row>
    <row r="27" spans="13:37" ht="33" customHeight="1">
      <c r="V27" s="115"/>
      <c r="W27" s="115"/>
      <c r="X27" s="115"/>
      <c r="Y27" s="115"/>
      <c r="AB27" s="28" t="s">
        <v>919</v>
      </c>
      <c r="AK27" s="114">
        <f t="shared" si="0"/>
        <v>20</v>
      </c>
    </row>
    <row r="28" spans="13:37" ht="33" customHeight="1">
      <c r="V28" s="115"/>
      <c r="W28" s="115"/>
      <c r="X28" s="115"/>
      <c r="Y28" s="115"/>
      <c r="AB28" s="28" t="s">
        <v>868</v>
      </c>
      <c r="AK28" s="28">
        <f>SUM(AK5:AK27)</f>
        <v>650</v>
      </c>
    </row>
    <row r="29" spans="13:37" ht="33" customHeight="1">
      <c r="V29" s="115"/>
      <c r="W29" s="115"/>
      <c r="X29" s="115"/>
      <c r="Y29" s="115"/>
    </row>
    <row r="30" spans="13:37" ht="33" customHeight="1">
      <c r="P30" s="106"/>
      <c r="V30" s="115"/>
      <c r="W30" s="115"/>
      <c r="X30" s="115"/>
      <c r="Y30" s="115"/>
    </row>
    <row r="31" spans="13:37" ht="33" customHeight="1">
      <c r="P31" s="107"/>
      <c r="V31" s="115"/>
      <c r="W31" s="115"/>
      <c r="X31" s="115"/>
      <c r="Y31" s="115"/>
    </row>
    <row r="32" spans="13:37" ht="33" customHeight="1">
      <c r="V32" s="115"/>
      <c r="W32" s="115"/>
      <c r="X32" s="115"/>
      <c r="Y32" s="115"/>
    </row>
    <row r="33" spans="22:25" ht="33" customHeight="1">
      <c r="V33" s="115"/>
      <c r="W33" s="115"/>
      <c r="X33" s="115"/>
      <c r="Y33" s="115"/>
    </row>
    <row r="34" spans="22:25" ht="33" customHeight="1">
      <c r="V34" s="115"/>
      <c r="W34" s="115"/>
      <c r="X34" s="115"/>
      <c r="Y34" s="115"/>
    </row>
    <row r="35" spans="22:25" ht="33" customHeight="1">
      <c r="V35" s="115"/>
      <c r="W35" s="115"/>
      <c r="X35" s="115"/>
      <c r="Y35" s="115"/>
    </row>
    <row r="36" spans="22:25" ht="33" customHeight="1">
      <c r="V36" s="115"/>
      <c r="W36" s="115"/>
      <c r="X36" s="115"/>
      <c r="Y36" s="115"/>
    </row>
    <row r="37" spans="22:25" ht="33" customHeight="1">
      <c r="V37" s="115"/>
      <c r="W37" s="115"/>
      <c r="X37" s="115"/>
      <c r="Y37" s="115"/>
    </row>
    <row r="38" spans="22:25" ht="33" customHeight="1">
      <c r="V38" s="115"/>
      <c r="W38" s="115"/>
      <c r="X38" s="115"/>
      <c r="Y38" s="115"/>
    </row>
    <row r="39" spans="22:25" ht="33" customHeight="1">
      <c r="V39" s="115"/>
      <c r="W39" s="115"/>
      <c r="X39" s="115"/>
      <c r="Y39" s="115"/>
    </row>
    <row r="40" spans="22:25" ht="33" customHeight="1">
      <c r="V40" s="115"/>
      <c r="W40" s="115"/>
      <c r="X40" s="115"/>
      <c r="Y40" s="115"/>
    </row>
    <row r="41" spans="22:25" ht="33" customHeight="1">
      <c r="V41" s="115"/>
      <c r="W41" s="115"/>
      <c r="X41" s="115"/>
      <c r="Y41" s="115"/>
    </row>
    <row r="42" spans="22:25" ht="33" customHeight="1">
      <c r="V42" s="115"/>
      <c r="W42" s="115"/>
      <c r="X42" s="115"/>
      <c r="Y42" s="115"/>
    </row>
    <row r="43" spans="22:25" ht="33" customHeight="1">
      <c r="V43" s="115"/>
      <c r="W43" s="115"/>
      <c r="X43" s="115"/>
      <c r="Y43" s="115"/>
    </row>
    <row r="44" spans="22:25" ht="33" customHeight="1">
      <c r="V44" s="115"/>
      <c r="W44" s="115"/>
      <c r="X44" s="115"/>
      <c r="Y44" s="115"/>
    </row>
    <row r="45" spans="22:25" ht="33" customHeight="1">
      <c r="V45" s="115"/>
      <c r="W45" s="115"/>
      <c r="X45" s="115"/>
      <c r="Y45" s="115"/>
    </row>
    <row r="46" spans="22:25" ht="33" customHeight="1">
      <c r="V46" s="115"/>
      <c r="W46" s="115"/>
      <c r="X46" s="115"/>
      <c r="Y46" s="115"/>
    </row>
    <row r="47" spans="22:25" ht="33" customHeight="1">
      <c r="V47" s="115"/>
      <c r="W47" s="115"/>
      <c r="X47" s="115"/>
      <c r="Y47" s="115"/>
    </row>
    <row r="48" spans="22:25" ht="33" customHeight="1">
      <c r="V48" s="115"/>
      <c r="W48" s="115"/>
      <c r="X48" s="115"/>
      <c r="Y48" s="115"/>
    </row>
    <row r="49" spans="1:26" ht="33" customHeight="1">
      <c r="V49" s="115"/>
      <c r="W49" s="115"/>
      <c r="X49" s="115"/>
      <c r="Y49" s="115"/>
    </row>
    <row r="50" spans="1:26" ht="33" customHeight="1">
      <c r="V50" s="115"/>
      <c r="W50" s="115"/>
      <c r="X50" s="115"/>
      <c r="Y50" s="115"/>
    </row>
    <row r="51" spans="1:26" ht="33" customHeight="1">
      <c r="V51" s="115"/>
      <c r="W51" s="115"/>
      <c r="X51" s="115"/>
      <c r="Y51" s="115"/>
    </row>
    <row r="52" spans="1:26" ht="33" customHeight="1">
      <c r="V52" s="115"/>
      <c r="W52" s="115"/>
      <c r="X52" s="115"/>
      <c r="Y52" s="115"/>
    </row>
    <row r="53" spans="1:26" ht="33" customHeight="1">
      <c r="V53" s="115"/>
      <c r="W53" s="115"/>
      <c r="X53" s="115"/>
      <c r="Y53" s="115"/>
    </row>
    <row r="54" spans="1:26" ht="33" customHeight="1">
      <c r="V54" s="115"/>
      <c r="W54" s="115"/>
      <c r="X54" s="115"/>
      <c r="Y54" s="115"/>
    </row>
    <row r="55" spans="1:26" ht="33" customHeight="1">
      <c r="V55" s="115"/>
      <c r="W55" s="115"/>
      <c r="X55" s="115"/>
      <c r="Y55" s="115"/>
    </row>
    <row r="56" spans="1:26" ht="33" customHeight="1">
      <c r="V56" s="115"/>
      <c r="W56" s="115"/>
      <c r="X56" s="115"/>
      <c r="Y56" s="115"/>
    </row>
    <row r="57" spans="1:26" ht="33" customHeight="1">
      <c r="V57" s="115"/>
      <c r="W57" s="115"/>
      <c r="X57" s="115"/>
      <c r="Y57" s="115"/>
    </row>
    <row r="58" spans="1:26" ht="33" customHeight="1">
      <c r="V58" s="115"/>
      <c r="W58" s="115"/>
      <c r="X58" s="115"/>
      <c r="Y58" s="115"/>
    </row>
    <row r="59" spans="1:26" ht="33" customHeight="1">
      <c r="V59" s="115"/>
      <c r="W59" s="115"/>
      <c r="X59" s="115"/>
      <c r="Y59" s="115"/>
    </row>
    <row r="60" spans="1:26" ht="33" customHeight="1">
      <c r="V60" s="115"/>
      <c r="W60" s="115"/>
      <c r="X60" s="115"/>
      <c r="Y60" s="115"/>
    </row>
    <row r="61" spans="1:26" ht="33" customHeight="1">
      <c r="V61" s="115"/>
      <c r="W61" s="115"/>
      <c r="X61" s="115"/>
      <c r="Y61" s="115"/>
    </row>
    <row r="62" spans="1:26" ht="33" customHeight="1">
      <c r="V62" s="115"/>
      <c r="W62" s="115"/>
      <c r="X62" s="115"/>
      <c r="Y62" s="115"/>
    </row>
    <row r="63" spans="1:26" ht="33" customHeight="1">
      <c r="B63" s="160"/>
      <c r="C63" s="160"/>
      <c r="D63" s="160"/>
      <c r="E63" s="160"/>
      <c r="F63" s="160"/>
      <c r="G63" s="160"/>
      <c r="H63" s="160"/>
      <c r="I63" s="160"/>
      <c r="J63" s="160"/>
      <c r="K63" s="160"/>
      <c r="L63" s="160"/>
      <c r="M63" s="160"/>
      <c r="N63" s="160"/>
      <c r="O63" s="160"/>
      <c r="P63" s="160"/>
      <c r="Q63" s="160"/>
      <c r="R63" s="160"/>
      <c r="S63" s="160"/>
      <c r="T63" s="160"/>
      <c r="U63" s="160"/>
      <c r="V63" s="160"/>
      <c r="W63" s="160"/>
      <c r="X63" s="160"/>
      <c r="Y63" s="160"/>
      <c r="Z63" s="160"/>
    </row>
    <row r="64" spans="1:26" ht="33" customHeight="1">
      <c r="A64" s="161" t="s">
        <v>874</v>
      </c>
      <c r="V64" s="115"/>
      <c r="W64" s="115"/>
      <c r="X64" s="115"/>
      <c r="Y64" s="115"/>
    </row>
    <row r="65" spans="22:35" ht="33" customHeight="1">
      <c r="V65" s="115"/>
      <c r="W65" s="115"/>
      <c r="X65" s="115"/>
      <c r="Y65" s="115"/>
    </row>
    <row r="66" spans="22:35" ht="33" customHeight="1">
      <c r="V66" s="115"/>
      <c r="W66" s="115"/>
      <c r="X66" s="115"/>
      <c r="Y66" s="115"/>
    </row>
    <row r="67" spans="22:35" ht="33" customHeight="1">
      <c r="V67" s="115"/>
      <c r="W67" s="115"/>
      <c r="X67" s="115"/>
      <c r="Y67" s="115"/>
    </row>
    <row r="68" spans="22:35" ht="33" customHeight="1">
      <c r="V68" s="115"/>
      <c r="W68" s="115"/>
      <c r="X68" s="115"/>
      <c r="Y68" s="115"/>
    </row>
    <row r="69" spans="22:35" ht="33" customHeight="1">
      <c r="V69" s="115"/>
      <c r="W69" s="115"/>
      <c r="X69" s="115"/>
      <c r="Y69" s="115"/>
    </row>
    <row r="70" spans="22:35" ht="33" customHeight="1">
      <c r="V70" s="115"/>
      <c r="W70" s="115"/>
      <c r="X70" s="115"/>
      <c r="Y70" s="115"/>
    </row>
    <row r="71" spans="22:35" ht="33" customHeight="1">
      <c r="V71" s="115"/>
      <c r="W71" s="115"/>
      <c r="X71" s="115"/>
      <c r="Y71" s="115"/>
      <c r="AA71" s="112"/>
      <c r="AB71" s="113"/>
      <c r="AC71" s="113"/>
      <c r="AD71" s="114"/>
      <c r="AE71" s="114"/>
      <c r="AF71" s="114"/>
      <c r="AG71" s="114"/>
      <c r="AH71" s="114"/>
      <c r="AI71" s="114"/>
    </row>
    <row r="72" spans="22:35" ht="33" customHeight="1">
      <c r="V72" s="115"/>
      <c r="W72" s="115"/>
      <c r="X72" s="115"/>
      <c r="Y72" s="115"/>
      <c r="AA72" s="110"/>
      <c r="AB72" s="56"/>
      <c r="AC72" s="56" t="s">
        <v>42</v>
      </c>
    </row>
    <row r="73" spans="22:35" ht="33" customHeight="1">
      <c r="V73" s="115"/>
      <c r="W73" s="115"/>
      <c r="X73" s="115"/>
      <c r="Y73" s="115"/>
      <c r="AA73" s="110"/>
      <c r="AB73" s="56"/>
    </row>
    <row r="74" spans="22:35" ht="33" customHeight="1">
      <c r="V74" s="115"/>
      <c r="W74" s="115"/>
      <c r="X74" s="115"/>
      <c r="Y74" s="115"/>
      <c r="AB74" s="28" t="s">
        <v>854</v>
      </c>
    </row>
    <row r="75" spans="22:35" ht="33" customHeight="1">
      <c r="V75" s="115"/>
      <c r="W75" s="115"/>
      <c r="X75" s="115"/>
      <c r="Y75" s="115"/>
      <c r="AB75" s="28" t="s">
        <v>855</v>
      </c>
    </row>
    <row r="76" spans="22:35" ht="33" customHeight="1">
      <c r="V76" s="115"/>
      <c r="W76" s="115"/>
      <c r="X76" s="115"/>
      <c r="Y76" s="115"/>
      <c r="AB76" s="28" t="s">
        <v>856</v>
      </c>
    </row>
    <row r="77" spans="22:35" ht="33" customHeight="1">
      <c r="V77" s="115"/>
      <c r="W77" s="115"/>
      <c r="X77" s="115"/>
      <c r="Y77" s="115"/>
      <c r="AB77" s="28" t="s">
        <v>857</v>
      </c>
    </row>
    <row r="78" spans="22:35" ht="33" customHeight="1">
      <c r="V78" s="115"/>
      <c r="W78" s="115"/>
      <c r="X78" s="115"/>
      <c r="Y78" s="115"/>
    </row>
    <row r="79" spans="22:35" ht="33" customHeight="1">
      <c r="V79" s="115"/>
      <c r="W79" s="115"/>
      <c r="X79" s="115"/>
      <c r="Y79" s="115"/>
      <c r="AB79" s="28" t="s">
        <v>858</v>
      </c>
    </row>
    <row r="80" spans="22:35" ht="33" customHeight="1">
      <c r="V80" s="115"/>
      <c r="W80" s="115"/>
      <c r="X80" s="115"/>
      <c r="Y80" s="115"/>
    </row>
    <row r="81" spans="1:40" ht="33" customHeight="1">
      <c r="V81" s="115"/>
      <c r="W81" s="115"/>
      <c r="X81" s="115"/>
      <c r="Y81" s="115"/>
      <c r="AB81" s="28" t="s">
        <v>859</v>
      </c>
    </row>
    <row r="82" spans="1:40" ht="33" customHeight="1">
      <c r="V82" s="115"/>
      <c r="W82" s="115"/>
      <c r="X82" s="115"/>
      <c r="Y82" s="115"/>
      <c r="AB82" s="28" t="s">
        <v>862</v>
      </c>
    </row>
    <row r="83" spans="1:40" ht="33" customHeight="1">
      <c r="V83" s="115"/>
      <c r="W83" s="115"/>
      <c r="X83" s="115"/>
      <c r="Y83" s="115"/>
      <c r="AB83" s="28" t="s">
        <v>860</v>
      </c>
    </row>
    <row r="84" spans="1:40" ht="33" customHeight="1">
      <c r="V84" s="115"/>
      <c r="W84" s="115"/>
      <c r="X84" s="115"/>
      <c r="Y84" s="115"/>
      <c r="AB84" s="28" t="s">
        <v>861</v>
      </c>
    </row>
    <row r="85" spans="1:40" ht="33" customHeight="1">
      <c r="V85" s="115"/>
      <c r="W85" s="115"/>
      <c r="X85" s="115"/>
      <c r="Y85" s="115"/>
    </row>
    <row r="86" spans="1:40" ht="33" customHeight="1">
      <c r="V86" s="115"/>
      <c r="W86" s="115"/>
      <c r="X86" s="115"/>
      <c r="Y86" s="115"/>
      <c r="AB86" s="28" t="s">
        <v>884</v>
      </c>
    </row>
    <row r="87" spans="1:40" ht="33" customHeight="1">
      <c r="B87" s="160"/>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c r="AB87" s="160"/>
    </row>
    <row r="88" spans="1:40" ht="33" customHeight="1">
      <c r="A88" s="161" t="s">
        <v>965</v>
      </c>
      <c r="V88" s="115"/>
      <c r="W88" s="115"/>
      <c r="X88" s="115"/>
      <c r="Y88" s="115"/>
      <c r="Z88" s="115"/>
      <c r="AA88" s="111" t="s">
        <v>892</v>
      </c>
    </row>
    <row r="89" spans="1:40" ht="33" customHeight="1">
      <c r="V89" s="115"/>
      <c r="W89" s="115"/>
      <c r="X89" s="115"/>
      <c r="Y89" s="115"/>
      <c r="Z89" s="115"/>
      <c r="AB89" s="28" t="s">
        <v>888</v>
      </c>
      <c r="AL89" s="136"/>
      <c r="AM89" s="136"/>
      <c r="AN89" s="136"/>
    </row>
    <row r="90" spans="1:40" ht="33" customHeight="1">
      <c r="V90" s="115"/>
      <c r="W90" s="115"/>
      <c r="X90" s="115"/>
      <c r="Y90" s="115"/>
      <c r="Z90" s="115"/>
      <c r="AL90" s="136"/>
      <c r="AM90" s="136"/>
      <c r="AN90" s="136"/>
    </row>
    <row r="91" spans="1:40" ht="33" customHeight="1">
      <c r="F91" s="229"/>
      <c r="V91" s="115"/>
      <c r="W91" s="115"/>
      <c r="X91" s="115"/>
      <c r="Y91" s="115"/>
      <c r="Z91" s="115"/>
      <c r="AB91" s="28" t="s">
        <v>890</v>
      </c>
      <c r="AL91" s="136"/>
      <c r="AM91" s="136"/>
      <c r="AN91" s="136"/>
    </row>
    <row r="92" spans="1:40" ht="33.75" customHeight="1">
      <c r="F92" s="232" t="s">
        <v>963</v>
      </c>
      <c r="V92" s="115"/>
      <c r="W92" s="115"/>
      <c r="X92" s="115"/>
      <c r="Y92" s="115"/>
      <c r="Z92" s="115"/>
      <c r="AB92" s="28" t="s">
        <v>891</v>
      </c>
      <c r="AL92" s="136"/>
      <c r="AM92" s="136"/>
      <c r="AN92" s="136"/>
    </row>
    <row r="93" spans="1:40" ht="33.75" customHeight="1">
      <c r="F93" s="232" t="s">
        <v>1091</v>
      </c>
      <c r="V93" s="115"/>
      <c r="W93" s="115"/>
      <c r="X93" s="115"/>
      <c r="Y93" s="115"/>
      <c r="Z93" s="115"/>
      <c r="AB93" s="28" t="s">
        <v>319</v>
      </c>
      <c r="AL93" s="136"/>
      <c r="AM93" s="136"/>
      <c r="AN93" s="136"/>
    </row>
    <row r="94" spans="1:40" ht="33.75" customHeight="1">
      <c r="F94" s="232" t="s">
        <v>891</v>
      </c>
      <c r="V94" s="115"/>
      <c r="W94" s="115"/>
      <c r="X94" s="115"/>
      <c r="Y94" s="115"/>
      <c r="Z94" s="115"/>
      <c r="AB94" s="28" t="s">
        <v>889</v>
      </c>
      <c r="AL94" s="136"/>
      <c r="AM94" s="136"/>
      <c r="AN94" s="136"/>
    </row>
    <row r="95" spans="1:40" ht="33.75" customHeight="1">
      <c r="F95" s="232" t="s">
        <v>319</v>
      </c>
      <c r="V95" s="115"/>
      <c r="W95" s="115"/>
      <c r="X95" s="115"/>
      <c r="Y95" s="115"/>
      <c r="Z95" s="115"/>
      <c r="AB95" s="28" t="s">
        <v>320</v>
      </c>
      <c r="AL95" s="136"/>
      <c r="AM95" s="136"/>
      <c r="AN95" s="136"/>
    </row>
    <row r="96" spans="1:40" ht="33.75" customHeight="1">
      <c r="F96" s="232" t="s">
        <v>964</v>
      </c>
      <c r="V96" s="115"/>
      <c r="W96" s="115"/>
      <c r="X96" s="115"/>
      <c r="Y96" s="115"/>
      <c r="Z96" s="115"/>
      <c r="AB96" s="28" t="s">
        <v>321</v>
      </c>
      <c r="AL96" s="136"/>
      <c r="AM96" s="136"/>
      <c r="AN96" s="136"/>
    </row>
    <row r="97" spans="1:40" ht="33.75" customHeight="1">
      <c r="F97" s="232" t="s">
        <v>320</v>
      </c>
      <c r="V97" s="115"/>
      <c r="W97" s="115"/>
      <c r="X97" s="115"/>
      <c r="Y97" s="115"/>
      <c r="Z97" s="115"/>
      <c r="AL97" s="136"/>
      <c r="AM97" s="136"/>
      <c r="AN97" s="136"/>
    </row>
    <row r="98" spans="1:40" ht="33.75" customHeight="1">
      <c r="F98" s="232" t="s">
        <v>1092</v>
      </c>
      <c r="V98" s="115"/>
      <c r="W98" s="115"/>
      <c r="X98" s="115"/>
      <c r="Y98" s="115"/>
      <c r="Z98" s="115"/>
      <c r="AB98" s="28" t="s">
        <v>960</v>
      </c>
      <c r="AL98" s="136"/>
      <c r="AM98" s="136"/>
      <c r="AN98" s="136"/>
    </row>
    <row r="99" spans="1:40" ht="33" customHeight="1">
      <c r="F99" s="115"/>
      <c r="V99" s="115"/>
      <c r="W99" s="115"/>
      <c r="X99" s="115"/>
      <c r="Y99" s="115"/>
      <c r="Z99" s="115"/>
      <c r="AL99" s="136"/>
      <c r="AM99" s="136"/>
      <c r="AN99" s="136"/>
    </row>
    <row r="100" spans="1:40" ht="33" customHeight="1">
      <c r="F100" s="115"/>
      <c r="V100" s="115"/>
      <c r="W100" s="115"/>
      <c r="X100" s="115"/>
      <c r="Y100" s="115"/>
      <c r="Z100" s="115"/>
      <c r="AL100" s="136"/>
      <c r="AM100" s="136"/>
      <c r="AN100" s="136"/>
    </row>
    <row r="101" spans="1:40" ht="33" customHeight="1">
      <c r="F101" s="142"/>
      <c r="V101" s="115"/>
      <c r="W101" s="115"/>
      <c r="X101" s="115"/>
      <c r="Y101" s="115"/>
      <c r="Z101" s="115"/>
      <c r="AB101" s="28" t="s">
        <v>961</v>
      </c>
      <c r="AL101" s="136"/>
      <c r="AM101" s="136"/>
      <c r="AN101" s="136"/>
    </row>
    <row r="102" spans="1:40" ht="33" customHeight="1">
      <c r="F102" s="142"/>
      <c r="V102" s="115"/>
      <c r="W102" s="115"/>
      <c r="X102" s="115"/>
      <c r="Y102" s="115"/>
      <c r="Z102" s="115"/>
      <c r="AL102" s="136"/>
      <c r="AM102" s="136"/>
      <c r="AN102" s="136"/>
    </row>
    <row r="103" spans="1:40" ht="33" customHeight="1">
      <c r="F103" s="142"/>
      <c r="V103" s="115"/>
      <c r="W103" s="115"/>
      <c r="X103" s="115"/>
      <c r="Y103" s="115"/>
      <c r="Z103" s="115"/>
      <c r="AB103" s="28" t="s">
        <v>893</v>
      </c>
      <c r="AL103" s="136"/>
      <c r="AM103" s="136"/>
      <c r="AN103" s="136"/>
    </row>
    <row r="104" spans="1:40" ht="33" customHeight="1">
      <c r="F104" s="142"/>
      <c r="V104" s="115"/>
      <c r="W104" s="115"/>
      <c r="X104" s="115"/>
      <c r="Y104" s="115"/>
      <c r="Z104" s="115"/>
      <c r="AB104" s="28" t="s">
        <v>894</v>
      </c>
      <c r="AL104" s="136"/>
      <c r="AM104" s="136"/>
      <c r="AN104" s="136"/>
    </row>
    <row r="105" spans="1:40" ht="33" customHeight="1">
      <c r="F105" s="142"/>
      <c r="V105" s="115"/>
      <c r="W105" s="115"/>
      <c r="X105" s="115"/>
      <c r="Y105" s="115"/>
      <c r="Z105" s="115"/>
      <c r="AL105" s="136"/>
      <c r="AM105" s="136"/>
      <c r="AN105" s="136"/>
    </row>
    <row r="106" spans="1:40" ht="33" customHeight="1">
      <c r="F106" s="142"/>
      <c r="V106" s="115"/>
      <c r="W106" s="115"/>
      <c r="X106" s="115"/>
      <c r="Y106" s="115"/>
      <c r="Z106" s="115"/>
      <c r="AB106" s="28" t="s">
        <v>962</v>
      </c>
    </row>
    <row r="107" spans="1:40" ht="33" customHeight="1">
      <c r="F107" s="142"/>
      <c r="V107" s="115"/>
      <c r="W107" s="115"/>
      <c r="X107" s="115"/>
      <c r="Y107" s="115"/>
      <c r="Z107" s="115"/>
    </row>
    <row r="108" spans="1:40" ht="33" customHeight="1">
      <c r="A108" s="5"/>
      <c r="B108" s="5"/>
      <c r="C108" s="5"/>
      <c r="D108" s="5"/>
      <c r="E108" s="5"/>
      <c r="F108" s="5"/>
      <c r="G108" s="5"/>
      <c r="H108" s="5"/>
      <c r="I108" s="5"/>
      <c r="J108" s="5"/>
      <c r="K108" s="5"/>
      <c r="L108" s="5"/>
      <c r="M108" s="5"/>
      <c r="N108" s="5"/>
      <c r="O108" s="5"/>
      <c r="P108" s="5"/>
      <c r="Q108" s="5"/>
      <c r="R108" s="5"/>
      <c r="S108" s="5"/>
      <c r="T108" s="5"/>
      <c r="U108" s="5"/>
    </row>
    <row r="109" spans="1:40" ht="33" customHeight="1">
      <c r="A109" s="5"/>
      <c r="B109" s="5"/>
      <c r="C109" s="5"/>
      <c r="D109" s="5"/>
      <c r="E109" s="5"/>
      <c r="F109" s="5"/>
      <c r="G109" s="5"/>
      <c r="H109" s="5"/>
      <c r="I109" s="5"/>
      <c r="J109" s="5"/>
      <c r="K109" s="5"/>
      <c r="L109" s="5"/>
      <c r="M109" s="5"/>
      <c r="N109" s="5"/>
      <c r="O109" s="5"/>
      <c r="P109" s="5"/>
      <c r="Q109" s="5"/>
      <c r="R109" s="5"/>
      <c r="S109" s="5"/>
      <c r="T109" s="5"/>
      <c r="U109" s="5"/>
    </row>
    <row r="110" spans="1:40" ht="33" customHeight="1">
      <c r="A110" s="5"/>
      <c r="B110" s="5"/>
      <c r="C110" s="5"/>
      <c r="D110" s="5"/>
      <c r="E110" s="5"/>
      <c r="F110" s="5"/>
      <c r="G110" s="5"/>
      <c r="H110" s="5"/>
      <c r="I110" s="5"/>
      <c r="J110" s="5"/>
      <c r="K110" s="5"/>
      <c r="L110" s="5"/>
      <c r="M110" s="5"/>
      <c r="N110" s="5"/>
      <c r="O110" s="5"/>
      <c r="P110" s="5"/>
      <c r="Q110" s="5"/>
      <c r="R110" s="5"/>
      <c r="S110" s="5"/>
      <c r="T110" s="5"/>
      <c r="U110" s="5"/>
    </row>
    <row r="111" spans="1:40" ht="33" customHeight="1">
      <c r="A111" s="5"/>
      <c r="B111" s="5"/>
      <c r="C111" s="5"/>
      <c r="D111" s="5"/>
      <c r="E111" s="5"/>
      <c r="F111" s="5"/>
      <c r="G111" s="5"/>
      <c r="H111" s="5"/>
      <c r="I111" s="5"/>
      <c r="J111" s="5"/>
      <c r="K111" s="5"/>
      <c r="L111" s="5"/>
      <c r="M111" s="5"/>
      <c r="N111" s="5"/>
      <c r="O111" s="5"/>
      <c r="P111" s="5"/>
      <c r="Q111" s="5"/>
      <c r="R111" s="5"/>
      <c r="S111" s="5"/>
      <c r="T111" s="5"/>
      <c r="U111" s="5"/>
    </row>
    <row r="112" spans="1:40" ht="33" customHeight="1">
      <c r="A112" s="5"/>
      <c r="B112" s="5"/>
      <c r="C112" s="5"/>
      <c r="D112" s="5"/>
      <c r="E112" s="5"/>
      <c r="F112" s="5"/>
      <c r="G112" s="5"/>
      <c r="H112" s="5"/>
      <c r="I112" s="5"/>
      <c r="J112" s="5"/>
      <c r="K112" s="5"/>
      <c r="L112" s="5"/>
      <c r="M112" s="5"/>
      <c r="N112" s="5"/>
      <c r="O112" s="5"/>
      <c r="P112" s="5"/>
      <c r="Q112" s="5"/>
      <c r="R112" s="5"/>
      <c r="S112" s="5"/>
      <c r="T112" s="5"/>
      <c r="U112" s="5"/>
    </row>
    <row r="113" spans="1:25" ht="33" customHeight="1">
      <c r="A113" s="5"/>
      <c r="B113" s="5"/>
      <c r="C113" s="5"/>
      <c r="D113" s="5"/>
      <c r="E113" s="5"/>
      <c r="F113" s="5"/>
      <c r="G113" s="5"/>
      <c r="H113" s="5"/>
      <c r="I113" s="5"/>
      <c r="J113" s="5"/>
      <c r="K113" s="5"/>
      <c r="L113" s="5"/>
      <c r="M113" s="5"/>
      <c r="N113" s="5"/>
      <c r="O113" s="5"/>
      <c r="P113" s="5"/>
      <c r="Q113" s="5"/>
      <c r="R113" s="5"/>
      <c r="S113" s="5"/>
      <c r="T113" s="5"/>
      <c r="U113" s="5"/>
    </row>
    <row r="114" spans="1:25" ht="33" customHeight="1">
      <c r="A114" s="5"/>
      <c r="B114" s="5"/>
      <c r="C114" s="5"/>
      <c r="D114" s="5"/>
      <c r="E114" s="5"/>
      <c r="F114" s="5"/>
      <c r="G114" s="5"/>
      <c r="H114" s="5"/>
      <c r="I114" s="5"/>
      <c r="J114" s="5"/>
      <c r="K114" s="5"/>
      <c r="L114" s="5"/>
      <c r="M114" s="5"/>
      <c r="N114" s="5"/>
      <c r="O114" s="5"/>
      <c r="P114" s="5"/>
      <c r="Q114" s="5"/>
      <c r="R114" s="5"/>
      <c r="S114" s="5"/>
      <c r="T114" s="5"/>
      <c r="U114" s="5"/>
    </row>
    <row r="115" spans="1:25" ht="33" customHeight="1">
      <c r="A115" s="5"/>
      <c r="B115" s="5"/>
      <c r="C115" s="5"/>
      <c r="D115" s="5"/>
      <c r="E115" s="5"/>
      <c r="F115" s="5"/>
      <c r="G115" s="5"/>
      <c r="H115" s="5"/>
      <c r="I115" s="5"/>
      <c r="J115" s="5"/>
      <c r="K115" s="5"/>
      <c r="L115" s="5"/>
      <c r="M115" s="5"/>
      <c r="N115" s="5"/>
      <c r="O115" s="5"/>
      <c r="P115" s="5"/>
      <c r="Q115" s="5"/>
      <c r="R115" s="5"/>
      <c r="S115" s="5"/>
      <c r="T115" s="5"/>
      <c r="U115" s="5"/>
    </row>
    <row r="116" spans="1:25" ht="33" customHeight="1">
      <c r="A116" s="5"/>
      <c r="B116" s="5"/>
      <c r="C116" s="5"/>
      <c r="D116" s="5"/>
      <c r="E116" s="5"/>
      <c r="F116" s="5"/>
      <c r="G116" s="5"/>
      <c r="H116" s="5"/>
      <c r="I116" s="5"/>
      <c r="J116" s="5"/>
      <c r="K116" s="5"/>
      <c r="L116" s="5"/>
      <c r="M116" s="5"/>
      <c r="N116" s="5"/>
      <c r="O116" s="5"/>
      <c r="P116" s="5"/>
      <c r="Q116" s="5"/>
      <c r="R116" s="5"/>
      <c r="S116" s="5"/>
      <c r="T116" s="5"/>
      <c r="U116" s="5"/>
    </row>
    <row r="117" spans="1:25" ht="33" customHeight="1">
      <c r="A117" s="5"/>
      <c r="B117" s="5"/>
      <c r="C117" s="5"/>
      <c r="D117" s="5"/>
      <c r="E117" s="5"/>
      <c r="F117" s="5"/>
      <c r="G117" s="5"/>
      <c r="H117" s="5"/>
      <c r="I117" s="5"/>
      <c r="J117" s="5"/>
      <c r="K117" s="5"/>
      <c r="L117" s="5"/>
      <c r="M117" s="5"/>
      <c r="N117" s="5"/>
      <c r="O117" s="5"/>
      <c r="P117" s="5"/>
      <c r="Q117" s="5"/>
      <c r="R117" s="5"/>
      <c r="S117" s="5"/>
      <c r="T117" s="5"/>
      <c r="U117" s="5"/>
    </row>
    <row r="118" spans="1:25" ht="33" customHeight="1">
      <c r="A118" s="5"/>
      <c r="B118" s="5"/>
      <c r="C118" s="5"/>
      <c r="D118" s="5"/>
      <c r="E118" s="5"/>
      <c r="F118" s="5"/>
      <c r="G118" s="5"/>
      <c r="H118" s="5"/>
      <c r="I118" s="5"/>
      <c r="J118" s="5"/>
      <c r="K118" s="5"/>
      <c r="L118" s="5"/>
      <c r="M118" s="5"/>
      <c r="N118" s="5"/>
      <c r="O118" s="5"/>
      <c r="P118" s="5"/>
      <c r="Q118" s="5"/>
      <c r="R118" s="5"/>
      <c r="S118" s="5"/>
      <c r="T118" s="5"/>
      <c r="U118" s="5"/>
    </row>
    <row r="119" spans="1:25" ht="33" customHeight="1">
      <c r="V119" s="115"/>
      <c r="W119" s="115"/>
      <c r="X119" s="115"/>
      <c r="Y119" s="115"/>
    </row>
    <row r="120" spans="1:25" ht="33" customHeight="1">
      <c r="V120" s="115"/>
      <c r="W120" s="115"/>
      <c r="X120" s="115"/>
      <c r="Y120" s="115"/>
    </row>
    <row r="121" spans="1:25" ht="33" customHeight="1">
      <c r="V121" s="115"/>
      <c r="W121" s="115"/>
      <c r="X121" s="115"/>
      <c r="Y121" s="115"/>
    </row>
    <row r="122" spans="1:25" ht="33" customHeight="1">
      <c r="V122" s="115"/>
      <c r="W122" s="115"/>
      <c r="X122" s="115"/>
      <c r="Y122" s="115"/>
    </row>
    <row r="123" spans="1:25" ht="33" customHeight="1">
      <c r="V123" s="115"/>
      <c r="W123" s="115"/>
      <c r="X123" s="115"/>
      <c r="Y123" s="115"/>
    </row>
    <row r="124" spans="1:25" ht="33" customHeight="1">
      <c r="V124" s="115"/>
      <c r="W124" s="115"/>
      <c r="X124" s="115"/>
      <c r="Y124" s="115"/>
    </row>
    <row r="125" spans="1:25" ht="33" customHeight="1">
      <c r="V125" s="115"/>
      <c r="W125" s="115"/>
      <c r="X125" s="115"/>
      <c r="Y125" s="115"/>
    </row>
    <row r="126" spans="1:25" ht="33" customHeight="1">
      <c r="V126" s="115"/>
      <c r="W126" s="115"/>
      <c r="X126" s="115"/>
      <c r="Y126" s="115"/>
    </row>
    <row r="127" spans="1:25" ht="33" customHeight="1">
      <c r="V127" s="115"/>
      <c r="W127" s="115"/>
      <c r="X127" s="115"/>
      <c r="Y127" s="115"/>
    </row>
    <row r="128" spans="1:25" ht="33" customHeight="1">
      <c r="V128" s="115"/>
      <c r="W128" s="115"/>
      <c r="X128" s="115"/>
      <c r="Y128" s="115"/>
    </row>
    <row r="129" spans="22:25" ht="33" customHeight="1">
      <c r="V129" s="115"/>
      <c r="W129" s="115"/>
      <c r="X129" s="115"/>
      <c r="Y129" s="115"/>
    </row>
    <row r="130" spans="22:25" ht="33" customHeight="1">
      <c r="V130" s="115"/>
      <c r="W130" s="115"/>
      <c r="X130" s="115"/>
      <c r="Y130" s="115"/>
    </row>
    <row r="131" spans="22:25" ht="33" customHeight="1">
      <c r="V131" s="115"/>
      <c r="W131" s="115"/>
      <c r="X131" s="115"/>
      <c r="Y131" s="115"/>
    </row>
    <row r="132" spans="22:25" ht="33" customHeight="1">
      <c r="V132" s="115"/>
      <c r="W132" s="115"/>
      <c r="X132" s="115"/>
      <c r="Y132" s="115"/>
    </row>
    <row r="133" spans="22:25" ht="33" customHeight="1">
      <c r="V133" s="115"/>
      <c r="W133" s="115"/>
      <c r="X133" s="115"/>
      <c r="Y133" s="115"/>
    </row>
    <row r="134" spans="22:25" ht="33" customHeight="1">
      <c r="V134" s="115"/>
      <c r="W134" s="115"/>
      <c r="X134" s="115"/>
      <c r="Y134" s="115"/>
    </row>
    <row r="135" spans="22:25" ht="33" customHeight="1">
      <c r="V135" s="115"/>
      <c r="W135" s="115"/>
      <c r="X135" s="115"/>
      <c r="Y135" s="115"/>
    </row>
    <row r="136" spans="22:25" ht="33" customHeight="1">
      <c r="V136" s="115"/>
      <c r="W136" s="115"/>
      <c r="X136" s="115"/>
      <c r="Y136" s="115"/>
    </row>
    <row r="137" spans="22:25" ht="33" customHeight="1">
      <c r="V137" s="115"/>
      <c r="W137" s="115"/>
      <c r="X137" s="115"/>
      <c r="Y137" s="115"/>
    </row>
    <row r="138" spans="22:25" ht="33" customHeight="1">
      <c r="V138" s="115"/>
      <c r="W138" s="115"/>
      <c r="X138" s="115"/>
      <c r="Y138" s="115"/>
    </row>
    <row r="139" spans="22:25" ht="33" customHeight="1">
      <c r="V139" s="115"/>
      <c r="W139" s="115"/>
      <c r="X139" s="115"/>
      <c r="Y139" s="115"/>
    </row>
    <row r="140" spans="22:25" ht="33" customHeight="1">
      <c r="V140" s="115"/>
      <c r="W140" s="115"/>
      <c r="X140" s="115"/>
      <c r="Y140" s="115"/>
    </row>
    <row r="141" spans="22:25" ht="33" customHeight="1">
      <c r="V141" s="115"/>
      <c r="W141" s="115"/>
      <c r="X141" s="115"/>
      <c r="Y141" s="115"/>
    </row>
    <row r="142" spans="22:25" ht="33" customHeight="1">
      <c r="V142" s="115"/>
      <c r="W142" s="115"/>
      <c r="X142" s="115"/>
      <c r="Y142" s="115"/>
    </row>
    <row r="143" spans="22:25" ht="33" customHeight="1">
      <c r="V143" s="115"/>
      <c r="W143" s="115"/>
      <c r="X143" s="115"/>
      <c r="Y143" s="115"/>
    </row>
    <row r="144" spans="22:25" ht="33" customHeight="1">
      <c r="V144" s="115"/>
      <c r="W144" s="115"/>
      <c r="X144" s="115"/>
      <c r="Y144" s="115"/>
    </row>
    <row r="145" spans="22:25" ht="33" customHeight="1">
      <c r="V145" s="115"/>
      <c r="W145" s="115"/>
      <c r="X145" s="115"/>
      <c r="Y145" s="115"/>
    </row>
    <row r="146" spans="22:25" ht="33" customHeight="1">
      <c r="V146" s="115"/>
      <c r="W146" s="115"/>
      <c r="X146" s="115"/>
      <c r="Y146" s="115"/>
    </row>
    <row r="147" spans="22:25" ht="33" customHeight="1">
      <c r="V147" s="115"/>
      <c r="W147" s="115"/>
      <c r="X147" s="115"/>
      <c r="Y147" s="115"/>
    </row>
    <row r="148" spans="22:25" ht="33" customHeight="1">
      <c r="V148" s="115"/>
      <c r="W148" s="115"/>
      <c r="X148" s="115"/>
      <c r="Y148" s="115"/>
    </row>
    <row r="149" spans="22:25" ht="33" customHeight="1">
      <c r="V149" s="115"/>
      <c r="W149" s="115"/>
      <c r="X149" s="115"/>
      <c r="Y149" s="115"/>
    </row>
    <row r="150" spans="22:25" ht="33" customHeight="1">
      <c r="V150" s="115"/>
      <c r="W150" s="115"/>
      <c r="X150" s="115"/>
      <c r="Y150" s="115"/>
    </row>
    <row r="151" spans="22:25" ht="33" customHeight="1">
      <c r="V151" s="115"/>
      <c r="W151" s="115"/>
      <c r="X151" s="115"/>
      <c r="Y151" s="115"/>
    </row>
    <row r="152" spans="22:25" ht="33" customHeight="1">
      <c r="V152" s="115"/>
      <c r="W152" s="115"/>
      <c r="X152" s="115"/>
      <c r="Y152" s="115"/>
    </row>
  </sheetData>
  <phoneticPr fontId="9"/>
  <pageMargins left="0.74803149606299213" right="0.74803149606299213" top="0.98425196850393704" bottom="0.98425196850393704" header="0.51181102362204722" footer="0.51181102362204722"/>
  <pageSetup paperSize="9" scale="85"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FFFF80"/>
  </sheetPr>
  <dimension ref="A1:C24"/>
  <sheetViews>
    <sheetView workbookViewId="0">
      <selection activeCell="F14" sqref="F14"/>
    </sheetView>
  </sheetViews>
  <sheetFormatPr defaultColWidth="8.875" defaultRowHeight="13.5"/>
  <cols>
    <col min="1" max="2" width="5" style="28" customWidth="1"/>
    <col min="3" max="16384" width="8.875" style="28"/>
  </cols>
  <sheetData>
    <row r="1" spans="1:3">
      <c r="A1" s="56" t="s">
        <v>585</v>
      </c>
      <c r="B1" s="56"/>
      <c r="C1" s="56"/>
    </row>
    <row r="2" spans="1:3">
      <c r="A2" s="56"/>
      <c r="B2" s="56" t="s">
        <v>983</v>
      </c>
      <c r="C2" s="56"/>
    </row>
    <row r="3" spans="1:3">
      <c r="A3" s="56"/>
      <c r="B3" s="56"/>
      <c r="C3" s="56" t="s">
        <v>984</v>
      </c>
    </row>
    <row r="4" spans="1:3">
      <c r="A4" s="56"/>
      <c r="B4" s="56"/>
      <c r="C4" s="56" t="s">
        <v>985</v>
      </c>
    </row>
    <row r="5" spans="1:3">
      <c r="A5" s="56"/>
      <c r="B5" s="56"/>
      <c r="C5" s="56" t="s">
        <v>986</v>
      </c>
    </row>
    <row r="6" spans="1:3">
      <c r="A6" s="56"/>
      <c r="B6" s="56" t="s">
        <v>586</v>
      </c>
      <c r="C6" s="56"/>
    </row>
    <row r="7" spans="1:3">
      <c r="A7" s="56"/>
      <c r="B7" s="56" t="s">
        <v>587</v>
      </c>
      <c r="C7" s="56"/>
    </row>
    <row r="8" spans="1:3">
      <c r="A8" s="56"/>
      <c r="B8" s="56"/>
      <c r="C8" s="56" t="s">
        <v>588</v>
      </c>
    </row>
    <row r="9" spans="1:3">
      <c r="A9" s="56"/>
      <c r="B9" s="56"/>
      <c r="C9" s="56" t="s">
        <v>982</v>
      </c>
    </row>
    <row r="10" spans="1:3">
      <c r="A10" s="56"/>
      <c r="B10" s="56"/>
      <c r="C10" s="56"/>
    </row>
    <row r="11" spans="1:3">
      <c r="A11" s="56"/>
      <c r="B11" s="56"/>
      <c r="C11" s="56"/>
    </row>
    <row r="12" spans="1:3">
      <c r="A12" s="56"/>
      <c r="B12" s="56"/>
      <c r="C12" s="56"/>
    </row>
    <row r="13" spans="1:3">
      <c r="A13" s="56"/>
      <c r="B13" s="56"/>
      <c r="C13" s="56"/>
    </row>
    <row r="14" spans="1:3">
      <c r="A14" s="56"/>
      <c r="B14" s="56"/>
      <c r="C14" s="56"/>
    </row>
    <row r="15" spans="1:3">
      <c r="A15" s="56"/>
      <c r="B15" s="56"/>
      <c r="C15" s="56"/>
    </row>
    <row r="16" spans="1:3">
      <c r="A16" s="56"/>
      <c r="B16" s="56"/>
      <c r="C16" s="56"/>
    </row>
    <row r="17" spans="1:3">
      <c r="A17" s="56"/>
      <c r="B17" s="56"/>
      <c r="C17" s="56"/>
    </row>
    <row r="18" spans="1:3">
      <c r="A18" s="56"/>
      <c r="B18" s="56"/>
      <c r="C18" s="56"/>
    </row>
    <row r="19" spans="1:3">
      <c r="A19" s="56"/>
      <c r="B19" s="56"/>
      <c r="C19" s="56"/>
    </row>
    <row r="20" spans="1:3">
      <c r="A20" s="56"/>
      <c r="B20" s="56"/>
      <c r="C20" s="56"/>
    </row>
    <row r="21" spans="1:3">
      <c r="A21" s="56"/>
      <c r="B21" s="56"/>
      <c r="C21" s="56"/>
    </row>
    <row r="22" spans="1:3">
      <c r="A22" s="56"/>
      <c r="B22" s="56"/>
      <c r="C22" s="56"/>
    </row>
    <row r="23" spans="1:3">
      <c r="A23" s="56"/>
      <c r="B23" s="56"/>
      <c r="C23" s="56"/>
    </row>
    <row r="24" spans="1:3">
      <c r="A24" s="56"/>
      <c r="B24" s="56"/>
      <c r="C24" s="56"/>
    </row>
  </sheetData>
  <phoneticPr fontId="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vt:i4>
      </vt:variant>
    </vt:vector>
  </HeadingPairs>
  <TitlesOfParts>
    <vt:vector size="26" baseType="lpstr">
      <vt:lpstr>企画</vt:lpstr>
      <vt:lpstr>ToDo</vt:lpstr>
      <vt:lpstr>暦</vt:lpstr>
      <vt:lpstr>DM</vt:lpstr>
      <vt:lpstr>サイトマップ</vt:lpstr>
      <vt:lpstr>トップ</vt:lpstr>
      <vt:lpstr>流れ</vt:lpstr>
      <vt:lpstr>サブコンテンツ</vt:lpstr>
      <vt:lpstr>ブログ</vt:lpstr>
      <vt:lpstr>契約書</vt:lpstr>
      <vt:lpstr>AboutUs</vt:lpstr>
      <vt:lpstr>情報流れ</vt:lpstr>
      <vt:lpstr>帳票</vt:lpstr>
      <vt:lpstr>標</vt:lpstr>
      <vt:lpstr>見積</vt:lpstr>
      <vt:lpstr>見積中</vt:lpstr>
      <vt:lpstr>履歴_</vt:lpstr>
      <vt:lpstr>履歴(各</vt:lpstr>
      <vt:lpstr>顧客リス</vt:lpstr>
      <vt:lpstr>空き</vt:lpstr>
      <vt:lpstr>登録F</vt:lpstr>
      <vt:lpstr>アンケートF</vt:lpstr>
      <vt:lpstr>Sys</vt:lpstr>
      <vt:lpstr>優先値</vt:lpstr>
      <vt:lpstr>DM!Print_Area</vt:lpstr>
      <vt:lpstr>流れ!Print_Area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金子 光雄</dc:creator>
  <cp:lastModifiedBy>金子晃</cp:lastModifiedBy>
  <cp:lastPrinted>2021-12-20T00:05:15Z</cp:lastPrinted>
  <dcterms:created xsi:type="dcterms:W3CDTF">2021-06-28T06:19:43Z</dcterms:created>
  <dcterms:modified xsi:type="dcterms:W3CDTF">2022-02-13T06:49:04Z</dcterms:modified>
</cp:coreProperties>
</file>