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依藤葵\Desktop\"/>
    </mc:Choice>
  </mc:AlternateContent>
  <xr:revisionPtr revIDLastSave="0" documentId="13_ncr:1_{607F2534-48D8-4A82-B722-BC0511A834AA}" xr6:coauthVersionLast="47" xr6:coauthVersionMax="47" xr10:uidLastSave="{00000000-0000-0000-0000-000000000000}"/>
  <bookViews>
    <workbookView xWindow="-110" yWindow="-110" windowWidth="22780" windowHeight="14660" tabRatio="886" xr2:uid="{00000000-000D-0000-FFFF-FFFF00000000}"/>
  </bookViews>
  <sheets>
    <sheet name="3つ合体" sheetId="30" r:id="rId1"/>
    <sheet name="データベース" sheetId="39" r:id="rId2"/>
  </sheets>
  <definedNames>
    <definedName name="_xlnm._FilterDatabase" localSheetId="0" hidden="1">'3つ合体'!$A$1:$AD$75</definedName>
    <definedName name="_xlnm._FilterDatabase" localSheetId="1" hidden="1">データベース!$A$1:$Y$135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72" i="39" l="1"/>
  <c r="C62" i="39" l="1"/>
  <c r="C63" i="39" s="1"/>
  <c r="C60" i="39"/>
  <c r="C61" i="39" s="1"/>
  <c r="C48" i="39"/>
  <c r="C49" i="39" s="1"/>
  <c r="C46" i="39"/>
  <c r="C47" i="39" s="1"/>
  <c r="C5" i="39" l="1"/>
  <c r="C21" i="39" l="1"/>
  <c r="C146" i="39"/>
  <c r="C78" i="39" l="1"/>
  <c r="C73" i="39"/>
  <c r="C134" i="39" l="1"/>
  <c r="C130" i="39"/>
  <c r="C114" i="39" l="1"/>
  <c r="C113" i="39"/>
  <c r="C76" i="39"/>
  <c r="C77" i="39" s="1"/>
  <c r="C75" i="39"/>
  <c r="C74" i="39"/>
  <c r="C142" i="39"/>
  <c r="C139" i="39"/>
  <c r="C69" i="39"/>
  <c r="C141" i="39"/>
  <c r="C138" i="39"/>
  <c r="C12" i="39"/>
  <c r="C11" i="39"/>
  <c r="C7" i="39"/>
  <c r="C6" i="39"/>
  <c r="C143" i="39" l="1"/>
  <c r="C140" i="39"/>
  <c r="C91" i="39"/>
  <c r="C92" i="39" s="1"/>
  <c r="C100" i="39"/>
  <c r="C101" i="39" s="1"/>
  <c r="C149" i="39" l="1"/>
  <c r="C147" i="39"/>
  <c r="C148" i="39" s="1"/>
  <c r="C150" i="39" l="1"/>
  <c r="C131" i="3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</author>
    <author/>
  </authors>
  <commentList>
    <comment ref="Q8" authorId="0" shapeId="0" xr:uid="{00000000-0006-0000-0000-000001000000}">
      <text>
        <r>
          <rPr>
            <sz val="9"/>
            <color indexed="81"/>
            <rFont val="ＭＳ Ｐゴシック"/>
            <family val="3"/>
            <charset val="128"/>
          </rPr>
          <t>フルネーム</t>
        </r>
      </text>
    </comment>
    <comment ref="U8" authorId="0" shapeId="0" xr:uid="{00000000-0006-0000-0000-000002000000}">
      <text>
        <r>
          <rPr>
            <sz val="9"/>
            <color indexed="81"/>
            <rFont val="ＭＳ Ｐゴシック"/>
            <family val="3"/>
            <charset val="128"/>
          </rPr>
          <t>フルネーム</t>
        </r>
      </text>
    </comment>
    <comment ref="A36" authorId="1" shapeId="0" xr:uid="{00000000-0006-0000-0000-000003000000}">
      <text>
        <r>
          <rPr>
            <sz val="11"/>
            <color indexed="8"/>
            <rFont val="MS PGothic"/>
            <family val="3"/>
            <charset val="128"/>
          </rPr>
          <t>======
ID#AAAADJMPc2E
Your User Name    (2019-06-04 06:13:39)
慶弔休暇、特別休暇等</t>
        </r>
      </text>
    </comment>
  </commentList>
</comments>
</file>

<file path=xl/sharedStrings.xml><?xml version="1.0" encoding="utf-8"?>
<sst xmlns="http://schemas.openxmlformats.org/spreadsheetml/2006/main" count="429" uniqueCount="200">
  <si>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</si>
  <si>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</si>
  <si>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</si>
  <si>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案件名</t>
    <rPh sb="0" eb="2">
      <t>アンケン</t>
    </rPh>
    <rPh sb="2" eb="3">
      <t>メイ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</si>
  <si>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</si>
  <si>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</si>
  <si>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割</t>
    <rPh sb="0" eb="1">
      <t>ワ</t>
    </rPh>
    <phoneticPr fontId="2"/>
  </si>
  <si>
    <t>住所</t>
    <rPh sb="0" eb="2">
      <t>ジュウショ</t>
    </rPh>
    <phoneticPr fontId="2"/>
  </si>
  <si>
    <t>その他</t>
    <rPh sb="2" eb="3">
      <t>タ</t>
    </rPh>
    <phoneticPr fontId="2"/>
  </si>
  <si>
    <t>日</t>
    <rPh sb="0" eb="1">
      <t>ヒ</t>
    </rPh>
    <phoneticPr fontId="2"/>
  </si>
  <si>
    <t>月</t>
    <rPh sb="0" eb="1">
      <t>ツキ</t>
    </rPh>
    <phoneticPr fontId="2"/>
  </si>
  <si>
    <t>受注シート作成日</t>
    <rPh sb="0" eb="2">
      <t>ジュチュウ</t>
    </rPh>
    <rPh sb="5" eb="8">
      <t>サクセイビ</t>
    </rPh>
    <phoneticPr fontId="2"/>
  </si>
  <si>
    <t>受注日</t>
    <rPh sb="0" eb="2">
      <t>ジュチュウ</t>
    </rPh>
    <rPh sb="2" eb="3">
      <t>ビ</t>
    </rPh>
    <phoneticPr fontId="2"/>
  </si>
  <si>
    <t>■案件が変わらず引継ぎの場合(　)内に現担当者名を入力 ⇒</t>
    <rPh sb="1" eb="3">
      <t>アンケン</t>
    </rPh>
    <rPh sb="4" eb="5">
      <t>カ</t>
    </rPh>
    <rPh sb="8" eb="10">
      <t>ヒキツ</t>
    </rPh>
    <rPh sb="12" eb="14">
      <t>バアイ</t>
    </rPh>
    <rPh sb="17" eb="18">
      <t>ナイ</t>
    </rPh>
    <rPh sb="19" eb="20">
      <t>ゲン</t>
    </rPh>
    <rPh sb="20" eb="22">
      <t>タントウ</t>
    </rPh>
    <rPh sb="22" eb="23">
      <t>シャ</t>
    </rPh>
    <rPh sb="23" eb="24">
      <t>メイ</t>
    </rPh>
    <rPh sb="25" eb="27">
      <t>ニュウリョク</t>
    </rPh>
    <phoneticPr fontId="2"/>
  </si>
  <si>
    <t>⇒ 〔注〕注文書の担当者名を変更！</t>
    <rPh sb="3" eb="4">
      <t>チュウ</t>
    </rPh>
    <rPh sb="5" eb="8">
      <t>チュウモンショ</t>
    </rPh>
    <rPh sb="9" eb="11">
      <t>タントウ</t>
    </rPh>
    <rPh sb="11" eb="12">
      <t>シャ</t>
    </rPh>
    <rPh sb="12" eb="13">
      <t>メイ</t>
    </rPh>
    <rPh sb="14" eb="16">
      <t>ヘンコウ</t>
    </rPh>
    <phoneticPr fontId="2"/>
  </si>
  <si>
    <t>部署名</t>
    <rPh sb="0" eb="2">
      <t>ブショ</t>
    </rPh>
    <rPh sb="2" eb="3">
      <t>メイ</t>
    </rPh>
    <phoneticPr fontId="2"/>
  </si>
  <si>
    <t>役職</t>
    <rPh sb="0" eb="2">
      <t>ヤクショク</t>
    </rPh>
    <phoneticPr fontId="2"/>
  </si>
  <si>
    <t>案件元</t>
    <rPh sb="0" eb="2">
      <t>アンケン</t>
    </rPh>
    <rPh sb="2" eb="3">
      <t>モト</t>
    </rPh>
    <phoneticPr fontId="2"/>
  </si>
  <si>
    <t>人材元</t>
    <rPh sb="0" eb="2">
      <t>ジンザイ</t>
    </rPh>
    <rPh sb="2" eb="3">
      <t>モト</t>
    </rPh>
    <phoneticPr fontId="2"/>
  </si>
  <si>
    <t>交通費</t>
    <rPh sb="0" eb="3">
      <t>コウツウヒ</t>
    </rPh>
    <phoneticPr fontId="2"/>
  </si>
  <si>
    <t>時間枠</t>
    <rPh sb="0" eb="3">
      <t>ジカンワク</t>
    </rPh>
    <phoneticPr fontId="2"/>
  </si>
  <si>
    <t>超過</t>
    <rPh sb="0" eb="2">
      <t>チョウカ</t>
    </rPh>
    <phoneticPr fontId="2"/>
  </si>
  <si>
    <t>控除</t>
    <rPh sb="0" eb="2">
      <t>コウジョ</t>
    </rPh>
    <phoneticPr fontId="2"/>
  </si>
  <si>
    <t>切り捨て区分</t>
    <rPh sb="0" eb="1">
      <t>キ</t>
    </rPh>
    <rPh sb="2" eb="3">
      <t>ス</t>
    </rPh>
    <rPh sb="4" eb="6">
      <t>クブン</t>
    </rPh>
    <phoneticPr fontId="2"/>
  </si>
  <si>
    <t>支払いサイト</t>
    <rPh sb="0" eb="2">
      <t>シハラ</t>
    </rPh>
    <phoneticPr fontId="2"/>
  </si>
  <si>
    <t>請求書提出期限</t>
    <rPh sb="0" eb="3">
      <t>セイキュウショ</t>
    </rPh>
    <rPh sb="3" eb="5">
      <t>テイシュツ</t>
    </rPh>
    <rPh sb="5" eb="7">
      <t>キゲン</t>
    </rPh>
    <phoneticPr fontId="2"/>
  </si>
  <si>
    <t>人月</t>
    <rPh sb="0" eb="1">
      <t>ニン</t>
    </rPh>
    <rPh sb="1" eb="2">
      <t>ゲツ</t>
    </rPh>
    <phoneticPr fontId="2"/>
  </si>
  <si>
    <t>【注文人月】</t>
    <rPh sb="1" eb="3">
      <t>チュウモン</t>
    </rPh>
    <rPh sb="3" eb="4">
      <t>ニン</t>
    </rPh>
    <rPh sb="4" eb="5">
      <t>ゲツ</t>
    </rPh>
    <phoneticPr fontId="2"/>
  </si>
  <si>
    <t>【合計注文人月】</t>
    <rPh sb="1" eb="3">
      <t>ゴウケイ</t>
    </rPh>
    <rPh sb="3" eb="5">
      <t>チュウモン</t>
    </rPh>
    <rPh sb="5" eb="6">
      <t>ニン</t>
    </rPh>
    <rPh sb="6" eb="7">
      <t>ゲツ</t>
    </rPh>
    <phoneticPr fontId="2"/>
  </si>
  <si>
    <t>【特殊条件入力フィールド】</t>
    <rPh sb="1" eb="3">
      <t>トクシュ</t>
    </rPh>
    <rPh sb="3" eb="5">
      <t>ジョウケン</t>
    </rPh>
    <rPh sb="5" eb="7">
      <t>ニュウリョク</t>
    </rPh>
    <phoneticPr fontId="2"/>
  </si>
  <si>
    <t>基本就業時間</t>
    <rPh sb="0" eb="2">
      <t>キホン</t>
    </rPh>
    <rPh sb="2" eb="4">
      <t>シュウギョウ</t>
    </rPh>
    <rPh sb="4" eb="6">
      <t>ジカン</t>
    </rPh>
    <phoneticPr fontId="2"/>
  </si>
  <si>
    <t>その他
特記事項</t>
    <rPh sb="2" eb="3">
      <t>タ</t>
    </rPh>
    <rPh sb="4" eb="6">
      <t>トッキ</t>
    </rPh>
    <rPh sb="6" eb="8">
      <t>ジコウ</t>
    </rPh>
    <phoneticPr fontId="2"/>
  </si>
  <si>
    <t>休日</t>
    <rPh sb="0" eb="2">
      <t>キュウジツ</t>
    </rPh>
    <phoneticPr fontId="2"/>
  </si>
  <si>
    <t>㊤</t>
    <phoneticPr fontId="2"/>
  </si>
  <si>
    <t>㊦</t>
    <phoneticPr fontId="2"/>
  </si>
  <si>
    <t>・</t>
    <phoneticPr fontId="2"/>
  </si>
  <si>
    <t>円</t>
    <rPh sb="0" eb="1">
      <t>エン</t>
    </rPh>
    <phoneticPr fontId="2"/>
  </si>
  <si>
    <t>昼休憩時間</t>
    <rPh sb="0" eb="1">
      <t>ヒル</t>
    </rPh>
    <rPh sb="1" eb="3">
      <t>キュウケイ</t>
    </rPh>
    <rPh sb="3" eb="5">
      <t>ジカン</t>
    </rPh>
    <phoneticPr fontId="2"/>
  </si>
  <si>
    <t>その他休憩時間</t>
    <rPh sb="2" eb="3">
      <t>タ</t>
    </rPh>
    <rPh sb="3" eb="5">
      <t>キュウケイ</t>
    </rPh>
    <rPh sb="5" eb="7">
      <t>ジカン</t>
    </rPh>
    <phoneticPr fontId="2"/>
  </si>
  <si>
    <t>【初月・最終月人月】</t>
    <rPh sb="1" eb="2">
      <t>ショ</t>
    </rPh>
    <rPh sb="2" eb="3">
      <t>ゲツ</t>
    </rPh>
    <rPh sb="4" eb="6">
      <t>サイシュウ</t>
    </rPh>
    <rPh sb="6" eb="7">
      <t>ツキ</t>
    </rPh>
    <rPh sb="7" eb="8">
      <t>ニン</t>
    </rPh>
    <rPh sb="8" eb="9">
      <t>ゲツ</t>
    </rPh>
    <phoneticPr fontId="2"/>
  </si>
  <si>
    <t>←　忘れず入力　→</t>
    <rPh sb="2" eb="3">
      <t>ワス</t>
    </rPh>
    <rPh sb="5" eb="7">
      <t>ニュウリョク</t>
    </rPh>
    <phoneticPr fontId="2"/>
  </si>
  <si>
    <t>【備考】訂正がある場合は訂正内容、訂正した日付を記載</t>
    <rPh sb="1" eb="3">
      <t>ビコウ</t>
    </rPh>
    <phoneticPr fontId="2"/>
  </si>
  <si>
    <t>請求先担当</t>
    <rPh sb="0" eb="2">
      <t>セイキュウ</t>
    </rPh>
    <rPh sb="2" eb="3">
      <t>サキ</t>
    </rPh>
    <rPh sb="3" eb="5">
      <t>タントウ</t>
    </rPh>
    <phoneticPr fontId="2"/>
  </si>
  <si>
    <t>郵便番号</t>
    <rPh sb="0" eb="4">
      <t>ユウビンバンゴウ</t>
    </rPh>
    <phoneticPr fontId="2"/>
  </si>
  <si>
    <t>請求元担当</t>
    <rPh sb="0" eb="2">
      <t>セイキュウ</t>
    </rPh>
    <rPh sb="2" eb="3">
      <t>モト</t>
    </rPh>
    <rPh sb="3" eb="5">
      <t>タントウ</t>
    </rPh>
    <phoneticPr fontId="2"/>
  </si>
  <si>
    <t>稼働時間</t>
    <rPh sb="0" eb="2">
      <t>カドウ</t>
    </rPh>
    <rPh sb="2" eb="4">
      <t>ジカン</t>
    </rPh>
    <phoneticPr fontId="2"/>
  </si>
  <si>
    <t>その他の連絡事項</t>
    <rPh sb="2" eb="3">
      <t>タ</t>
    </rPh>
    <rPh sb="4" eb="6">
      <t>レンラク</t>
    </rPh>
    <rPh sb="6" eb="8">
      <t>ジコウ</t>
    </rPh>
    <phoneticPr fontId="2"/>
  </si>
  <si>
    <t>欠勤</t>
    <rPh sb="0" eb="2">
      <t>ケッキン</t>
    </rPh>
    <phoneticPr fontId="2"/>
  </si>
  <si>
    <t>案件元精算額</t>
    <rPh sb="0" eb="2">
      <t>アンケン</t>
    </rPh>
    <rPh sb="2" eb="3">
      <t>モト</t>
    </rPh>
    <rPh sb="3" eb="5">
      <t>セイサン</t>
    </rPh>
    <rPh sb="5" eb="6">
      <t>ガク</t>
    </rPh>
    <phoneticPr fontId="2"/>
  </si>
  <si>
    <t>TEL</t>
    <phoneticPr fontId="2"/>
  </si>
  <si>
    <t>あり・なし</t>
    <phoneticPr fontId="2"/>
  </si>
  <si>
    <t>月</t>
    <phoneticPr fontId="2"/>
  </si>
  <si>
    <t>FAX</t>
    <phoneticPr fontId="2"/>
  </si>
  <si>
    <t>フリガナ</t>
    <phoneticPr fontId="2"/>
  </si>
  <si>
    <t>作業期間</t>
  </si>
  <si>
    <t>年</t>
  </si>
  <si>
    <t>月</t>
  </si>
  <si>
    <t>日</t>
  </si>
  <si>
    <t>営業担当</t>
  </si>
  <si>
    <t>案件元</t>
  </si>
  <si>
    <t>人材元</t>
  </si>
  <si>
    <t>初回請求
契約途中
最終月請求</t>
  </si>
  <si>
    <t>受注データ</t>
  </si>
  <si>
    <t>案件名</t>
  </si>
  <si>
    <t>システム開発作業支援の請負</t>
  </si>
  <si>
    <t>(ﾌﾘｶﾞﾅ）</t>
  </si>
  <si>
    <t>契約形態</t>
  </si>
  <si>
    <t>正社員</t>
  </si>
  <si>
    <t>契約社員</t>
  </si>
  <si>
    <t>個人事業主</t>
  </si>
  <si>
    <t>パートナー</t>
  </si>
  <si>
    <t>その他</t>
  </si>
  <si>
    <t>対象技術者</t>
  </si>
  <si>
    <t>会社名</t>
  </si>
  <si>
    <t>請求先担当</t>
  </si>
  <si>
    <t>TEL</t>
  </si>
  <si>
    <t>請求先</t>
  </si>
  <si>
    <t>郵便番号</t>
  </si>
  <si>
    <t>〒</t>
  </si>
  <si>
    <t>ＦＡＸ</t>
  </si>
  <si>
    <t>請求元担当</t>
  </si>
  <si>
    <t>-</t>
  </si>
  <si>
    <t>契約期間</t>
  </si>
  <si>
    <t>～</t>
  </si>
  <si>
    <t>単価内訳</t>
  </si>
  <si>
    <t>月額単価</t>
  </si>
  <si>
    <t>精算 or 固定</t>
  </si>
  <si>
    <t>交通費</t>
  </si>
  <si>
    <t>通勤費</t>
  </si>
  <si>
    <t>時間枠</t>
  </si>
  <si>
    <t>超過</t>
  </si>
  <si>
    <t>＠</t>
  </si>
  <si>
    <t>控除</t>
  </si>
  <si>
    <t>勤務表FAX</t>
  </si>
  <si>
    <t>支払いサイト</t>
  </si>
  <si>
    <t>必要あり・必要なし</t>
  </si>
  <si>
    <t>勤務表単位</t>
  </si>
  <si>
    <t>日：</t>
  </si>
  <si>
    <t>分</t>
  </si>
  <si>
    <t>月：</t>
  </si>
  <si>
    <t>指定請求書</t>
  </si>
  <si>
    <t>請求書提出期限</t>
  </si>
  <si>
    <t>連　絡　事　項</t>
  </si>
  <si>
    <t>稼働時間</t>
  </si>
  <si>
    <t>ｈ</t>
  </si>
  <si>
    <t>h</t>
  </si>
  <si>
    <t>有給休暇</t>
  </si>
  <si>
    <t>使用日</t>
  </si>
  <si>
    <t>（</t>
  </si>
  <si>
    <t>)</t>
  </si>
  <si>
    <t>その他の連絡事項</t>
  </si>
  <si>
    <t>振替休暇</t>
  </si>
  <si>
    <t>欠勤</t>
  </si>
  <si>
    <t>）</t>
  </si>
  <si>
    <t>案件元精算額</t>
  </si>
  <si>
    <t>人材元精算額</t>
  </si>
  <si>
    <t>【案件元】その他請求時に必要なコメント</t>
  </si>
  <si>
    <t>【人材元】その他請求時に必要なコメント</t>
  </si>
  <si>
    <t>請求書と一緒に納品書と郵送。</t>
  </si>
  <si>
    <t>社員の深夜残業に関して</t>
  </si>
  <si>
    <t>始業時間に関係なく、22：00～深夜残業。</t>
  </si>
  <si>
    <t>始業、終業がわからない場合は、12h/日を超えた場合、深夜残業とする。</t>
  </si>
  <si>
    <t>ご請求額（消費税込）：</t>
    <rPh sb="1" eb="3">
      <t>セイキュウ</t>
    </rPh>
    <rPh sb="3" eb="4">
      <t>ガク</t>
    </rPh>
    <rPh sb="5" eb="7">
      <t>ショウヒ</t>
    </rPh>
    <rPh sb="7" eb="8">
      <t>ゼイ</t>
    </rPh>
    <rPh sb="8" eb="9">
      <t>コ</t>
    </rPh>
    <phoneticPr fontId="2"/>
  </si>
  <si>
    <t>数量</t>
    <rPh sb="0" eb="2">
      <t>スウリョウ</t>
    </rPh>
    <phoneticPr fontId="2"/>
  </si>
  <si>
    <t>月稼働分　　</t>
    <rPh sb="0" eb="1">
      <t>ガツ</t>
    </rPh>
    <rPh sb="1" eb="3">
      <t>カドウ</t>
    </rPh>
    <rPh sb="3" eb="4">
      <t>ブン</t>
    </rPh>
    <phoneticPr fontId="2"/>
  </si>
  <si>
    <t>基準時間　h-ｈ</t>
    <rPh sb="0" eb="2">
      <t>キジュン</t>
    </rPh>
    <rPh sb="2" eb="4">
      <t>ジカン</t>
    </rPh>
    <phoneticPr fontId="2"/>
  </si>
  <si>
    <t>超過単価　円</t>
    <rPh sb="0" eb="2">
      <t>チョウカ</t>
    </rPh>
    <rPh sb="2" eb="4">
      <t>タンカ</t>
    </rPh>
    <rPh sb="5" eb="6">
      <t>エン</t>
    </rPh>
    <phoneticPr fontId="2"/>
  </si>
  <si>
    <t>控除単価　円</t>
    <rPh sb="0" eb="2">
      <t>コウジョ</t>
    </rPh>
    <rPh sb="2" eb="4">
      <t>タンカ</t>
    </rPh>
    <rPh sb="5" eb="6">
      <t>エン</t>
    </rPh>
    <phoneticPr fontId="2"/>
  </si>
  <si>
    <t>経費</t>
    <rPh sb="0" eb="2">
      <t>ケイヒ</t>
    </rPh>
    <phoneticPr fontId="2"/>
  </si>
  <si>
    <t>消費税</t>
    <rPh sb="0" eb="2">
      <t>ショウヒ</t>
    </rPh>
    <rPh sb="2" eb="3">
      <t>ゼイ</t>
    </rPh>
    <phoneticPr fontId="2"/>
  </si>
  <si>
    <t>総合計</t>
    <rPh sb="0" eb="1">
      <t>ソウ</t>
    </rPh>
    <rPh sb="1" eb="3">
      <t>ゴウケイ</t>
    </rPh>
    <phoneticPr fontId="2"/>
  </si>
  <si>
    <t>3つ合体</t>
    <rPh sb="2" eb="4">
      <t>ガッタイ</t>
    </rPh>
    <phoneticPr fontId="2"/>
  </si>
  <si>
    <t>名前</t>
    <rPh sb="0" eb="2">
      <t>ナマエ</t>
    </rPh>
    <phoneticPr fontId="2"/>
  </si>
  <si>
    <t>受注シート作成日</t>
    <rPh sb="0" eb="2">
      <t>ジュチュウ</t>
    </rPh>
    <rPh sb="5" eb="7">
      <t>サクセイ</t>
    </rPh>
    <rPh sb="7" eb="8">
      <t>ヒ</t>
    </rPh>
    <phoneticPr fontId="2"/>
  </si>
  <si>
    <t>（人材元）</t>
    <rPh sb="1" eb="3">
      <t>ジンザイ</t>
    </rPh>
    <rPh sb="3" eb="4">
      <t>モト</t>
    </rPh>
    <phoneticPr fontId="2"/>
  </si>
  <si>
    <t>対象技術者</t>
    <rPh sb="0" eb="5">
      <t>タイショウギジュツシャ</t>
    </rPh>
    <phoneticPr fontId="2"/>
  </si>
  <si>
    <t>案件元</t>
    <rPh sb="0" eb="3">
      <t>アンケンモト</t>
    </rPh>
    <phoneticPr fontId="2"/>
  </si>
  <si>
    <t>月額単価</t>
    <rPh sb="0" eb="1">
      <t>ツキ</t>
    </rPh>
    <rPh sb="1" eb="2">
      <t>ガク</t>
    </rPh>
    <rPh sb="2" eb="4">
      <t>タンカ</t>
    </rPh>
    <phoneticPr fontId="2"/>
  </si>
  <si>
    <t>H</t>
    <phoneticPr fontId="2"/>
  </si>
  <si>
    <t>勤務表単価</t>
    <rPh sb="0" eb="3">
      <t>キンムヒョウ</t>
    </rPh>
    <rPh sb="3" eb="5">
      <t>タンカ</t>
    </rPh>
    <phoneticPr fontId="2"/>
  </si>
  <si>
    <t>人材元</t>
    <rPh sb="0" eb="3">
      <t>ジンザイモト</t>
    </rPh>
    <phoneticPr fontId="2"/>
  </si>
  <si>
    <t>有給休暇</t>
    <rPh sb="0" eb="4">
      <t>ユウキュウキュウカ</t>
    </rPh>
    <phoneticPr fontId="2"/>
  </si>
  <si>
    <t>使用日</t>
    <rPh sb="0" eb="3">
      <t>シヨウビ</t>
    </rPh>
    <phoneticPr fontId="2"/>
  </si>
  <si>
    <t>使用日（⇒）</t>
    <rPh sb="0" eb="3">
      <t>シヨウビ</t>
    </rPh>
    <phoneticPr fontId="2"/>
  </si>
  <si>
    <t>休暇名</t>
    <rPh sb="0" eb="2">
      <t>キュウカ</t>
    </rPh>
    <rPh sb="2" eb="3">
      <t>メイ</t>
    </rPh>
    <phoneticPr fontId="2"/>
  </si>
  <si>
    <t>コメント</t>
    <phoneticPr fontId="2"/>
  </si>
  <si>
    <t>人材元精算額</t>
    <rPh sb="0" eb="3">
      <t>ジンザイモト</t>
    </rPh>
    <rPh sb="3" eb="5">
      <t>セイサン</t>
    </rPh>
    <rPh sb="5" eb="6">
      <t>ガク</t>
    </rPh>
    <phoneticPr fontId="2"/>
  </si>
  <si>
    <t>【初月・最終月人月】</t>
  </si>
  <si>
    <t>上</t>
    <rPh sb="0" eb="1">
      <t>ウエ</t>
    </rPh>
    <phoneticPr fontId="2"/>
  </si>
  <si>
    <t>下</t>
    <rPh sb="0" eb="1">
      <t>シタ</t>
    </rPh>
    <phoneticPr fontId="2"/>
  </si>
  <si>
    <t>【注文人月】</t>
  </si>
  <si>
    <t>【合計注文人月】</t>
  </si>
  <si>
    <t>【特殊条件入力フィールド】</t>
  </si>
  <si>
    <t>その他特記事項</t>
    <rPh sb="2" eb="3">
      <t>タ</t>
    </rPh>
    <rPh sb="3" eb="5">
      <t>トッキ</t>
    </rPh>
    <rPh sb="5" eb="7">
      <t>ジコウ</t>
    </rPh>
    <phoneticPr fontId="2"/>
  </si>
  <si>
    <t>件名：</t>
    <rPh sb="0" eb="2">
      <t>ケンメイ</t>
    </rPh>
    <phoneticPr fontId="2"/>
  </si>
  <si>
    <t>ご請求額</t>
    <rPh sb="1" eb="3">
      <t>セイキュウ</t>
    </rPh>
    <rPh sb="3" eb="4">
      <t>ガク</t>
    </rPh>
    <phoneticPr fontId="2"/>
  </si>
  <si>
    <t>基準時間</t>
    <rPh sb="0" eb="2">
      <t>キジュン</t>
    </rPh>
    <rPh sb="2" eb="4">
      <t>ジカン</t>
    </rPh>
    <phoneticPr fontId="2"/>
  </si>
  <si>
    <t>超過単価</t>
    <rPh sb="0" eb="2">
      <t>チョウカ</t>
    </rPh>
    <rPh sb="2" eb="4">
      <t>タンカ</t>
    </rPh>
    <phoneticPr fontId="2"/>
  </si>
  <si>
    <t>控除単価</t>
    <rPh sb="0" eb="2">
      <t>コウジョ</t>
    </rPh>
    <rPh sb="2" eb="4">
      <t>タンカ</t>
    </rPh>
    <phoneticPr fontId="2"/>
  </si>
  <si>
    <t>消費税</t>
    <rPh sb="0" eb="3">
      <t>ショウヒゼイ</t>
    </rPh>
    <phoneticPr fontId="2"/>
  </si>
  <si>
    <t>（案件元）</t>
    <rPh sb="1" eb="3">
      <t>アンケン</t>
    </rPh>
    <rPh sb="3" eb="4">
      <t>モト</t>
    </rPh>
    <phoneticPr fontId="2"/>
  </si>
  <si>
    <t>引き継ぎ</t>
  </si>
  <si>
    <t>（会社名）</t>
    <rPh sb="1" eb="3">
      <t>カイシャ</t>
    </rPh>
    <rPh sb="3" eb="4">
      <t>メイ</t>
    </rPh>
    <phoneticPr fontId="2"/>
  </si>
  <si>
    <t>（会社名）</t>
    <rPh sb="1" eb="4">
      <t>カイシャメイ</t>
    </rPh>
    <phoneticPr fontId="2"/>
  </si>
  <si>
    <t>開始（年）</t>
    <rPh sb="0" eb="2">
      <t>カイシ</t>
    </rPh>
    <rPh sb="3" eb="4">
      <t>ネン</t>
    </rPh>
    <phoneticPr fontId="2"/>
  </si>
  <si>
    <t>終了（年）</t>
    <rPh sb="0" eb="2">
      <t>シュウリョウ</t>
    </rPh>
    <rPh sb="3" eb="4">
      <t>ネン</t>
    </rPh>
    <phoneticPr fontId="2"/>
  </si>
  <si>
    <t>第5営業日必着</t>
    <rPh sb="0" eb="1">
      <t>ダイ</t>
    </rPh>
    <rPh sb="2" eb="4">
      <t>エイギョウ</t>
    </rPh>
    <rPh sb="4" eb="5">
      <t>ヒ</t>
    </rPh>
    <rPh sb="5" eb="7">
      <t>ヒッチャク</t>
    </rPh>
    <phoneticPr fontId="2"/>
  </si>
  <si>
    <t>始業、終業がわからない場合は、12h/日を超えた場合、深夜残業とする。</t>
    <phoneticPr fontId="2"/>
  </si>
  <si>
    <t>00:00～00：00</t>
  </si>
  <si>
    <t>土日祝</t>
    <rPh sb="0" eb="2">
      <t>ドニチ</t>
    </rPh>
    <rPh sb="2" eb="3">
      <t>シュク</t>
    </rPh>
    <phoneticPr fontId="2"/>
  </si>
  <si>
    <t>a</t>
  </si>
  <si>
    <t>a</t>
    <phoneticPr fontId="2"/>
  </si>
  <si>
    <t>（人材元）</t>
  </si>
  <si>
    <t>社名</t>
    <rPh sb="0" eb="2">
      <t>シャメイ</t>
    </rPh>
    <phoneticPr fontId="2"/>
  </si>
  <si>
    <t>税込</t>
  </si>
  <si>
    <t>税抜</t>
    <rPh sb="0" eb="1">
      <t>ゼイ</t>
    </rPh>
    <rPh sb="1" eb="2">
      <t>ヌ</t>
    </rPh>
    <phoneticPr fontId="2"/>
  </si>
  <si>
    <t>税込</t>
    <rPh sb="0" eb="2">
      <t>ゼイコ</t>
    </rPh>
    <phoneticPr fontId="2"/>
  </si>
  <si>
    <t>s</t>
    <phoneticPr fontId="2"/>
  </si>
  <si>
    <t>案件名</t>
    <rPh sb="0" eb="2">
      <t>アンケン</t>
    </rPh>
    <rPh sb="2" eb="3">
      <t>メイ</t>
    </rPh>
    <phoneticPr fontId="2"/>
  </si>
  <si>
    <t>税抜</t>
    <rPh sb="0" eb="1">
      <t>ゼイ</t>
    </rPh>
    <rPh sb="1" eb="2">
      <t>ヌ</t>
    </rPh>
    <phoneticPr fontId="2"/>
  </si>
  <si>
    <t>税抜</t>
    <rPh sb="0" eb="2">
      <t>ゼイヌ</t>
    </rPh>
    <phoneticPr fontId="2"/>
  </si>
  <si>
    <t>案件元単価</t>
    <rPh sb="0" eb="2">
      <t>アンケン</t>
    </rPh>
    <rPh sb="2" eb="3">
      <t>モト</t>
    </rPh>
    <rPh sb="3" eb="5">
      <t>タンカ</t>
    </rPh>
    <phoneticPr fontId="2"/>
  </si>
  <si>
    <t>s</t>
  </si>
  <si>
    <t>支払いサイト（翌々月）</t>
    <rPh sb="0" eb="2">
      <t>シハラ</t>
    </rPh>
    <rPh sb="7" eb="10">
      <t>ヨクヨクゲツ</t>
    </rPh>
    <phoneticPr fontId="2"/>
  </si>
  <si>
    <t>超過時間</t>
    <rPh sb="0" eb="2">
      <t>チョウカ</t>
    </rPh>
    <rPh sb="2" eb="4">
      <t>ジカン</t>
    </rPh>
    <phoneticPr fontId="2"/>
  </si>
  <si>
    <t>控除時間</t>
    <rPh sb="0" eb="2">
      <t>コウジョ</t>
    </rPh>
    <rPh sb="2" eb="4">
      <t>ジカン</t>
    </rPh>
    <phoneticPr fontId="2"/>
  </si>
  <si>
    <t>個数</t>
    <rPh sb="0" eb="2">
      <t>コスウ</t>
    </rPh>
    <phoneticPr fontId="2"/>
  </si>
  <si>
    <t>10円未満切捨て</t>
    <phoneticPr fontId="0" type="Hiragana"/>
  </si>
  <si>
    <t>15円未満切捨て</t>
    <phoneticPr fontId="0" type="Hiragana"/>
  </si>
  <si>
    <t>当月末締め、翌月末日払い</t>
    <phoneticPr fontId="0" type="Hiragana"/>
  </si>
  <si>
    <t>当月末締め、翌々月5日払い</t>
    <phoneticPr fontId="0" type="Hiragana"/>
  </si>
  <si>
    <t>当月末締め、翌々月5日払い</t>
  </si>
  <si>
    <t>10円未満切捨て</t>
  </si>
  <si>
    <t>フィンテック系ITシステム見直しに伴うDB設計</t>
  </si>
  <si>
    <t>当月末締め、翌月末日払い</t>
  </si>
  <si>
    <t>15円未満切捨て</t>
  </si>
  <si>
    <t>氏名</t>
    <rPh sb="0" eb="2">
      <t>シメイ</t>
    </rPh>
    <phoneticPr fontId="2"/>
  </si>
  <si>
    <t>案件名</t>
    <rPh sb="0" eb="3">
      <t>アンケンメイ</t>
    </rPh>
    <phoneticPr fontId="2"/>
  </si>
  <si>
    <t>氏名</t>
    <rPh sb="0" eb="2">
      <t>しめい</t>
    </rPh>
    <phoneticPr fontId="0" type="Hiragana"/>
  </si>
  <si>
    <t>カナ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</si>
</sst>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¥&quot;#,##0;[Red]&quot;¥&quot;\-#,##0"/>
    <numFmt numFmtId="177" formatCode="&quot;¥&quot;#,##0_);[Red]\(&quot;¥&quot;#,##0\)"/>
    <numFmt numFmtId="178" formatCode="_(&quot;¥&quot;* #,##0_);_(&quot;¥&quot;* \(#,##0\);_(&quot;¥&quot;* &quot;-&quot;_);_(@_)"/>
    <numFmt numFmtId="179" formatCode="0&quot;H&quot;"/>
    <numFmt numFmtId="183" formatCode="0.00_ "/>
    <numFmt numFmtId="184" formatCode="0&quot;割&quot;"/>
    <numFmt numFmtId="186" formatCode="&quot;¥&quot;#,##0;&quot;¥&quot;&quot;¥&quot;\-#,##0"/>
    <numFmt numFmtId="187" formatCode="m/d"/>
    <numFmt numFmtId="192" formatCode="&quot;¥&quot;#,##0"/>
    <numFmt numFmtId="193" formatCode="0.00_);[Red]\(0.00\)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1"/>
      <color indexed="8"/>
      <name val="MS PGothic"/>
      <family val="3"/>
      <charset val="128"/>
    </font>
    <font>
      <b/>
      <sz val="10"/>
      <name val="BIZ UDPゴシック"/>
      <family val="3"/>
      <charset val="128"/>
    </font>
    <font>
      <sz val="10"/>
      <name val="BIZ UDPゴシック"/>
      <family val="3"/>
      <charset val="128"/>
    </font>
    <font>
      <sz val="10"/>
      <color rgb="FFFF0000"/>
      <name val="BIZ UDPゴシック"/>
      <family val="3"/>
      <charset val="128"/>
    </font>
    <font>
      <sz val="10"/>
      <color rgb="FF0070C0"/>
      <name val="BIZ UDPゴシック"/>
      <family val="3"/>
      <charset val="128"/>
    </font>
    <font>
      <b/>
      <sz val="10"/>
      <color theme="1"/>
      <name val="BIZ UDPゴシック"/>
      <family val="3"/>
      <charset val="128"/>
    </font>
    <font>
      <b/>
      <sz val="10"/>
      <color indexed="10"/>
      <name val="BIZ UDPゴシック"/>
      <family val="3"/>
      <charset val="128"/>
    </font>
    <font>
      <b/>
      <sz val="10"/>
      <color rgb="FF0000FF"/>
      <name val="BIZ UDPゴシック"/>
      <family val="3"/>
      <charset val="128"/>
    </font>
    <font>
      <b/>
      <sz val="10"/>
      <color rgb="FF000000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b/>
      <sz val="10"/>
      <color indexed="12"/>
      <name val="BIZ UDPゴシック"/>
      <family val="3"/>
      <charset val="128"/>
    </font>
    <font>
      <sz val="10"/>
      <color indexed="12"/>
      <name val="BIZ UDPゴシック"/>
      <family val="3"/>
      <charset val="128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rgb="FFCCFFCC"/>
      </patternFill>
    </fill>
    <fill>
      <patternFill patternType="solid">
        <fgColor rgb="FFFF99CC"/>
        <bgColor rgb="FFFF99CC"/>
      </patternFill>
    </fill>
    <fill>
      <patternFill patternType="solid">
        <fgColor rgb="FFCCFFFF"/>
        <bgColor rgb="FFCC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99CC"/>
        <bgColor rgb="FFCCFFCC"/>
      </patternFill>
    </fill>
    <fill>
      <patternFill patternType="solid">
        <fgColor rgb="FFFF99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hair">
        <color rgb="FF000000"/>
      </left>
      <right/>
      <top/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hair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hair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77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594">
    <xf numFmtId="0" fontId="0" fillId="0" borderId="0" xfId="0"/>
    <xf numFmtId="0" fontId="6" fillId="3" borderId="26" xfId="0" applyFont="1" applyFill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2" borderId="26" xfId="0" applyFont="1" applyFill="1" applyBorder="1" applyAlignment="1">
      <alignment horizontal="right" vertical="center" wrapText="1"/>
    </xf>
    <xf numFmtId="0" fontId="7" fillId="2" borderId="27" xfId="0" applyFont="1" applyFill="1" applyBorder="1" applyAlignment="1">
      <alignment horizontal="right" vertical="center" wrapText="1"/>
    </xf>
    <xf numFmtId="0" fontId="7" fillId="0" borderId="0" xfId="0" applyFont="1" applyAlignment="1">
      <alignment vertical="center"/>
    </xf>
    <xf numFmtId="0" fontId="7" fillId="10" borderId="26" xfId="0" applyFont="1" applyFill="1" applyBorder="1" applyAlignment="1">
      <alignment horizontal="right" vertical="center" wrapText="1"/>
    </xf>
    <xf numFmtId="0" fontId="7" fillId="10" borderId="45" xfId="0" applyFont="1" applyFill="1" applyBorder="1" applyAlignment="1">
      <alignment horizontal="right" vertical="center" wrapText="1"/>
    </xf>
    <xf numFmtId="0" fontId="7" fillId="0" borderId="45" xfId="0" applyFont="1" applyBorder="1" applyAlignment="1">
      <alignment horizontal="right" vertical="center" wrapText="1"/>
    </xf>
    <xf numFmtId="0" fontId="7" fillId="2" borderId="45" xfId="0" applyFont="1" applyFill="1" applyBorder="1" applyAlignment="1">
      <alignment horizontal="right" vertical="center" wrapText="1"/>
    </xf>
    <xf numFmtId="0" fontId="8" fillId="0" borderId="48" xfId="0" applyFont="1" applyBorder="1" applyAlignment="1">
      <alignment horizontal="right" vertical="center" wrapText="1"/>
    </xf>
    <xf numFmtId="0" fontId="8" fillId="2" borderId="48" xfId="0" applyFont="1" applyFill="1" applyBorder="1" applyAlignment="1">
      <alignment horizontal="right" vertical="center" wrapText="1"/>
    </xf>
    <xf numFmtId="0" fontId="9" fillId="0" borderId="48" xfId="0" applyFont="1" applyBorder="1" applyAlignment="1">
      <alignment horizontal="right" vertical="center" wrapText="1"/>
    </xf>
    <xf numFmtId="0" fontId="9" fillId="2" borderId="48" xfId="0" applyFont="1" applyFill="1" applyBorder="1" applyAlignment="1">
      <alignment horizontal="right" vertical="center" wrapText="1"/>
    </xf>
    <xf numFmtId="0" fontId="7" fillId="2" borderId="48" xfId="0" applyFont="1" applyFill="1" applyBorder="1" applyAlignment="1">
      <alignment horizontal="right" vertical="center" wrapText="1"/>
    </xf>
    <xf numFmtId="0" fontId="7" fillId="3" borderId="0" xfId="0" applyFont="1" applyFill="1" applyAlignment="1">
      <alignment vertical="center"/>
    </xf>
    <xf numFmtId="0" fontId="7" fillId="3" borderId="26" xfId="0" applyFont="1" applyFill="1" applyBorder="1" applyAlignment="1">
      <alignment horizontal="right" vertical="center" wrapText="1"/>
    </xf>
    <xf numFmtId="0" fontId="8" fillId="2" borderId="132" xfId="0" applyFont="1" applyFill="1" applyBorder="1" applyAlignment="1">
      <alignment horizontal="right" vertical="center" wrapText="1"/>
    </xf>
    <xf numFmtId="0" fontId="8" fillId="0" borderId="132" xfId="0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8" fillId="2" borderId="133" xfId="0" applyFont="1" applyFill="1" applyBorder="1" applyAlignment="1">
      <alignment horizontal="right" vertical="center" wrapText="1"/>
    </xf>
    <xf numFmtId="0" fontId="8" fillId="0" borderId="133" xfId="0" applyFont="1" applyBorder="1" applyAlignment="1">
      <alignment horizontal="right" vertical="center" wrapText="1"/>
    </xf>
    <xf numFmtId="0" fontId="8" fillId="2" borderId="134" xfId="0" applyFont="1" applyFill="1" applyBorder="1" applyAlignment="1">
      <alignment horizontal="right" vertical="center" wrapText="1"/>
    </xf>
    <xf numFmtId="0" fontId="9" fillId="3" borderId="41" xfId="0" applyFont="1" applyFill="1" applyBorder="1" applyAlignment="1">
      <alignment horizontal="right" vertical="center" wrapText="1"/>
    </xf>
    <xf numFmtId="0" fontId="9" fillId="3" borderId="42" xfId="0" applyFont="1" applyFill="1" applyBorder="1" applyAlignment="1">
      <alignment horizontal="right" vertical="center" wrapText="1"/>
    </xf>
    <xf numFmtId="0" fontId="9" fillId="2" borderId="132" xfId="0" applyFont="1" applyFill="1" applyBorder="1" applyAlignment="1">
      <alignment horizontal="right" vertical="center" wrapText="1"/>
    </xf>
    <xf numFmtId="0" fontId="9" fillId="0" borderId="132" xfId="0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3" borderId="46" xfId="0" applyFont="1" applyFill="1" applyBorder="1" applyAlignment="1">
      <alignment horizontal="right" vertical="center" wrapText="1"/>
    </xf>
    <xf numFmtId="0" fontId="9" fillId="3" borderId="47" xfId="0" applyFont="1" applyFill="1" applyBorder="1" applyAlignment="1">
      <alignment horizontal="right" vertical="center" wrapText="1"/>
    </xf>
    <xf numFmtId="0" fontId="9" fillId="2" borderId="133" xfId="0" applyFont="1" applyFill="1" applyBorder="1" applyAlignment="1">
      <alignment horizontal="right" vertical="center" wrapText="1"/>
    </xf>
    <xf numFmtId="0" fontId="9" fillId="0" borderId="133" xfId="0" applyFont="1" applyBorder="1" applyAlignment="1">
      <alignment horizontal="right" vertical="center" wrapText="1"/>
    </xf>
    <xf numFmtId="0" fontId="9" fillId="2" borderId="134" xfId="0" applyFont="1" applyFill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177" fontId="8" fillId="2" borderId="132" xfId="1" applyFont="1" applyFill="1" applyBorder="1" applyAlignment="1">
      <alignment horizontal="right" vertical="center" wrapText="1"/>
    </xf>
    <xf numFmtId="177" fontId="8" fillId="2" borderId="133" xfId="1" applyFont="1" applyFill="1" applyBorder="1" applyAlignment="1">
      <alignment horizontal="right" vertical="center" wrapText="1"/>
    </xf>
    <xf numFmtId="0" fontId="7" fillId="0" borderId="52" xfId="0" applyFont="1" applyBorder="1" applyAlignment="1">
      <alignment vertical="center"/>
    </xf>
    <xf numFmtId="0" fontId="8" fillId="3" borderId="0" xfId="0" applyFont="1" applyFill="1" applyAlignment="1">
      <alignment vertical="center"/>
    </xf>
    <xf numFmtId="177" fontId="9" fillId="2" borderId="132" xfId="1" applyFont="1" applyFill="1" applyBorder="1" applyAlignment="1">
      <alignment horizontal="right" vertical="center" wrapText="1"/>
    </xf>
    <xf numFmtId="177" fontId="9" fillId="2" borderId="133" xfId="1" applyFont="1" applyFill="1" applyBorder="1" applyAlignment="1">
      <alignment horizontal="right" vertical="center" wrapText="1"/>
    </xf>
    <xf numFmtId="0" fontId="9" fillId="3" borderId="43" xfId="0" applyFont="1" applyFill="1" applyBorder="1" applyAlignment="1">
      <alignment horizontal="right" vertical="center" wrapText="1"/>
    </xf>
    <xf numFmtId="0" fontId="9" fillId="3" borderId="44" xfId="0" applyFont="1" applyFill="1" applyBorder="1" applyAlignment="1">
      <alignment horizontal="right" vertical="center" wrapText="1"/>
    </xf>
    <xf numFmtId="0" fontId="9" fillId="0" borderId="134" xfId="0" applyFont="1" applyBorder="1" applyAlignment="1">
      <alignment horizontal="right" vertical="center" wrapText="1"/>
    </xf>
    <xf numFmtId="0" fontId="8" fillId="10" borderId="41" xfId="0" applyFont="1" applyFill="1" applyBorder="1" applyAlignment="1">
      <alignment horizontal="right" vertical="center" wrapText="1"/>
    </xf>
    <xf numFmtId="0" fontId="8" fillId="10" borderId="42" xfId="0" applyFont="1" applyFill="1" applyBorder="1" applyAlignment="1">
      <alignment horizontal="right" vertical="center" wrapText="1"/>
    </xf>
    <xf numFmtId="0" fontId="8" fillId="10" borderId="46" xfId="0" applyFont="1" applyFill="1" applyBorder="1" applyAlignment="1">
      <alignment horizontal="right" vertical="center" wrapText="1"/>
    </xf>
    <xf numFmtId="0" fontId="8" fillId="10" borderId="47" xfId="0" applyFont="1" applyFill="1" applyBorder="1" applyAlignment="1">
      <alignment horizontal="right" vertical="center" wrapText="1"/>
    </xf>
    <xf numFmtId="0" fontId="8" fillId="10" borderId="43" xfId="0" applyFont="1" applyFill="1" applyBorder="1" applyAlignment="1">
      <alignment horizontal="right" vertical="center" wrapText="1"/>
    </xf>
    <xf numFmtId="0" fontId="8" fillId="10" borderId="44" xfId="0" applyFont="1" applyFill="1" applyBorder="1" applyAlignment="1">
      <alignment horizontal="right" vertical="center" wrapText="1"/>
    </xf>
    <xf numFmtId="0" fontId="8" fillId="0" borderId="134" xfId="0" applyFont="1" applyBorder="1" applyAlignment="1">
      <alignment horizontal="right" vertical="center" wrapText="1"/>
    </xf>
    <xf numFmtId="0" fontId="9" fillId="10" borderId="41" xfId="0" applyFont="1" applyFill="1" applyBorder="1" applyAlignment="1">
      <alignment horizontal="right" vertical="center" wrapText="1"/>
    </xf>
    <xf numFmtId="0" fontId="9" fillId="10" borderId="42" xfId="0" applyFont="1" applyFill="1" applyBorder="1" applyAlignment="1">
      <alignment horizontal="right" vertical="center" wrapText="1"/>
    </xf>
    <xf numFmtId="0" fontId="9" fillId="10" borderId="46" xfId="0" applyFont="1" applyFill="1" applyBorder="1" applyAlignment="1">
      <alignment horizontal="right" vertical="center" wrapText="1"/>
    </xf>
    <xf numFmtId="0" fontId="9" fillId="10" borderId="47" xfId="0" applyFont="1" applyFill="1" applyBorder="1" applyAlignment="1">
      <alignment horizontal="right" vertical="center" wrapText="1"/>
    </xf>
    <xf numFmtId="0" fontId="9" fillId="10" borderId="43" xfId="0" applyFont="1" applyFill="1" applyBorder="1" applyAlignment="1">
      <alignment horizontal="right" vertical="center" wrapText="1"/>
    </xf>
    <xf numFmtId="0" fontId="9" fillId="10" borderId="44" xfId="0" applyFont="1" applyFill="1" applyBorder="1" applyAlignment="1">
      <alignment horizontal="right" vertical="center" wrapText="1"/>
    </xf>
    <xf numFmtId="0" fontId="7" fillId="10" borderId="27" xfId="0" applyFont="1" applyFill="1" applyBorder="1" applyAlignment="1">
      <alignment horizontal="right" vertical="center" wrapText="1"/>
    </xf>
    <xf numFmtId="0" fontId="7" fillId="0" borderId="26" xfId="0" applyFont="1" applyBorder="1" applyAlignment="1">
      <alignment horizontal="left" vertical="center" wrapText="1"/>
    </xf>
    <xf numFmtId="56" fontId="7" fillId="0" borderId="26" xfId="0" applyNumberFormat="1" applyFont="1" applyBorder="1" applyAlignment="1">
      <alignment horizontal="left" vertical="center" wrapText="1"/>
    </xf>
    <xf numFmtId="0" fontId="7" fillId="2" borderId="26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0" borderId="45" xfId="0" applyFont="1" applyBorder="1" applyAlignment="1">
      <alignment horizontal="left" vertical="center" wrapText="1"/>
    </xf>
    <xf numFmtId="0" fontId="8" fillId="0" borderId="147" xfId="0" applyFont="1" applyBorder="1" applyAlignment="1">
      <alignment horizontal="right" vertical="center" wrapText="1"/>
    </xf>
    <xf numFmtId="49" fontId="8" fillId="0" borderId="133" xfId="0" applyNumberFormat="1" applyFont="1" applyBorder="1" applyAlignment="1">
      <alignment horizontal="left" vertical="center" wrapText="1"/>
    </xf>
    <xf numFmtId="49" fontId="8" fillId="0" borderId="134" xfId="0" applyNumberFormat="1" applyFont="1" applyBorder="1" applyAlignment="1">
      <alignment horizontal="left" vertical="center" wrapText="1"/>
    </xf>
    <xf numFmtId="0" fontId="8" fillId="3" borderId="132" xfId="0" applyFont="1" applyFill="1" applyBorder="1" applyAlignment="1">
      <alignment horizontal="left" vertical="center" wrapText="1"/>
    </xf>
    <xf numFmtId="0" fontId="8" fillId="3" borderId="133" xfId="0" applyFont="1" applyFill="1" applyBorder="1" applyAlignment="1">
      <alignment horizontal="left" vertical="center" wrapText="1"/>
    </xf>
    <xf numFmtId="0" fontId="8" fillId="3" borderId="134" xfId="0" applyFont="1" applyFill="1" applyBorder="1" applyAlignment="1">
      <alignment horizontal="left" vertical="center" wrapText="1"/>
    </xf>
    <xf numFmtId="0" fontId="9" fillId="0" borderId="147" xfId="0" applyFont="1" applyBorder="1" applyAlignment="1">
      <alignment horizontal="right" vertical="center" wrapText="1"/>
    </xf>
    <xf numFmtId="0" fontId="9" fillId="3" borderId="132" xfId="0" applyFont="1" applyFill="1" applyBorder="1" applyAlignment="1">
      <alignment horizontal="left" vertical="center" wrapText="1"/>
    </xf>
    <xf numFmtId="0" fontId="9" fillId="3" borderId="0" xfId="0" applyFont="1" applyFill="1" applyAlignment="1">
      <alignment vertical="center"/>
    </xf>
    <xf numFmtId="0" fontId="9" fillId="3" borderId="133" xfId="0" applyFont="1" applyFill="1" applyBorder="1" applyAlignment="1">
      <alignment horizontal="left" vertical="center" wrapText="1"/>
    </xf>
    <xf numFmtId="0" fontId="9" fillId="3" borderId="134" xfId="0" applyFont="1" applyFill="1" applyBorder="1" applyAlignment="1">
      <alignment horizontal="left" vertical="center" wrapText="1"/>
    </xf>
    <xf numFmtId="0" fontId="7" fillId="6" borderId="26" xfId="0" applyFont="1" applyFill="1" applyBorder="1" applyAlignment="1">
      <alignment horizontal="right" vertical="center" wrapText="1"/>
    </xf>
    <xf numFmtId="178" fontId="7" fillId="0" borderId="26" xfId="0" applyNumberFormat="1" applyFont="1" applyBorder="1" applyAlignment="1">
      <alignment horizontal="left" vertical="center" wrapText="1"/>
    </xf>
    <xf numFmtId="177" fontId="7" fillId="2" borderId="26" xfId="0" applyNumberFormat="1" applyFont="1" applyFill="1" applyBorder="1" applyAlignment="1">
      <alignment horizontal="right" vertical="center" wrapText="1"/>
    </xf>
    <xf numFmtId="3" fontId="7" fillId="0" borderId="27" xfId="0" applyNumberFormat="1" applyFont="1" applyBorder="1" applyAlignment="1">
      <alignment horizontal="right" vertical="center" wrapText="1"/>
    </xf>
    <xf numFmtId="178" fontId="7" fillId="0" borderId="26" xfId="0" applyNumberFormat="1" applyFont="1" applyBorder="1" applyAlignment="1">
      <alignment vertical="center" wrapText="1"/>
    </xf>
    <xf numFmtId="178" fontId="7" fillId="0" borderId="26" xfId="0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/>
    </xf>
    <xf numFmtId="0" fontId="7" fillId="0" borderId="0" xfId="0" applyFont="1" applyAlignment="1">
      <alignment horizontal="left" vertical="center" wrapText="1"/>
    </xf>
    <xf numFmtId="178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177" fontId="7" fillId="0" borderId="0" xfId="0" applyNumberFormat="1" applyFont="1" applyAlignment="1">
      <alignment horizontal="right" vertical="center" wrapText="1"/>
    </xf>
    <xf numFmtId="3" fontId="7" fillId="0" borderId="0" xfId="0" applyNumberFormat="1" applyFont="1" applyAlignment="1">
      <alignment horizontal="right" vertical="center" wrapText="1"/>
    </xf>
    <xf numFmtId="178" fontId="7" fillId="0" borderId="0" xfId="0" applyNumberFormat="1" applyFont="1" applyAlignment="1">
      <alignment vertical="center" wrapText="1"/>
    </xf>
    <xf numFmtId="178" fontId="7" fillId="0" borderId="0" xfId="0" applyNumberFormat="1" applyFont="1" applyAlignment="1">
      <alignment horizontal="right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3" borderId="58" xfId="0" applyFont="1" applyFill="1" applyBorder="1" applyAlignment="1">
      <alignment horizontal="center" vertical="center"/>
    </xf>
    <xf numFmtId="0" fontId="10" fillId="3" borderId="73" xfId="0" applyFont="1" applyFill="1" applyBorder="1" applyAlignment="1">
      <alignment horizontal="right" vertical="center" shrinkToFit="1"/>
    </xf>
    <xf numFmtId="0" fontId="10" fillId="3" borderId="58" xfId="0" applyFont="1" applyFill="1" applyBorder="1" applyAlignment="1">
      <alignment horizontal="right" vertical="center" shrinkToFit="1"/>
    </xf>
    <xf numFmtId="0" fontId="10" fillId="3" borderId="58" xfId="0" applyFont="1" applyFill="1" applyBorder="1" applyAlignment="1">
      <alignment horizontal="left" vertical="center" shrinkToFit="1"/>
    </xf>
    <xf numFmtId="0" fontId="10" fillId="3" borderId="58" xfId="0" applyFont="1" applyFill="1" applyBorder="1" applyAlignment="1">
      <alignment horizontal="center" vertical="center" shrinkToFit="1"/>
    </xf>
    <xf numFmtId="0" fontId="10" fillId="5" borderId="74" xfId="0" applyFont="1" applyFill="1" applyBorder="1" applyAlignment="1">
      <alignment horizontal="center" vertical="center"/>
    </xf>
    <xf numFmtId="0" fontId="10" fillId="5" borderId="75" xfId="0" applyFont="1" applyFill="1" applyBorder="1" applyAlignment="1">
      <alignment horizontal="center" vertical="center"/>
    </xf>
    <xf numFmtId="0" fontId="10" fillId="5" borderId="76" xfId="0" applyFont="1" applyFill="1" applyBorder="1" applyAlignment="1">
      <alignment horizontal="center" vertical="center"/>
    </xf>
    <xf numFmtId="0" fontId="10" fillId="5" borderId="77" xfId="0" applyFont="1" applyFill="1" applyBorder="1" applyAlignment="1">
      <alignment horizontal="center" vertical="center" shrinkToFit="1"/>
    </xf>
    <xf numFmtId="0" fontId="10" fillId="5" borderId="0" xfId="0" applyFont="1" applyFill="1" applyAlignment="1">
      <alignment horizontal="center" vertical="center" shrinkToFit="1"/>
    </xf>
    <xf numFmtId="187" fontId="10" fillId="5" borderId="0" xfId="0" applyNumberFormat="1" applyFont="1" applyFill="1" applyAlignment="1">
      <alignment horizontal="center" vertical="center" shrinkToFit="1"/>
    </xf>
    <xf numFmtId="49" fontId="14" fillId="3" borderId="26" xfId="0" applyNumberFormat="1" applyFont="1" applyFill="1" applyBorder="1" applyAlignment="1">
      <alignment vertical="center" shrinkToFit="1"/>
    </xf>
    <xf numFmtId="0" fontId="6" fillId="4" borderId="0" xfId="0" applyFont="1" applyFill="1" applyAlignment="1">
      <alignment vertical="center"/>
    </xf>
    <xf numFmtId="0" fontId="6" fillId="4" borderId="13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13" borderId="0" xfId="0" applyFont="1" applyFill="1" applyAlignment="1">
      <alignment vertical="center"/>
    </xf>
    <xf numFmtId="0" fontId="6" fillId="13" borderId="0" xfId="0" applyFont="1" applyFill="1" applyAlignment="1">
      <alignment horizontal="center" vertical="center"/>
    </xf>
    <xf numFmtId="0" fontId="6" fillId="13" borderId="15" xfId="0" applyFont="1" applyFill="1" applyBorder="1" applyAlignment="1">
      <alignment vertical="center"/>
    </xf>
    <xf numFmtId="0" fontId="6" fillId="13" borderId="2" xfId="0" applyFont="1" applyFill="1" applyBorder="1" applyAlignment="1">
      <alignment vertical="center"/>
    </xf>
    <xf numFmtId="0" fontId="6" fillId="13" borderId="8" xfId="0" applyFont="1" applyFill="1" applyBorder="1" applyAlignment="1">
      <alignment vertical="center"/>
    </xf>
    <xf numFmtId="0" fontId="6" fillId="13" borderId="17" xfId="0" applyFont="1" applyFill="1" applyBorder="1" applyAlignment="1">
      <alignment vertical="center"/>
    </xf>
    <xf numFmtId="0" fontId="6" fillId="13" borderId="18" xfId="0" applyFont="1" applyFill="1" applyBorder="1" applyAlignment="1">
      <alignment vertical="center"/>
    </xf>
    <xf numFmtId="0" fontId="7" fillId="15" borderId="5" xfId="0" applyFont="1" applyFill="1" applyBorder="1" applyAlignment="1">
      <alignment horizontal="right" vertical="center" wrapText="1"/>
    </xf>
    <xf numFmtId="0" fontId="8" fillId="15" borderId="48" xfId="0" applyFont="1" applyFill="1" applyBorder="1" applyAlignment="1">
      <alignment horizontal="right" vertical="center" wrapText="1"/>
    </xf>
    <xf numFmtId="0" fontId="9" fillId="15" borderId="48" xfId="0" applyFont="1" applyFill="1" applyBorder="1" applyAlignment="1">
      <alignment horizontal="right" vertical="center" wrapText="1"/>
    </xf>
    <xf numFmtId="0" fontId="7" fillId="15" borderId="1" xfId="0" applyFont="1" applyFill="1" applyBorder="1" applyAlignment="1">
      <alignment horizontal="right" vertical="center" wrapText="1"/>
    </xf>
    <xf numFmtId="0" fontId="7" fillId="15" borderId="26" xfId="0" applyFont="1" applyFill="1" applyBorder="1" applyAlignment="1">
      <alignment horizontal="right" vertical="center" wrapText="1"/>
    </xf>
    <xf numFmtId="0" fontId="7" fillId="15" borderId="27" xfId="0" applyFont="1" applyFill="1" applyBorder="1" applyAlignment="1">
      <alignment horizontal="right" vertical="center" wrapText="1"/>
    </xf>
    <xf numFmtId="0" fontId="7" fillId="15" borderId="45" xfId="0" applyFont="1" applyFill="1" applyBorder="1" applyAlignment="1">
      <alignment horizontal="right" vertical="center" wrapText="1"/>
    </xf>
    <xf numFmtId="0" fontId="8" fillId="15" borderId="41" xfId="0" applyFont="1" applyFill="1" applyBorder="1" applyAlignment="1">
      <alignment horizontal="right" vertical="center" wrapText="1"/>
    </xf>
    <xf numFmtId="0" fontId="8" fillId="15" borderId="42" xfId="0" applyFont="1" applyFill="1" applyBorder="1" applyAlignment="1">
      <alignment horizontal="right" vertical="center" wrapText="1"/>
    </xf>
    <xf numFmtId="0" fontId="8" fillId="15" borderId="46" xfId="0" applyFont="1" applyFill="1" applyBorder="1" applyAlignment="1">
      <alignment horizontal="right" vertical="center" wrapText="1"/>
    </xf>
    <xf numFmtId="0" fontId="8" fillId="15" borderId="47" xfId="0" applyFont="1" applyFill="1" applyBorder="1" applyAlignment="1">
      <alignment horizontal="right" vertical="center" wrapText="1"/>
    </xf>
    <xf numFmtId="0" fontId="8" fillId="15" borderId="43" xfId="0" applyFont="1" applyFill="1" applyBorder="1" applyAlignment="1">
      <alignment horizontal="right" vertical="center" wrapText="1"/>
    </xf>
    <xf numFmtId="0" fontId="8" fillId="15" borderId="44" xfId="0" applyFont="1" applyFill="1" applyBorder="1" applyAlignment="1">
      <alignment horizontal="right" vertical="center" wrapText="1"/>
    </xf>
    <xf numFmtId="0" fontId="9" fillId="15" borderId="41" xfId="0" applyFont="1" applyFill="1" applyBorder="1" applyAlignment="1">
      <alignment horizontal="right" vertical="center" wrapText="1"/>
    </xf>
    <xf numFmtId="0" fontId="9" fillId="15" borderId="42" xfId="0" applyFont="1" applyFill="1" applyBorder="1" applyAlignment="1">
      <alignment horizontal="right" vertical="center" wrapText="1"/>
    </xf>
    <xf numFmtId="0" fontId="9" fillId="15" borderId="46" xfId="0" applyFont="1" applyFill="1" applyBorder="1" applyAlignment="1">
      <alignment horizontal="right" vertical="center" wrapText="1"/>
    </xf>
    <xf numFmtId="0" fontId="9" fillId="15" borderId="47" xfId="0" applyFont="1" applyFill="1" applyBorder="1" applyAlignment="1">
      <alignment horizontal="right" vertical="center" wrapText="1"/>
    </xf>
    <xf numFmtId="0" fontId="9" fillId="15" borderId="43" xfId="0" applyFont="1" applyFill="1" applyBorder="1" applyAlignment="1">
      <alignment horizontal="right" vertical="center" wrapText="1"/>
    </xf>
    <xf numFmtId="0" fontId="9" fillId="15" borderId="44" xfId="0" applyFont="1" applyFill="1" applyBorder="1" applyAlignment="1">
      <alignment horizontal="right" vertical="center" wrapText="1"/>
    </xf>
    <xf numFmtId="0" fontId="7" fillId="14" borderId="26" xfId="0" applyFont="1" applyFill="1" applyBorder="1" applyAlignment="1">
      <alignment horizontal="right" vertical="center" wrapText="1"/>
    </xf>
    <xf numFmtId="0" fontId="8" fillId="15" borderId="145" xfId="0" applyFont="1" applyFill="1" applyBorder="1" applyAlignment="1">
      <alignment horizontal="right" vertical="center" wrapText="1"/>
    </xf>
    <xf numFmtId="0" fontId="8" fillId="15" borderId="146" xfId="0" applyFont="1" applyFill="1" applyBorder="1" applyAlignment="1">
      <alignment horizontal="right" vertical="center" wrapText="1"/>
    </xf>
    <xf numFmtId="0" fontId="9" fillId="15" borderId="9" xfId="0" applyFont="1" applyFill="1" applyBorder="1" applyAlignment="1">
      <alignment horizontal="right" vertical="center" wrapText="1"/>
    </xf>
    <xf numFmtId="0" fontId="9" fillId="15" borderId="146" xfId="0" applyFont="1" applyFill="1" applyBorder="1" applyAlignment="1">
      <alignment horizontal="right" vertical="center" wrapText="1"/>
    </xf>
    <xf numFmtId="0" fontId="7" fillId="14" borderId="27" xfId="0" applyFont="1" applyFill="1" applyBorder="1" applyAlignment="1">
      <alignment horizontal="right" vertical="center" wrapText="1"/>
    </xf>
    <xf numFmtId="0" fontId="7" fillId="4" borderId="35" xfId="0" applyFont="1" applyFill="1" applyBorder="1" applyAlignment="1">
      <alignment vertical="center"/>
    </xf>
    <xf numFmtId="0" fontId="6" fillId="4" borderId="35" xfId="0" applyFont="1" applyFill="1" applyBorder="1" applyAlignment="1">
      <alignment vertical="center"/>
    </xf>
    <xf numFmtId="0" fontId="6" fillId="4" borderId="49" xfId="0" applyFont="1" applyFill="1" applyBorder="1" applyAlignment="1">
      <alignment vertical="center"/>
    </xf>
    <xf numFmtId="0" fontId="6" fillId="4" borderId="22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vertical="center"/>
    </xf>
    <xf numFmtId="0" fontId="6" fillId="4" borderId="13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0" fillId="0" borderId="7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6" fillId="4" borderId="2" xfId="0" applyFont="1" applyFill="1" applyBorder="1" applyAlignment="1">
      <alignment vertical="center"/>
    </xf>
    <xf numFmtId="0" fontId="15" fillId="4" borderId="2" xfId="0" applyFont="1" applyFill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5" fillId="4" borderId="0" xfId="0" applyFont="1" applyFill="1" applyAlignment="1">
      <alignment vertical="center"/>
    </xf>
    <xf numFmtId="0" fontId="15" fillId="4" borderId="12" xfId="0" applyFont="1" applyFill="1" applyBorder="1" applyAlignment="1">
      <alignment vertical="center"/>
    </xf>
    <xf numFmtId="0" fontId="15" fillId="13" borderId="0" xfId="0" applyFont="1" applyFill="1" applyAlignment="1">
      <alignment horizontal="center" vertical="center"/>
    </xf>
    <xf numFmtId="0" fontId="7" fillId="6" borderId="135" xfId="0" applyFont="1" applyFill="1" applyBorder="1" applyAlignment="1">
      <alignment vertical="center"/>
    </xf>
    <xf numFmtId="0" fontId="7" fillId="6" borderId="2" xfId="0" applyFont="1" applyFill="1" applyBorder="1" applyAlignment="1">
      <alignment vertical="center"/>
    </xf>
    <xf numFmtId="178" fontId="7" fillId="6" borderId="26" xfId="0" applyNumberFormat="1" applyFont="1" applyFill="1" applyBorder="1" applyAlignment="1">
      <alignment horizontal="center" vertical="center"/>
    </xf>
    <xf numFmtId="178" fontId="7" fillId="6" borderId="136" xfId="0" applyNumberFormat="1" applyFont="1" applyFill="1" applyBorder="1" applyAlignment="1">
      <alignment horizontal="center" vertical="center"/>
    </xf>
    <xf numFmtId="0" fontId="10" fillId="5" borderId="141" xfId="0" applyFont="1" applyFill="1" applyBorder="1" applyAlignment="1">
      <alignment vertical="center"/>
    </xf>
    <xf numFmtId="0" fontId="10" fillId="5" borderId="105" xfId="0" applyFont="1" applyFill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10" fillId="5" borderId="79" xfId="0" applyFont="1" applyFill="1" applyBorder="1" applyAlignment="1">
      <alignment vertical="center"/>
    </xf>
    <xf numFmtId="0" fontId="10" fillId="5" borderId="80" xfId="0" applyFont="1" applyFill="1" applyBorder="1" applyAlignment="1">
      <alignment vertical="center"/>
    </xf>
    <xf numFmtId="0" fontId="7" fillId="0" borderId="78" xfId="0" applyFont="1" applyBorder="1" applyAlignment="1">
      <alignment vertical="center"/>
    </xf>
    <xf numFmtId="0" fontId="7" fillId="13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81" xfId="0" applyFont="1" applyBorder="1" applyAlignment="1">
      <alignment vertical="center"/>
    </xf>
    <xf numFmtId="0" fontId="7" fillId="3" borderId="78" xfId="0" applyFont="1" applyFill="1" applyBorder="1" applyAlignment="1">
      <alignment vertical="center"/>
    </xf>
    <xf numFmtId="0" fontId="7" fillId="3" borderId="81" xfId="0" applyFont="1" applyFill="1" applyBorder="1" applyAlignment="1">
      <alignment vertical="center"/>
    </xf>
    <xf numFmtId="0" fontId="10" fillId="3" borderId="82" xfId="0" applyFont="1" applyFill="1" applyBorder="1" applyAlignment="1">
      <alignment horizontal="center" vertical="center" shrinkToFit="1"/>
    </xf>
    <xf numFmtId="0" fontId="7" fillId="3" borderId="83" xfId="0" applyFont="1" applyFill="1" applyBorder="1" applyAlignment="1">
      <alignment vertical="center"/>
    </xf>
    <xf numFmtId="0" fontId="10" fillId="3" borderId="70" xfId="0" applyFont="1" applyFill="1" applyBorder="1" applyAlignment="1">
      <alignment horizontal="center" vertical="center" shrinkToFit="1"/>
    </xf>
    <xf numFmtId="0" fontId="7" fillId="0" borderId="57" xfId="0" applyFont="1" applyBorder="1" applyAlignment="1">
      <alignment vertical="center"/>
    </xf>
    <xf numFmtId="0" fontId="10" fillId="3" borderId="0" xfId="0" applyFont="1" applyFill="1" applyAlignment="1">
      <alignment horizontal="center" vertical="center" shrinkToFit="1"/>
    </xf>
    <xf numFmtId="0" fontId="7" fillId="3" borderId="24" xfId="0" applyFont="1" applyFill="1" applyBorder="1" applyAlignment="1">
      <alignment vertical="center"/>
    </xf>
    <xf numFmtId="0" fontId="10" fillId="3" borderId="71" xfId="0" applyFont="1" applyFill="1" applyBorder="1" applyAlignment="1">
      <alignment vertical="center"/>
    </xf>
    <xf numFmtId="0" fontId="10" fillId="3" borderId="71" xfId="0" applyFont="1" applyFill="1" applyBorder="1" applyAlignment="1">
      <alignment horizontal="center" vertical="center"/>
    </xf>
    <xf numFmtId="0" fontId="10" fillId="3" borderId="72" xfId="0" applyFont="1" applyFill="1" applyBorder="1" applyAlignment="1">
      <alignment vertical="center"/>
    </xf>
    <xf numFmtId="0" fontId="6" fillId="0" borderId="0" xfId="0" applyFont="1" applyAlignment="1" applyProtection="1">
      <alignment horizontal="center" vertical="center" shrinkToFit="1"/>
      <protection locked="0"/>
    </xf>
    <xf numFmtId="186" fontId="10" fillId="3" borderId="60" xfId="0" applyNumberFormat="1" applyFont="1" applyFill="1" applyBorder="1" applyAlignment="1">
      <alignment horizontal="right" vertical="center"/>
    </xf>
    <xf numFmtId="0" fontId="6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0" fontId="10" fillId="3" borderId="73" xfId="0" applyFont="1" applyFill="1" applyBorder="1" applyAlignment="1">
      <alignment horizontal="center" vertical="center"/>
    </xf>
    <xf numFmtId="0" fontId="10" fillId="3" borderId="84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5" borderId="0" xfId="0" applyFont="1" applyFill="1" applyAlignment="1">
      <alignment horizontal="center" vertical="center" shrinkToFit="1"/>
    </xf>
    <xf numFmtId="0" fontId="10" fillId="5" borderId="24" xfId="0" applyFont="1" applyFill="1" applyBorder="1" applyAlignment="1">
      <alignment horizontal="center" vertical="center"/>
    </xf>
    <xf numFmtId="183" fontId="15" fillId="4" borderId="2" xfId="0" applyNumberFormat="1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vertical="center"/>
    </xf>
    <xf numFmtId="0" fontId="6" fillId="0" borderId="50" xfId="0" applyFont="1" applyBorder="1" applyAlignment="1">
      <alignment vertical="center"/>
    </xf>
    <xf numFmtId="183" fontId="15" fillId="4" borderId="0" xfId="0" applyNumberFormat="1" applyFont="1" applyFill="1" applyAlignment="1" applyProtection="1">
      <alignment horizontal="center" vertical="center"/>
      <protection locked="0"/>
    </xf>
    <xf numFmtId="0" fontId="6" fillId="0" borderId="24" xfId="0" applyFont="1" applyBorder="1" applyAlignment="1">
      <alignment vertical="center"/>
    </xf>
    <xf numFmtId="183" fontId="15" fillId="4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Alignment="1">
      <alignment vertical="center"/>
    </xf>
    <xf numFmtId="0" fontId="11" fillId="13" borderId="0" xfId="0" applyFont="1" applyFill="1" applyAlignment="1">
      <alignment vertical="center"/>
    </xf>
    <xf numFmtId="0" fontId="6" fillId="13" borderId="24" xfId="0" applyFont="1" applyFill="1" applyBorder="1" applyAlignment="1">
      <alignment vertical="center"/>
    </xf>
    <xf numFmtId="0" fontId="15" fillId="13" borderId="9" xfId="0" applyFont="1" applyFill="1" applyBorder="1" applyAlignment="1">
      <alignment vertical="center"/>
    </xf>
    <xf numFmtId="0" fontId="6" fillId="13" borderId="9" xfId="0" applyFont="1" applyFill="1" applyBorder="1" applyAlignment="1">
      <alignment vertical="center"/>
    </xf>
    <xf numFmtId="0" fontId="6" fillId="13" borderId="51" xfId="0" applyFont="1" applyFill="1" applyBorder="1" applyAlignment="1">
      <alignment vertical="center"/>
    </xf>
    <xf numFmtId="0" fontId="7" fillId="6" borderId="0" xfId="0" applyFont="1" applyFill="1" applyAlignment="1">
      <alignment vertical="center"/>
    </xf>
    <xf numFmtId="0" fontId="7" fillId="6" borderId="23" xfId="0" applyFont="1" applyFill="1" applyBorder="1" applyAlignment="1">
      <alignment vertical="center"/>
    </xf>
    <xf numFmtId="0" fontId="7" fillId="6" borderId="13" xfId="0" applyFont="1" applyFill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178" fontId="7" fillId="6" borderId="5" xfId="0" applyNumberFormat="1" applyFont="1" applyFill="1" applyBorder="1" applyAlignment="1">
      <alignment horizontal="center" vertical="center" wrapText="1"/>
    </xf>
    <xf numFmtId="178" fontId="7" fillId="6" borderId="4" xfId="0" applyNumberFormat="1" applyFont="1" applyFill="1" applyBorder="1" applyAlignment="1">
      <alignment horizontal="center" vertical="center" wrapText="1"/>
    </xf>
    <xf numFmtId="178" fontId="7" fillId="6" borderId="148" xfId="0" applyNumberFormat="1" applyFont="1" applyFill="1" applyBorder="1" applyAlignment="1">
      <alignment horizontal="center" vertical="center" wrapText="1"/>
    </xf>
    <xf numFmtId="178" fontId="7" fillId="6" borderId="149" xfId="0" applyNumberFormat="1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0" borderId="13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0" fillId="5" borderId="59" xfId="0" applyFont="1" applyFill="1" applyBorder="1" applyAlignment="1">
      <alignment horizontal="right" vertical="center"/>
    </xf>
    <xf numFmtId="0" fontId="7" fillId="5" borderId="59" xfId="0" applyFont="1" applyFill="1" applyBorder="1" applyAlignment="1">
      <alignment vertical="center"/>
    </xf>
    <xf numFmtId="0" fontId="7" fillId="5" borderId="106" xfId="0" applyFont="1" applyFill="1" applyBorder="1" applyAlignment="1">
      <alignment vertical="center"/>
    </xf>
    <xf numFmtId="0" fontId="10" fillId="5" borderId="105" xfId="0" applyFont="1" applyFill="1" applyBorder="1" applyAlignment="1">
      <alignment horizontal="right" vertical="center"/>
    </xf>
    <xf numFmtId="0" fontId="10" fillId="0" borderId="78" xfId="0" applyFont="1" applyBorder="1" applyAlignment="1">
      <alignment horizontal="center" vertical="center"/>
    </xf>
    <xf numFmtId="0" fontId="7" fillId="0" borderId="78" xfId="0" applyFont="1" applyBorder="1" applyAlignment="1">
      <alignment vertical="center"/>
    </xf>
    <xf numFmtId="0" fontId="7" fillId="0" borderId="81" xfId="0" applyFont="1" applyBorder="1" applyAlignment="1">
      <alignment vertical="center"/>
    </xf>
    <xf numFmtId="0" fontId="10" fillId="0" borderId="119" xfId="0" applyFont="1" applyBorder="1" applyAlignment="1">
      <alignment horizontal="center" vertical="center"/>
    </xf>
    <xf numFmtId="0" fontId="10" fillId="0" borderId="117" xfId="0" applyFont="1" applyBorder="1" applyAlignment="1">
      <alignment horizontal="center" vertical="center"/>
    </xf>
    <xf numFmtId="0" fontId="10" fillId="0" borderId="122" xfId="0" applyFont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7" fillId="3" borderId="57" xfId="0" applyFont="1" applyFill="1" applyBorder="1" applyAlignment="1">
      <alignment vertical="center"/>
    </xf>
    <xf numFmtId="0" fontId="10" fillId="3" borderId="11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vertical="center"/>
    </xf>
    <xf numFmtId="0" fontId="10" fillId="0" borderId="142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98" xfId="0" applyFont="1" applyBorder="1" applyAlignment="1">
      <alignment vertical="center"/>
    </xf>
    <xf numFmtId="0" fontId="10" fillId="3" borderId="105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3" borderId="106" xfId="0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vertical="center"/>
    </xf>
    <xf numFmtId="0" fontId="7" fillId="3" borderId="111" xfId="0" applyFont="1" applyFill="1" applyBorder="1" applyAlignment="1">
      <alignment vertical="center"/>
    </xf>
    <xf numFmtId="0" fontId="10" fillId="0" borderId="101" xfId="0" applyFont="1" applyBorder="1" applyAlignment="1">
      <alignment horizontal="center" vertical="center" wrapText="1"/>
    </xf>
    <xf numFmtId="0" fontId="7" fillId="0" borderId="24" xfId="0" applyFont="1" applyBorder="1" applyAlignment="1">
      <alignment vertical="center"/>
    </xf>
    <xf numFmtId="0" fontId="7" fillId="0" borderId="101" xfId="0" applyFont="1" applyBorder="1" applyAlignment="1">
      <alignment vertical="center"/>
    </xf>
    <xf numFmtId="0" fontId="10" fillId="5" borderId="93" xfId="0" applyFont="1" applyFill="1" applyBorder="1" applyAlignment="1">
      <alignment horizontal="right" vertical="center"/>
    </xf>
    <xf numFmtId="0" fontId="7" fillId="5" borderId="93" xfId="0" applyFont="1" applyFill="1" applyBorder="1" applyAlignment="1">
      <alignment vertical="center"/>
    </xf>
    <xf numFmtId="0" fontId="7" fillId="5" borderId="61" xfId="0" applyFont="1" applyFill="1" applyBorder="1" applyAlignment="1">
      <alignment vertical="center"/>
    </xf>
    <xf numFmtId="0" fontId="10" fillId="5" borderId="80" xfId="0" applyFont="1" applyFill="1" applyBorder="1" applyAlignment="1">
      <alignment horizontal="right" vertical="center"/>
    </xf>
    <xf numFmtId="0" fontId="10" fillId="3" borderId="73" xfId="0" applyFont="1" applyFill="1" applyBorder="1" applyAlignment="1">
      <alignment horizontal="center" vertical="center" shrinkToFit="1"/>
    </xf>
    <xf numFmtId="0" fontId="10" fillId="3" borderId="58" xfId="0" applyFont="1" applyFill="1" applyBorder="1" applyAlignment="1">
      <alignment horizontal="center" vertical="center" shrinkToFit="1"/>
    </xf>
    <xf numFmtId="0" fontId="10" fillId="3" borderId="108" xfId="0" applyFont="1" applyFill="1" applyBorder="1" applyAlignment="1">
      <alignment horizontal="center" vertical="center" shrinkToFit="1"/>
    </xf>
    <xf numFmtId="0" fontId="7" fillId="3" borderId="58" xfId="0" applyFont="1" applyFill="1" applyBorder="1" applyAlignment="1">
      <alignment vertical="center"/>
    </xf>
    <xf numFmtId="0" fontId="7" fillId="3" borderId="130" xfId="0" applyFont="1" applyFill="1" applyBorder="1" applyAlignment="1">
      <alignment vertical="center"/>
    </xf>
    <xf numFmtId="0" fontId="10" fillId="0" borderId="125" xfId="0" applyFont="1" applyBorder="1" applyAlignment="1">
      <alignment horizontal="center" vertical="center"/>
    </xf>
    <xf numFmtId="0" fontId="7" fillId="0" borderId="77" xfId="0" applyFont="1" applyBorder="1" applyAlignment="1">
      <alignment vertical="center"/>
    </xf>
    <xf numFmtId="0" fontId="7" fillId="0" borderId="126" xfId="0" applyFont="1" applyBorder="1" applyAlignment="1">
      <alignment vertical="center"/>
    </xf>
    <xf numFmtId="0" fontId="7" fillId="0" borderId="91" xfId="0" applyFont="1" applyBorder="1" applyAlignment="1">
      <alignment vertical="center"/>
    </xf>
    <xf numFmtId="0" fontId="10" fillId="0" borderId="125" xfId="0" applyFont="1" applyBorder="1" applyAlignment="1">
      <alignment horizontal="center" vertical="center" shrinkToFit="1"/>
    </xf>
    <xf numFmtId="0" fontId="10" fillId="0" borderId="77" xfId="0" applyFont="1" applyBorder="1" applyAlignment="1">
      <alignment horizontal="center" vertical="center" shrinkToFit="1"/>
    </xf>
    <xf numFmtId="0" fontId="10" fillId="0" borderId="127" xfId="0" applyFont="1" applyBorder="1" applyAlignment="1">
      <alignment horizontal="center" vertical="center" shrinkToFit="1"/>
    </xf>
    <xf numFmtId="0" fontId="10" fillId="0" borderId="128" xfId="0" applyFont="1" applyBorder="1" applyAlignment="1">
      <alignment horizontal="center" vertical="center" shrinkToFit="1"/>
    </xf>
    <xf numFmtId="0" fontId="10" fillId="0" borderId="67" xfId="0" applyFont="1" applyBorder="1" applyAlignment="1">
      <alignment horizontal="center" vertical="center" shrinkToFit="1"/>
    </xf>
    <xf numFmtId="0" fontId="10" fillId="0" borderId="129" xfId="0" applyFont="1" applyBorder="1" applyAlignment="1">
      <alignment horizontal="center" vertical="center" shrinkToFit="1"/>
    </xf>
    <xf numFmtId="0" fontId="10" fillId="0" borderId="113" xfId="0" applyFont="1" applyBorder="1" applyAlignment="1">
      <alignment horizontal="center" vertical="center" shrinkToFit="1"/>
    </xf>
    <xf numFmtId="0" fontId="7" fillId="0" borderId="127" xfId="0" applyFont="1" applyBorder="1" applyAlignment="1">
      <alignment vertical="center"/>
    </xf>
    <xf numFmtId="0" fontId="7" fillId="0" borderId="115" xfId="0" applyFont="1" applyBorder="1" applyAlignment="1">
      <alignment vertical="center"/>
    </xf>
    <xf numFmtId="0" fontId="7" fillId="0" borderId="67" xfId="0" applyFont="1" applyBorder="1" applyAlignment="1">
      <alignment vertical="center"/>
    </xf>
    <xf numFmtId="0" fontId="7" fillId="0" borderId="129" xfId="0" applyFont="1" applyBorder="1" applyAlignment="1">
      <alignment vertical="center"/>
    </xf>
    <xf numFmtId="0" fontId="7" fillId="0" borderId="114" xfId="0" applyFont="1" applyBorder="1" applyAlignment="1">
      <alignment vertical="center"/>
    </xf>
    <xf numFmtId="0" fontId="7" fillId="0" borderId="103" xfId="0" applyFont="1" applyBorder="1" applyAlignment="1">
      <alignment vertical="center"/>
    </xf>
    <xf numFmtId="0" fontId="10" fillId="3" borderId="93" xfId="0" applyFont="1" applyFill="1" applyBorder="1" applyAlignment="1">
      <alignment horizontal="center" vertical="center"/>
    </xf>
    <xf numFmtId="0" fontId="7" fillId="3" borderId="93" xfId="0" applyFont="1" applyFill="1" applyBorder="1" applyAlignment="1">
      <alignment vertical="center"/>
    </xf>
    <xf numFmtId="0" fontId="7" fillId="3" borderId="61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78" xfId="0" applyFont="1" applyBorder="1" applyAlignment="1">
      <alignment horizontal="center" vertical="center" wrapText="1"/>
    </xf>
    <xf numFmtId="0" fontId="10" fillId="3" borderId="72" xfId="0" applyFont="1" applyFill="1" applyBorder="1" applyAlignment="1">
      <alignment horizontal="center" vertical="center"/>
    </xf>
    <xf numFmtId="0" fontId="7" fillId="3" borderId="74" xfId="0" applyFont="1" applyFill="1" applyBorder="1" applyAlignment="1">
      <alignment vertical="center"/>
    </xf>
    <xf numFmtId="0" fontId="7" fillId="3" borderId="76" xfId="0" applyFont="1" applyFill="1" applyBorder="1" applyAlignment="1">
      <alignment vertical="center"/>
    </xf>
    <xf numFmtId="0" fontId="10" fillId="3" borderId="74" xfId="0" applyFont="1" applyFill="1" applyBorder="1" applyAlignment="1">
      <alignment horizontal="left" vertical="center" shrinkToFit="1"/>
    </xf>
    <xf numFmtId="0" fontId="10" fillId="3" borderId="70" xfId="0" applyFont="1" applyFill="1" applyBorder="1" applyAlignment="1">
      <alignment horizontal="left" vertical="center" shrinkToFit="1"/>
    </xf>
    <xf numFmtId="0" fontId="10" fillId="3" borderId="104" xfId="0" applyFont="1" applyFill="1" applyBorder="1" applyAlignment="1">
      <alignment horizontal="left" vertical="center" shrinkToFit="1"/>
    </xf>
    <xf numFmtId="0" fontId="10" fillId="3" borderId="72" xfId="0" applyFont="1" applyFill="1" applyBorder="1" applyAlignment="1">
      <alignment horizontal="center" vertical="center" shrinkToFit="1"/>
    </xf>
    <xf numFmtId="0" fontId="7" fillId="3" borderId="104" xfId="0" applyFont="1" applyFill="1" applyBorder="1" applyAlignment="1">
      <alignment vertical="center"/>
    </xf>
    <xf numFmtId="0" fontId="7" fillId="3" borderId="95" xfId="0" applyFont="1" applyFill="1" applyBorder="1" applyAlignment="1">
      <alignment vertical="center"/>
    </xf>
    <xf numFmtId="0" fontId="6" fillId="4" borderId="33" xfId="0" applyFont="1" applyFill="1" applyBorder="1" applyAlignment="1" applyProtection="1">
      <alignment horizontal="center" vertical="center"/>
      <protection locked="0"/>
    </xf>
    <xf numFmtId="0" fontId="6" fillId="4" borderId="28" xfId="0" applyFont="1" applyFill="1" applyBorder="1" applyAlignment="1" applyProtection="1">
      <alignment horizontal="center" vertical="center"/>
      <protection locked="0"/>
    </xf>
    <xf numFmtId="0" fontId="6" fillId="4" borderId="33" xfId="0" applyFont="1" applyFill="1" applyBorder="1" applyAlignment="1" applyProtection="1">
      <alignment horizontal="center" vertical="center" shrinkToFit="1"/>
      <protection locked="0"/>
    </xf>
    <xf numFmtId="0" fontId="6" fillId="4" borderId="11" xfId="0" applyFont="1" applyFill="1" applyBorder="1" applyAlignment="1" applyProtection="1">
      <alignment horizontal="center" vertical="center" shrinkToFit="1"/>
      <protection locked="0"/>
    </xf>
    <xf numFmtId="0" fontId="6" fillId="4" borderId="28" xfId="0" applyFont="1" applyFill="1" applyBorder="1" applyAlignment="1" applyProtection="1">
      <alignment horizontal="center" vertical="center" shrinkToFit="1"/>
      <protection locked="0"/>
    </xf>
    <xf numFmtId="0" fontId="10" fillId="0" borderId="117" xfId="0" applyFont="1" applyBorder="1" applyAlignment="1">
      <alignment horizontal="center" vertical="center" wrapText="1"/>
    </xf>
    <xf numFmtId="0" fontId="7" fillId="0" borderId="117" xfId="0" applyFont="1" applyBorder="1" applyAlignment="1">
      <alignment vertical="center"/>
    </xf>
    <xf numFmtId="0" fontId="7" fillId="0" borderId="118" xfId="0" applyFont="1" applyBorder="1" applyAlignment="1">
      <alignment vertical="center"/>
    </xf>
    <xf numFmtId="0" fontId="10" fillId="3" borderId="119" xfId="0" applyFont="1" applyFill="1" applyBorder="1" applyAlignment="1">
      <alignment horizontal="center" vertical="center"/>
    </xf>
    <xf numFmtId="0" fontId="7" fillId="3" borderId="117" xfId="0" applyFont="1" applyFill="1" applyBorder="1" applyAlignment="1">
      <alignment vertical="center"/>
    </xf>
    <xf numFmtId="0" fontId="7" fillId="3" borderId="120" xfId="0" applyFont="1" applyFill="1" applyBorder="1" applyAlignment="1">
      <alignment vertical="center"/>
    </xf>
    <xf numFmtId="0" fontId="10" fillId="3" borderId="121" xfId="0" applyFont="1" applyFill="1" applyBorder="1" applyAlignment="1">
      <alignment horizontal="center" vertical="center" shrinkToFit="1"/>
    </xf>
    <xf numFmtId="0" fontId="10" fillId="3" borderId="117" xfId="0" applyFont="1" applyFill="1" applyBorder="1" applyAlignment="1">
      <alignment horizontal="center" vertical="center" shrinkToFit="1"/>
    </xf>
    <xf numFmtId="0" fontId="10" fillId="3" borderId="118" xfId="0" applyFont="1" applyFill="1" applyBorder="1" applyAlignment="1">
      <alignment horizontal="center" vertical="center" shrinkToFit="1"/>
    </xf>
    <xf numFmtId="0" fontId="10" fillId="3" borderId="119" xfId="0" applyFont="1" applyFill="1" applyBorder="1" applyAlignment="1">
      <alignment horizontal="center" vertical="center" shrinkToFit="1"/>
    </xf>
    <xf numFmtId="0" fontId="7" fillId="3" borderId="118" xfId="0" applyFont="1" applyFill="1" applyBorder="1" applyAlignment="1">
      <alignment vertical="center"/>
    </xf>
    <xf numFmtId="0" fontId="7" fillId="3" borderId="122" xfId="0" applyFont="1" applyFill="1" applyBorder="1" applyAlignment="1">
      <alignment vertical="center"/>
    </xf>
    <xf numFmtId="0" fontId="10" fillId="3" borderId="74" xfId="0" applyFont="1" applyFill="1" applyBorder="1" applyAlignment="1">
      <alignment horizontal="center" vertical="center"/>
    </xf>
    <xf numFmtId="0" fontId="10" fillId="3" borderId="72" xfId="0" applyFont="1" applyFill="1" applyBorder="1" applyAlignment="1">
      <alignment horizontal="right" vertical="center"/>
    </xf>
    <xf numFmtId="0" fontId="10" fillId="3" borderId="59" xfId="0" applyFont="1" applyFill="1" applyBorder="1" applyAlignment="1">
      <alignment horizontal="center" vertical="center" shrinkToFit="1"/>
    </xf>
    <xf numFmtId="0" fontId="7" fillId="3" borderId="112" xfId="0" applyFont="1" applyFill="1" applyBorder="1" applyAlignment="1">
      <alignment vertical="center"/>
    </xf>
    <xf numFmtId="0" fontId="10" fillId="0" borderId="70" xfId="0" applyFont="1" applyBorder="1" applyAlignment="1">
      <alignment horizontal="center" vertical="center"/>
    </xf>
    <xf numFmtId="0" fontId="7" fillId="0" borderId="74" xfId="0" applyFont="1" applyBorder="1" applyAlignment="1">
      <alignment vertical="center"/>
    </xf>
    <xf numFmtId="0" fontId="10" fillId="0" borderId="59" xfId="0" applyFont="1" applyBorder="1" applyAlignment="1">
      <alignment horizontal="center" vertical="center" wrapText="1"/>
    </xf>
    <xf numFmtId="0" fontId="7" fillId="0" borderId="59" xfId="0" applyFont="1" applyBorder="1" applyAlignment="1">
      <alignment vertical="center"/>
    </xf>
    <xf numFmtId="0" fontId="7" fillId="0" borderId="106" xfId="0" applyFont="1" applyBorder="1" applyAlignment="1">
      <alignment vertical="center"/>
    </xf>
    <xf numFmtId="0" fontId="10" fillId="3" borderId="105" xfId="0" applyFont="1" applyFill="1" applyBorder="1" applyAlignment="1">
      <alignment horizontal="center" vertical="center" wrapText="1"/>
    </xf>
    <xf numFmtId="0" fontId="10" fillId="3" borderId="70" xfId="0" applyFont="1" applyFill="1" applyBorder="1" applyAlignment="1">
      <alignment horizontal="center" vertical="center" shrinkToFit="1"/>
    </xf>
    <xf numFmtId="0" fontId="10" fillId="3" borderId="74" xfId="0" applyFont="1" applyFill="1" applyBorder="1" applyAlignment="1">
      <alignment horizontal="center" vertical="center" shrinkToFit="1"/>
    </xf>
    <xf numFmtId="0" fontId="10" fillId="3" borderId="104" xfId="0" applyFont="1" applyFill="1" applyBorder="1" applyAlignment="1">
      <alignment horizontal="center" vertical="center" shrinkToFit="1"/>
    </xf>
    <xf numFmtId="0" fontId="7" fillId="3" borderId="106" xfId="0" applyFont="1" applyFill="1" applyBorder="1" applyAlignment="1">
      <alignment vertical="center"/>
    </xf>
    <xf numFmtId="0" fontId="10" fillId="3" borderId="105" xfId="0" applyFont="1" applyFill="1" applyBorder="1" applyAlignment="1">
      <alignment horizontal="center" vertical="center" shrinkToFit="1"/>
    </xf>
    <xf numFmtId="0" fontId="10" fillId="0" borderId="74" xfId="0" applyFont="1" applyBorder="1" applyAlignment="1">
      <alignment horizontal="center" vertical="center"/>
    </xf>
    <xf numFmtId="0" fontId="7" fillId="0" borderId="95" xfId="0" applyFont="1" applyBorder="1" applyAlignment="1">
      <alignment vertical="center"/>
    </xf>
    <xf numFmtId="0" fontId="10" fillId="0" borderId="65" xfId="0" applyFont="1" applyBorder="1" applyAlignment="1">
      <alignment horizontal="center" vertical="center"/>
    </xf>
    <xf numFmtId="0" fontId="7" fillId="0" borderId="65" xfId="0" applyFont="1" applyBorder="1" applyAlignment="1">
      <alignment vertical="center"/>
    </xf>
    <xf numFmtId="0" fontId="7" fillId="0" borderId="109" xfId="0" applyFont="1" applyBorder="1" applyAlignment="1">
      <alignment vertical="center"/>
    </xf>
    <xf numFmtId="0" fontId="10" fillId="0" borderId="110" xfId="0" applyFont="1" applyBorder="1" applyAlignment="1">
      <alignment horizontal="center" vertical="center"/>
    </xf>
    <xf numFmtId="186" fontId="10" fillId="0" borderId="110" xfId="0" applyNumberFormat="1" applyFont="1" applyBorder="1" applyAlignment="1">
      <alignment horizontal="right" vertical="center"/>
    </xf>
    <xf numFmtId="186" fontId="10" fillId="0" borderId="65" xfId="0" applyNumberFormat="1" applyFont="1" applyBorder="1" applyAlignment="1">
      <alignment horizontal="right" vertical="center"/>
    </xf>
    <xf numFmtId="186" fontId="10" fillId="0" borderId="109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0" fillId="3" borderId="107" xfId="0" applyFont="1" applyFill="1" applyBorder="1" applyAlignment="1">
      <alignment horizontal="center" vertical="center"/>
    </xf>
    <xf numFmtId="0" fontId="7" fillId="3" borderId="60" xfId="0" applyFont="1" applyFill="1" applyBorder="1" applyAlignment="1">
      <alignment vertical="center"/>
    </xf>
    <xf numFmtId="0" fontId="7" fillId="3" borderId="62" xfId="0" applyFont="1" applyFill="1" applyBorder="1" applyAlignment="1">
      <alignment vertical="center"/>
    </xf>
    <xf numFmtId="186" fontId="10" fillId="3" borderId="107" xfId="0" applyNumberFormat="1" applyFont="1" applyFill="1" applyBorder="1" applyAlignment="1">
      <alignment horizontal="right" vertical="center"/>
    </xf>
    <xf numFmtId="186" fontId="10" fillId="0" borderId="107" xfId="0" applyNumberFormat="1" applyFont="1" applyBorder="1" applyAlignment="1">
      <alignment horizontal="center" vertical="center"/>
    </xf>
    <xf numFmtId="186" fontId="10" fillId="0" borderId="60" xfId="0" applyNumberFormat="1" applyFont="1" applyBorder="1" applyAlignment="1">
      <alignment horizontal="center" vertical="center"/>
    </xf>
    <xf numFmtId="186" fontId="10" fillId="0" borderId="62" xfId="0" applyNumberFormat="1" applyFont="1" applyBorder="1" applyAlignment="1">
      <alignment horizontal="center" vertical="center"/>
    </xf>
    <xf numFmtId="0" fontId="7" fillId="3" borderId="86" xfId="0" applyFont="1" applyFill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10" fillId="3" borderId="58" xfId="0" applyFont="1" applyFill="1" applyBorder="1" applyAlignment="1">
      <alignment horizontal="center" vertical="center"/>
    </xf>
    <xf numFmtId="0" fontId="7" fillId="3" borderId="108" xfId="0" applyFont="1" applyFill="1" applyBorder="1" applyAlignment="1">
      <alignment vertical="center"/>
    </xf>
    <xf numFmtId="0" fontId="10" fillId="3" borderId="60" xfId="0" applyFont="1" applyFill="1" applyBorder="1" applyAlignment="1">
      <alignment horizontal="center" vertical="center"/>
    </xf>
    <xf numFmtId="184" fontId="10" fillId="3" borderId="107" xfId="0" applyNumberFormat="1" applyFont="1" applyFill="1" applyBorder="1" applyAlignment="1">
      <alignment horizontal="right" vertical="center"/>
    </xf>
    <xf numFmtId="0" fontId="12" fillId="0" borderId="107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0" fillId="3" borderId="95" xfId="0" applyFont="1" applyFill="1" applyBorder="1" applyAlignment="1">
      <alignment horizontal="center" vertical="center"/>
    </xf>
    <xf numFmtId="0" fontId="10" fillId="5" borderId="74" xfId="0" applyFont="1" applyFill="1" applyBorder="1" applyAlignment="1">
      <alignment horizontal="center" vertical="center"/>
    </xf>
    <xf numFmtId="0" fontId="7" fillId="5" borderId="74" xfId="0" applyFont="1" applyFill="1" applyBorder="1" applyAlignment="1">
      <alignment vertical="center"/>
    </xf>
    <xf numFmtId="0" fontId="7" fillId="5" borderId="104" xfId="0" applyFont="1" applyFill="1" applyBorder="1" applyAlignment="1">
      <alignment vertical="center"/>
    </xf>
    <xf numFmtId="183" fontId="10" fillId="5" borderId="72" xfId="0" applyNumberFormat="1" applyFont="1" applyFill="1" applyBorder="1" applyAlignment="1">
      <alignment horizontal="center" vertical="center"/>
    </xf>
    <xf numFmtId="0" fontId="10" fillId="5" borderId="70" xfId="0" applyFont="1" applyFill="1" applyBorder="1" applyAlignment="1">
      <alignment horizontal="center" vertical="center"/>
    </xf>
    <xf numFmtId="183" fontId="10" fillId="8" borderId="74" xfId="0" applyNumberFormat="1" applyFont="1" applyFill="1" applyBorder="1" applyAlignment="1">
      <alignment horizontal="center" vertical="center"/>
    </xf>
    <xf numFmtId="0" fontId="10" fillId="13" borderId="93" xfId="0" applyFont="1" applyFill="1" applyBorder="1" applyAlignment="1">
      <alignment horizontal="center" vertical="center" shrinkToFit="1"/>
    </xf>
    <xf numFmtId="0" fontId="7" fillId="13" borderId="93" xfId="0" applyFont="1" applyFill="1" applyBorder="1" applyAlignment="1">
      <alignment vertical="center"/>
    </xf>
    <xf numFmtId="0" fontId="7" fillId="13" borderId="61" xfId="0" applyFont="1" applyFill="1" applyBorder="1" applyAlignment="1">
      <alignment vertical="center"/>
    </xf>
    <xf numFmtId="0" fontId="10" fillId="13" borderId="80" xfId="0" applyFont="1" applyFill="1" applyBorder="1" applyAlignment="1">
      <alignment horizontal="center" vertical="center"/>
    </xf>
    <xf numFmtId="193" fontId="14" fillId="9" borderId="0" xfId="0" applyNumberFormat="1" applyFont="1" applyFill="1" applyAlignment="1">
      <alignment vertical="center"/>
    </xf>
    <xf numFmtId="193" fontId="7" fillId="0" borderId="0" xfId="0" applyNumberFormat="1" applyFont="1" applyAlignment="1">
      <alignment vertical="center"/>
    </xf>
    <xf numFmtId="0" fontId="7" fillId="5" borderId="95" xfId="0" applyFont="1" applyFill="1" applyBorder="1" applyAlignment="1">
      <alignment vertical="center"/>
    </xf>
    <xf numFmtId="0" fontId="13" fillId="13" borderId="80" xfId="0" applyFont="1" applyFill="1" applyBorder="1" applyAlignment="1">
      <alignment horizontal="center" vertical="center"/>
    </xf>
    <xf numFmtId="0" fontId="7" fillId="13" borderId="94" xfId="0" applyFont="1" applyFill="1" applyBorder="1" applyAlignment="1">
      <alignment vertical="center"/>
    </xf>
    <xf numFmtId="0" fontId="10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vertical="center"/>
    </xf>
    <xf numFmtId="0" fontId="10" fillId="5" borderId="0" xfId="0" applyFont="1" applyFill="1" applyAlignment="1">
      <alignment horizontal="center" vertical="center" shrinkToFit="1"/>
    </xf>
    <xf numFmtId="0" fontId="10" fillId="5" borderId="78" xfId="0" applyFont="1" applyFill="1" applyBorder="1" applyAlignment="1">
      <alignment horizontal="center" vertical="center" shrinkToFit="1"/>
    </xf>
    <xf numFmtId="0" fontId="7" fillId="5" borderId="78" xfId="0" applyFont="1" applyFill="1" applyBorder="1" applyAlignment="1">
      <alignment vertical="center"/>
    </xf>
    <xf numFmtId="193" fontId="10" fillId="9" borderId="74" xfId="0" applyNumberFormat="1" applyFont="1" applyFill="1" applyBorder="1" applyAlignment="1">
      <alignment horizontal="center" vertical="center"/>
    </xf>
    <xf numFmtId="193" fontId="7" fillId="0" borderId="74" xfId="0" applyNumberFormat="1" applyFont="1" applyBorder="1" applyAlignment="1">
      <alignment vertical="center"/>
    </xf>
    <xf numFmtId="0" fontId="10" fillId="5" borderId="77" xfId="0" applyFont="1" applyFill="1" applyBorder="1" applyAlignment="1">
      <alignment horizontal="center" vertical="center"/>
    </xf>
    <xf numFmtId="0" fontId="7" fillId="5" borderId="77" xfId="0" applyFont="1" applyFill="1" applyBorder="1" applyAlignment="1">
      <alignment vertical="center"/>
    </xf>
    <xf numFmtId="0" fontId="10" fillId="5" borderId="77" xfId="0" applyFont="1" applyFill="1" applyBorder="1" applyAlignment="1">
      <alignment horizontal="center" vertical="center" shrinkToFit="1"/>
    </xf>
    <xf numFmtId="187" fontId="10" fillId="5" borderId="0" xfId="0" applyNumberFormat="1" applyFont="1" applyFill="1" applyAlignment="1">
      <alignment horizontal="center" vertical="center" shrinkToFit="1"/>
    </xf>
    <xf numFmtId="0" fontId="10" fillId="5" borderId="99" xfId="0" applyFont="1" applyFill="1" applyBorder="1" applyAlignment="1">
      <alignment horizontal="left" vertical="center" wrapText="1" shrinkToFit="1"/>
    </xf>
    <xf numFmtId="0" fontId="10" fillId="5" borderId="68" xfId="0" applyFont="1" applyFill="1" applyBorder="1" applyAlignment="1">
      <alignment horizontal="left" vertical="center" wrapText="1" shrinkToFit="1"/>
    </xf>
    <xf numFmtId="0" fontId="10" fillId="5" borderId="100" xfId="0" applyFont="1" applyFill="1" applyBorder="1" applyAlignment="1">
      <alignment horizontal="left" vertical="center" wrapText="1" shrinkToFit="1"/>
    </xf>
    <xf numFmtId="0" fontId="10" fillId="5" borderId="101" xfId="0" applyFont="1" applyFill="1" applyBorder="1" applyAlignment="1">
      <alignment horizontal="left" vertical="center" wrapText="1" shrinkToFit="1"/>
    </xf>
    <xf numFmtId="0" fontId="10" fillId="5" borderId="0" xfId="0" applyFont="1" applyFill="1" applyAlignment="1">
      <alignment horizontal="left" vertical="center" wrapText="1" shrinkToFit="1"/>
    </xf>
    <xf numFmtId="0" fontId="10" fillId="5" borderId="24" xfId="0" applyFont="1" applyFill="1" applyBorder="1" applyAlignment="1">
      <alignment horizontal="left" vertical="center" wrapText="1" shrinkToFit="1"/>
    </xf>
    <xf numFmtId="0" fontId="10" fillId="5" borderId="102" xfId="0" applyFont="1" applyFill="1" applyBorder="1" applyAlignment="1">
      <alignment horizontal="left" vertical="center" wrapText="1" shrinkToFit="1"/>
    </xf>
    <xf numFmtId="0" fontId="10" fillId="5" borderId="67" xfId="0" applyFont="1" applyFill="1" applyBorder="1" applyAlignment="1">
      <alignment horizontal="left" vertical="center" wrapText="1" shrinkToFit="1"/>
    </xf>
    <xf numFmtId="0" fontId="10" fillId="5" borderId="103" xfId="0" applyFont="1" applyFill="1" applyBorder="1" applyAlignment="1">
      <alignment horizontal="left" vertical="center" wrapText="1" shrinkToFit="1"/>
    </xf>
    <xf numFmtId="49" fontId="14" fillId="13" borderId="67" xfId="0" applyNumberFormat="1" applyFont="1" applyFill="1" applyBorder="1" applyAlignment="1">
      <alignment vertical="center" shrinkToFit="1"/>
    </xf>
    <xf numFmtId="0" fontId="7" fillId="13" borderId="67" xfId="0" applyFont="1" applyFill="1" applyBorder="1" applyAlignment="1">
      <alignment vertical="center"/>
    </xf>
    <xf numFmtId="0" fontId="7" fillId="13" borderId="87" xfId="0" applyFont="1" applyFill="1" applyBorder="1" applyAlignment="1">
      <alignment vertical="center"/>
    </xf>
    <xf numFmtId="49" fontId="14" fillId="13" borderId="88" xfId="0" applyNumberFormat="1" applyFont="1" applyFill="1" applyBorder="1" applyAlignment="1">
      <alignment vertical="center" shrinkToFit="1"/>
    </xf>
    <xf numFmtId="49" fontId="14" fillId="13" borderId="89" xfId="0" applyNumberFormat="1" applyFont="1" applyFill="1" applyBorder="1" applyAlignment="1">
      <alignment vertical="center" shrinkToFit="1"/>
    </xf>
    <xf numFmtId="49" fontId="14" fillId="13" borderId="90" xfId="0" applyNumberFormat="1" applyFont="1" applyFill="1" applyBorder="1" applyAlignment="1">
      <alignment vertical="center" shrinkToFit="1"/>
    </xf>
    <xf numFmtId="49" fontId="14" fillId="3" borderId="78" xfId="0" applyNumberFormat="1" applyFont="1" applyFill="1" applyBorder="1" applyAlignment="1">
      <alignment vertical="center" shrinkToFit="1"/>
    </xf>
    <xf numFmtId="0" fontId="7" fillId="3" borderId="78" xfId="0" applyFont="1" applyFill="1" applyBorder="1" applyAlignment="1">
      <alignment vertical="center"/>
    </xf>
    <xf numFmtId="0" fontId="7" fillId="3" borderId="91" xfId="0" applyFont="1" applyFill="1" applyBorder="1" applyAlignment="1">
      <alignment vertical="center"/>
    </xf>
    <xf numFmtId="49" fontId="14" fillId="3" borderId="92" xfId="0" applyNumberFormat="1" applyFont="1" applyFill="1" applyBorder="1" applyAlignment="1">
      <alignment vertical="center" shrinkToFit="1"/>
    </xf>
    <xf numFmtId="49" fontId="14" fillId="3" borderId="93" xfId="0" applyNumberFormat="1" applyFont="1" applyFill="1" applyBorder="1" applyAlignment="1">
      <alignment vertical="center" shrinkToFit="1"/>
    </xf>
    <xf numFmtId="49" fontId="14" fillId="3" borderId="94" xfId="0" applyNumberFormat="1" applyFont="1" applyFill="1" applyBorder="1" applyAlignment="1">
      <alignment vertical="center" shrinkToFit="1"/>
    </xf>
    <xf numFmtId="0" fontId="10" fillId="13" borderId="74" xfId="0" applyFont="1" applyFill="1" applyBorder="1" applyAlignment="1">
      <alignment horizontal="center" vertical="center"/>
    </xf>
    <xf numFmtId="0" fontId="7" fillId="13" borderId="74" xfId="0" applyFont="1" applyFill="1" applyBorder="1" applyAlignment="1">
      <alignment vertical="center"/>
    </xf>
    <xf numFmtId="0" fontId="10" fillId="13" borderId="70" xfId="0" applyFont="1" applyFill="1" applyBorder="1" applyAlignment="1">
      <alignment horizontal="center" vertical="center"/>
    </xf>
    <xf numFmtId="0" fontId="10" fillId="13" borderId="95" xfId="0" applyFont="1" applyFill="1" applyBorder="1" applyAlignment="1">
      <alignment horizontal="center" vertical="center"/>
    </xf>
    <xf numFmtId="49" fontId="14" fillId="13" borderId="65" xfId="0" applyNumberFormat="1" applyFont="1" applyFill="1" applyBorder="1" applyAlignment="1">
      <alignment vertical="center" shrinkToFit="1"/>
    </xf>
    <xf numFmtId="0" fontId="7" fillId="13" borderId="65" xfId="0" applyFont="1" applyFill="1" applyBorder="1" applyAlignment="1">
      <alignment vertical="center"/>
    </xf>
    <xf numFmtId="0" fontId="7" fillId="13" borderId="66" xfId="0" applyFont="1" applyFill="1" applyBorder="1" applyAlignment="1">
      <alignment vertical="center"/>
    </xf>
    <xf numFmtId="49" fontId="14" fillId="3" borderId="60" xfId="0" applyNumberFormat="1" applyFont="1" applyFill="1" applyBorder="1" applyAlignment="1">
      <alignment vertical="center" shrinkToFit="1"/>
    </xf>
    <xf numFmtId="0" fontId="7" fillId="3" borderId="63" xfId="0" applyFont="1" applyFill="1" applyBorder="1" applyAlignment="1">
      <alignment vertical="center"/>
    </xf>
    <xf numFmtId="179" fontId="10" fillId="3" borderId="107" xfId="0" applyNumberFormat="1" applyFont="1" applyFill="1" applyBorder="1" applyAlignment="1">
      <alignment horizontal="center" vertical="center"/>
    </xf>
    <xf numFmtId="0" fontId="10" fillId="5" borderId="69" xfId="0" applyFont="1" applyFill="1" applyBorder="1" applyAlignment="1">
      <alignment horizontal="center" vertical="center" shrinkToFit="1"/>
    </xf>
    <xf numFmtId="0" fontId="7" fillId="5" borderId="69" xfId="0" applyFont="1" applyFill="1" applyBorder="1" applyAlignment="1">
      <alignment vertical="center"/>
    </xf>
    <xf numFmtId="0" fontId="10" fillId="3" borderId="116" xfId="0" applyFont="1" applyFill="1" applyBorder="1" applyAlignment="1">
      <alignment horizontal="center" vertical="center"/>
    </xf>
    <xf numFmtId="0" fontId="7" fillId="3" borderId="89" xfId="0" applyFont="1" applyFill="1" applyBorder="1" applyAlignment="1">
      <alignment vertical="center"/>
    </xf>
    <xf numFmtId="0" fontId="7" fillId="4" borderId="0" xfId="0" applyFont="1" applyFill="1" applyAlignment="1">
      <alignment vertical="center"/>
    </xf>
    <xf numFmtId="0" fontId="7" fillId="5" borderId="64" xfId="0" applyFont="1" applyFill="1" applyBorder="1" applyAlignment="1">
      <alignment vertical="center"/>
    </xf>
    <xf numFmtId="0" fontId="7" fillId="5" borderId="91" xfId="0" applyFont="1" applyFill="1" applyBorder="1" applyAlignment="1">
      <alignment vertical="center"/>
    </xf>
    <xf numFmtId="0" fontId="7" fillId="6" borderId="4" xfId="0" applyFont="1" applyFill="1" applyBorder="1" applyAlignment="1">
      <alignment horizontal="left" vertical="center"/>
    </xf>
    <xf numFmtId="0" fontId="7" fillId="6" borderId="26" xfId="0" applyFont="1" applyFill="1" applyBorder="1" applyAlignment="1">
      <alignment horizontal="left" vertical="center"/>
    </xf>
    <xf numFmtId="0" fontId="7" fillId="0" borderId="60" xfId="0" applyFont="1" applyBorder="1" applyAlignment="1">
      <alignment horizontal="center" vertical="center"/>
    </xf>
    <xf numFmtId="49" fontId="14" fillId="3" borderId="0" xfId="0" applyNumberFormat="1" applyFont="1" applyFill="1" applyAlignment="1">
      <alignment vertical="center" shrinkToFit="1"/>
    </xf>
    <xf numFmtId="0" fontId="7" fillId="3" borderId="64" xfId="0" applyFont="1" applyFill="1" applyBorder="1" applyAlignment="1">
      <alignment vertical="center"/>
    </xf>
    <xf numFmtId="0" fontId="10" fillId="3" borderId="77" xfId="0" applyFont="1" applyFill="1" applyBorder="1" applyAlignment="1">
      <alignment horizontal="center" vertical="center"/>
    </xf>
    <xf numFmtId="0" fontId="7" fillId="3" borderId="77" xfId="0" applyFont="1" applyFill="1" applyBorder="1" applyAlignment="1">
      <alignment vertical="center"/>
    </xf>
    <xf numFmtId="0" fontId="14" fillId="7" borderId="70" xfId="0" applyFont="1" applyFill="1" applyBorder="1" applyAlignment="1">
      <alignment horizontal="center" vertical="center"/>
    </xf>
    <xf numFmtId="49" fontId="14" fillId="3" borderId="85" xfId="0" applyNumberFormat="1" applyFont="1" applyFill="1" applyBorder="1" applyAlignment="1">
      <alignment vertical="center" shrinkToFit="1"/>
    </xf>
    <xf numFmtId="49" fontId="14" fillId="3" borderId="86" xfId="0" applyNumberFormat="1" applyFont="1" applyFill="1" applyBorder="1" applyAlignment="1">
      <alignment vertical="center" shrinkToFit="1"/>
    </xf>
    <xf numFmtId="49" fontId="14" fillId="3" borderId="131" xfId="0" applyNumberFormat="1" applyFont="1" applyFill="1" applyBorder="1" applyAlignment="1">
      <alignment vertical="center" shrinkToFit="1"/>
    </xf>
    <xf numFmtId="49" fontId="14" fillId="3" borderId="59" xfId="0" applyNumberFormat="1" applyFont="1" applyFill="1" applyBorder="1" applyAlignment="1">
      <alignment vertical="center" shrinkToFit="1"/>
    </xf>
    <xf numFmtId="49" fontId="14" fillId="3" borderId="112" xfId="0" applyNumberFormat="1" applyFont="1" applyFill="1" applyBorder="1" applyAlignment="1">
      <alignment vertical="center" shrinkToFit="1"/>
    </xf>
    <xf numFmtId="0" fontId="6" fillId="4" borderId="21" xfId="0" applyFont="1" applyFill="1" applyBorder="1" applyAlignment="1">
      <alignment horizontal="center" vertical="center"/>
    </xf>
    <xf numFmtId="0" fontId="7" fillId="4" borderId="53" xfId="0" applyFont="1" applyFill="1" applyBorder="1" applyAlignment="1">
      <alignment horizontal="center" vertical="center"/>
    </xf>
    <xf numFmtId="0" fontId="7" fillId="4" borderId="143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 shrinkToFit="1"/>
    </xf>
    <xf numFmtId="0" fontId="6" fillId="4" borderId="22" xfId="0" applyFont="1" applyFill="1" applyBorder="1" applyAlignment="1">
      <alignment horizontal="center" vertical="center" shrinkToFit="1"/>
    </xf>
    <xf numFmtId="0" fontId="6" fillId="4" borderId="29" xfId="0" applyFont="1" applyFill="1" applyBorder="1" applyAlignment="1">
      <alignment horizontal="center" vertical="center" shrinkToFit="1"/>
    </xf>
    <xf numFmtId="0" fontId="6" fillId="4" borderId="13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  <xf numFmtId="0" fontId="11" fillId="13" borderId="74" xfId="0" applyFont="1" applyFill="1" applyBorder="1" applyAlignment="1">
      <alignment horizontal="center" vertical="center" shrinkToFit="1"/>
    </xf>
    <xf numFmtId="0" fontId="6" fillId="13" borderId="14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 wrapText="1"/>
    </xf>
    <xf numFmtId="0" fontId="6" fillId="13" borderId="8" xfId="0" applyFont="1" applyFill="1" applyBorder="1" applyAlignment="1">
      <alignment horizontal="center" vertical="center" wrapText="1"/>
    </xf>
    <xf numFmtId="0" fontId="6" fillId="13" borderId="3" xfId="0" applyFont="1" applyFill="1" applyBorder="1" applyAlignment="1">
      <alignment horizontal="center" vertical="center" wrapText="1"/>
    </xf>
    <xf numFmtId="0" fontId="6" fillId="13" borderId="0" xfId="0" applyFont="1" applyFill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13" borderId="9" xfId="0" applyFont="1" applyFill="1" applyBorder="1" applyAlignment="1">
      <alignment horizontal="center" vertical="center" wrapText="1"/>
    </xf>
    <xf numFmtId="0" fontId="6" fillId="13" borderId="10" xfId="0" applyFont="1" applyFill="1" applyBorder="1" applyAlignment="1">
      <alignment horizontal="center" vertical="center" wrapText="1"/>
    </xf>
    <xf numFmtId="0" fontId="6" fillId="13" borderId="14" xfId="0" applyFont="1" applyFill="1" applyBorder="1" applyAlignment="1">
      <alignment vertical="center"/>
    </xf>
    <xf numFmtId="0" fontId="6" fillId="13" borderId="2" xfId="0" applyFont="1" applyFill="1" applyBorder="1" applyAlignment="1">
      <alignment vertical="center"/>
    </xf>
    <xf numFmtId="0" fontId="6" fillId="13" borderId="50" xfId="0" applyFont="1" applyFill="1" applyBorder="1" applyAlignment="1">
      <alignment vertical="center"/>
    </xf>
    <xf numFmtId="0" fontId="6" fillId="13" borderId="3" xfId="0" applyFont="1" applyFill="1" applyBorder="1" applyAlignment="1">
      <alignment vertical="center"/>
    </xf>
    <xf numFmtId="0" fontId="6" fillId="13" borderId="0" xfId="0" applyFont="1" applyFill="1" applyAlignment="1">
      <alignment vertical="center"/>
    </xf>
    <xf numFmtId="0" fontId="6" fillId="13" borderId="24" xfId="0" applyFont="1" applyFill="1" applyBorder="1" applyAlignment="1">
      <alignment vertical="center"/>
    </xf>
    <xf numFmtId="0" fontId="6" fillId="13" borderId="1" xfId="0" applyFont="1" applyFill="1" applyBorder="1" applyAlignment="1">
      <alignment vertical="center"/>
    </xf>
    <xf numFmtId="0" fontId="6" fillId="13" borderId="9" xfId="0" applyFont="1" applyFill="1" applyBorder="1" applyAlignment="1">
      <alignment vertical="center"/>
    </xf>
    <xf numFmtId="0" fontId="6" fillId="13" borderId="51" xfId="0" applyFont="1" applyFill="1" applyBorder="1" applyAlignment="1">
      <alignment vertical="center"/>
    </xf>
    <xf numFmtId="0" fontId="11" fillId="13" borderId="5" xfId="0" applyFont="1" applyFill="1" applyBorder="1" applyAlignment="1">
      <alignment horizontal="center" vertical="center" shrinkToFit="1"/>
    </xf>
    <xf numFmtId="0" fontId="7" fillId="13" borderId="6" xfId="0" applyFont="1" applyFill="1" applyBorder="1" applyAlignment="1">
      <alignment horizontal="center" vertical="center" shrinkToFit="1"/>
    </xf>
    <xf numFmtId="0" fontId="7" fillId="13" borderId="4" xfId="0" applyFont="1" applyFill="1" applyBorder="1" applyAlignment="1">
      <alignment horizontal="center" vertical="center" shrinkToFit="1"/>
    </xf>
    <xf numFmtId="187" fontId="10" fillId="5" borderId="77" xfId="0" applyNumberFormat="1" applyFont="1" applyFill="1" applyBorder="1" applyAlignment="1">
      <alignment horizontal="center" vertical="center" shrinkToFit="1"/>
    </xf>
    <xf numFmtId="0" fontId="6" fillId="6" borderId="13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178" fontId="6" fillId="6" borderId="0" xfId="0" applyNumberFormat="1" applyFont="1" applyFill="1" applyAlignment="1">
      <alignment horizontal="center" vertical="center"/>
    </xf>
    <xf numFmtId="0" fontId="7" fillId="4" borderId="24" xfId="0" applyFont="1" applyFill="1" applyBorder="1" applyAlignment="1">
      <alignment vertical="center"/>
    </xf>
    <xf numFmtId="0" fontId="6" fillId="4" borderId="56" xfId="0" applyFont="1" applyFill="1" applyBorder="1" applyAlignment="1">
      <alignment horizontal="center" vertical="center"/>
    </xf>
    <xf numFmtId="0" fontId="7" fillId="4" borderId="35" xfId="0" applyFont="1" applyFill="1" applyBorder="1" applyAlignment="1">
      <alignment vertical="center"/>
    </xf>
    <xf numFmtId="0" fontId="7" fillId="4" borderId="36" xfId="0" applyFont="1" applyFill="1" applyBorder="1" applyAlignment="1">
      <alignment vertical="center"/>
    </xf>
    <xf numFmtId="0" fontId="6" fillId="4" borderId="34" xfId="0" applyFont="1" applyFill="1" applyBorder="1" applyAlignment="1">
      <alignment horizontal="center" vertical="center"/>
    </xf>
    <xf numFmtId="0" fontId="7" fillId="4" borderId="139" xfId="0" applyFont="1" applyFill="1" applyBorder="1" applyAlignment="1">
      <alignment horizontal="center" vertical="center"/>
    </xf>
    <xf numFmtId="0" fontId="6" fillId="4" borderId="140" xfId="0" applyFont="1" applyFill="1" applyBorder="1" applyAlignment="1">
      <alignment horizontal="center" vertical="center"/>
    </xf>
    <xf numFmtId="0" fontId="10" fillId="0" borderId="123" xfId="0" applyFont="1" applyBorder="1" applyAlignment="1">
      <alignment horizontal="center" vertical="center"/>
    </xf>
    <xf numFmtId="0" fontId="10" fillId="0" borderId="124" xfId="0" applyFont="1" applyBorder="1" applyAlignment="1">
      <alignment horizontal="center" vertical="center"/>
    </xf>
    <xf numFmtId="0" fontId="6" fillId="4" borderId="55" xfId="0" applyFont="1" applyFill="1" applyBorder="1" applyAlignment="1">
      <alignment horizontal="center" vertical="center"/>
    </xf>
    <xf numFmtId="0" fontId="7" fillId="4" borderId="144" xfId="0" applyFont="1" applyFill="1" applyBorder="1" applyAlignment="1">
      <alignment horizontal="center" vertical="center"/>
    </xf>
    <xf numFmtId="0" fontId="6" fillId="4" borderId="53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6" fillId="13" borderId="5" xfId="0" applyFont="1" applyFill="1" applyBorder="1" applyAlignment="1">
      <alignment horizontal="center" vertical="center" shrinkToFit="1"/>
    </xf>
    <xf numFmtId="0" fontId="6" fillId="13" borderId="6" xfId="0" applyFont="1" applyFill="1" applyBorder="1" applyAlignment="1">
      <alignment horizontal="center" vertical="center" shrinkToFit="1"/>
    </xf>
    <xf numFmtId="0" fontId="6" fillId="13" borderId="4" xfId="0" applyFont="1" applyFill="1" applyBorder="1" applyAlignment="1">
      <alignment horizontal="center" vertical="center" shrinkToFit="1"/>
    </xf>
    <xf numFmtId="0" fontId="7" fillId="13" borderId="5" xfId="0" applyFont="1" applyFill="1" applyBorder="1" applyAlignment="1">
      <alignment horizontal="center" vertical="center"/>
    </xf>
    <xf numFmtId="0" fontId="7" fillId="13" borderId="6" xfId="0" applyFont="1" applyFill="1" applyBorder="1" applyAlignment="1">
      <alignment horizontal="center" vertical="center"/>
    </xf>
    <xf numFmtId="0" fontId="7" fillId="13" borderId="4" xfId="0" applyFont="1" applyFill="1" applyBorder="1" applyAlignment="1">
      <alignment horizontal="center" vertical="center"/>
    </xf>
    <xf numFmtId="0" fontId="6" fillId="13" borderId="19" xfId="0" applyFont="1" applyFill="1" applyBorder="1" applyAlignment="1">
      <alignment horizontal="left" vertical="center"/>
    </xf>
    <xf numFmtId="0" fontId="6" fillId="13" borderId="18" xfId="0" applyFont="1" applyFill="1" applyBorder="1" applyAlignment="1">
      <alignment horizontal="left" vertical="center"/>
    </xf>
    <xf numFmtId="0" fontId="6" fillId="13" borderId="20" xfId="0" applyFont="1" applyFill="1" applyBorder="1" applyAlignment="1">
      <alignment horizontal="left" vertical="center"/>
    </xf>
    <xf numFmtId="0" fontId="7" fillId="0" borderId="97" xfId="0" applyFont="1" applyBorder="1" applyAlignment="1">
      <alignment vertical="center"/>
    </xf>
    <xf numFmtId="0" fontId="6" fillId="13" borderId="2" xfId="0" applyFont="1" applyFill="1" applyBorder="1" applyAlignment="1">
      <alignment horizontal="left" vertical="center"/>
    </xf>
    <xf numFmtId="0" fontId="6" fillId="13" borderId="50" xfId="0" applyFont="1" applyFill="1" applyBorder="1" applyAlignment="1">
      <alignment horizontal="left" vertical="center"/>
    </xf>
    <xf numFmtId="0" fontId="7" fillId="13" borderId="0" xfId="0" applyFont="1" applyFill="1" applyAlignment="1">
      <alignment vertical="center"/>
    </xf>
    <xf numFmtId="0" fontId="11" fillId="13" borderId="2" xfId="0" applyFont="1" applyFill="1" applyBorder="1" applyAlignment="1">
      <alignment horizontal="center" vertical="center"/>
    </xf>
    <xf numFmtId="0" fontId="11" fillId="13" borderId="8" xfId="0" applyFont="1" applyFill="1" applyBorder="1" applyAlignment="1">
      <alignment horizontal="center" vertical="center"/>
    </xf>
    <xf numFmtId="0" fontId="11" fillId="13" borderId="0" xfId="0" applyFont="1" applyFill="1" applyAlignment="1">
      <alignment horizontal="center" vertical="center"/>
    </xf>
    <xf numFmtId="0" fontId="11" fillId="13" borderId="7" xfId="0" applyFont="1" applyFill="1" applyBorder="1" applyAlignment="1">
      <alignment horizontal="center" vertical="center"/>
    </xf>
    <xf numFmtId="0" fontId="11" fillId="13" borderId="9" xfId="0" applyFont="1" applyFill="1" applyBorder="1" applyAlignment="1">
      <alignment horizontal="center" vertical="center"/>
    </xf>
    <xf numFmtId="0" fontId="11" fillId="13" borderId="10" xfId="0" applyFont="1" applyFill="1" applyBorder="1" applyAlignment="1">
      <alignment horizontal="center" vertical="center"/>
    </xf>
    <xf numFmtId="0" fontId="6" fillId="13" borderId="14" xfId="0" applyFont="1" applyFill="1" applyBorder="1" applyAlignment="1">
      <alignment horizontal="center" vertical="center"/>
    </xf>
    <xf numFmtId="0" fontId="6" fillId="13" borderId="2" xfId="0" applyFont="1" applyFill="1" applyBorder="1" applyAlignment="1">
      <alignment horizontal="center" vertical="center"/>
    </xf>
    <xf numFmtId="0" fontId="6" fillId="13" borderId="8" xfId="0" applyFont="1" applyFill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/>
    </xf>
    <xf numFmtId="0" fontId="6" fillId="13" borderId="0" xfId="0" applyFont="1" applyFill="1" applyAlignment="1">
      <alignment horizontal="center" vertical="center"/>
    </xf>
    <xf numFmtId="0" fontId="6" fillId="13" borderId="7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6" fillId="13" borderId="9" xfId="0" applyFont="1" applyFill="1" applyBorder="1" applyAlignment="1">
      <alignment horizontal="center" vertical="center"/>
    </xf>
    <xf numFmtId="0" fontId="6" fillId="13" borderId="10" xfId="0" applyFont="1" applyFill="1" applyBorder="1" applyAlignment="1">
      <alignment horizontal="center" vertical="center"/>
    </xf>
    <xf numFmtId="0" fontId="10" fillId="3" borderId="62" xfId="0" applyFont="1" applyFill="1" applyBorder="1" applyAlignment="1">
      <alignment horizontal="center" vertical="center"/>
    </xf>
    <xf numFmtId="0" fontId="10" fillId="3" borderId="107" xfId="0" applyFont="1" applyFill="1" applyBorder="1" applyAlignment="1">
      <alignment horizontal="right" vertical="center" shrinkToFit="1"/>
    </xf>
    <xf numFmtId="0" fontId="10" fillId="3" borderId="60" xfId="0" applyFont="1" applyFill="1" applyBorder="1" applyAlignment="1">
      <alignment horizontal="right" vertical="center" shrinkToFit="1"/>
    </xf>
    <xf numFmtId="0" fontId="10" fillId="3" borderId="62" xfId="0" applyFont="1" applyFill="1" applyBorder="1" applyAlignment="1">
      <alignment horizontal="right" vertical="center" shrinkToFit="1"/>
    </xf>
    <xf numFmtId="49" fontId="14" fillId="13" borderId="96" xfId="0" applyNumberFormat="1" applyFont="1" applyFill="1" applyBorder="1" applyAlignment="1">
      <alignment vertical="center" shrinkToFit="1"/>
    </xf>
    <xf numFmtId="49" fontId="14" fillId="13" borderId="97" xfId="0" applyNumberFormat="1" applyFont="1" applyFill="1" applyBorder="1" applyAlignment="1">
      <alignment vertical="center" shrinkToFit="1"/>
    </xf>
    <xf numFmtId="49" fontId="14" fillId="13" borderId="60" xfId="0" applyNumberFormat="1" applyFont="1" applyFill="1" applyBorder="1" applyAlignment="1">
      <alignment vertical="center" shrinkToFit="1"/>
    </xf>
    <xf numFmtId="0" fontId="7" fillId="13" borderId="60" xfId="0" applyFont="1" applyFill="1" applyBorder="1" applyAlignment="1">
      <alignment vertical="center"/>
    </xf>
    <xf numFmtId="0" fontId="7" fillId="13" borderId="63" xfId="0" applyFont="1" applyFill="1" applyBorder="1" applyAlignment="1">
      <alignment vertical="center"/>
    </xf>
    <xf numFmtId="49" fontId="14" fillId="13" borderId="85" xfId="0" applyNumberFormat="1" applyFont="1" applyFill="1" applyBorder="1" applyAlignment="1">
      <alignment vertical="center" shrinkToFit="1"/>
    </xf>
    <xf numFmtId="49" fontId="14" fillId="13" borderId="86" xfId="0" applyNumberFormat="1" applyFont="1" applyFill="1" applyBorder="1" applyAlignment="1">
      <alignment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vertical="center"/>
    </xf>
    <xf numFmtId="2" fontId="6" fillId="4" borderId="19" xfId="0" applyNumberFormat="1" applyFont="1" applyFill="1" applyBorder="1" applyAlignment="1" applyProtection="1">
      <alignment horizontal="center" vertical="center" shrinkToFit="1"/>
      <protection locked="0"/>
    </xf>
    <xf numFmtId="2" fontId="6" fillId="4" borderId="18" xfId="0" applyNumberFormat="1" applyFont="1" applyFill="1" applyBorder="1" applyAlignment="1">
      <alignment vertical="center" shrinkToFit="1"/>
    </xf>
    <xf numFmtId="2" fontId="6" fillId="4" borderId="32" xfId="0" applyNumberFormat="1" applyFont="1" applyFill="1" applyBorder="1" applyAlignment="1">
      <alignment vertical="center" shrinkToFit="1"/>
    </xf>
    <xf numFmtId="192" fontId="14" fillId="7" borderId="70" xfId="0" applyNumberFormat="1" applyFont="1" applyFill="1" applyBorder="1" applyAlignment="1">
      <alignment horizontal="center" vertical="center"/>
    </xf>
    <xf numFmtId="0" fontId="7" fillId="0" borderId="76" xfId="0" applyFont="1" applyBorder="1" applyAlignment="1">
      <alignment vertical="center"/>
    </xf>
    <xf numFmtId="0" fontId="14" fillId="7" borderId="74" xfId="0" applyFont="1" applyFill="1" applyBorder="1" applyAlignment="1">
      <alignment horizontal="center" vertical="center"/>
    </xf>
    <xf numFmtId="192" fontId="14" fillId="7" borderId="74" xfId="0" applyNumberFormat="1" applyFont="1" applyFill="1" applyBorder="1" applyAlignment="1">
      <alignment horizontal="center" vertical="center"/>
    </xf>
    <xf numFmtId="186" fontId="10" fillId="3" borderId="60" xfId="0" applyNumberFormat="1" applyFont="1" applyFill="1" applyBorder="1" applyAlignment="1">
      <alignment horizontal="center" vertical="center"/>
    </xf>
    <xf numFmtId="179" fontId="10" fillId="3" borderId="60" xfId="0" applyNumberFormat="1" applyFont="1" applyFill="1" applyBorder="1" applyAlignment="1">
      <alignment horizontal="center" vertical="center"/>
    </xf>
    <xf numFmtId="0" fontId="10" fillId="3" borderId="142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13" borderId="93" xfId="0" applyFont="1" applyFill="1" applyBorder="1" applyAlignment="1">
      <alignment horizontal="center" vertical="center"/>
    </xf>
    <xf numFmtId="0" fontId="10" fillId="13" borderId="61" xfId="0" applyFont="1" applyFill="1" applyBorder="1" applyAlignment="1">
      <alignment horizontal="center" vertical="center"/>
    </xf>
    <xf numFmtId="0" fontId="10" fillId="0" borderId="107" xfId="0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0" fontId="10" fillId="3" borderId="86" xfId="0" applyFont="1" applyFill="1" applyBorder="1" applyAlignment="1">
      <alignment horizontal="center" vertical="center"/>
    </xf>
    <xf numFmtId="192" fontId="14" fillId="11" borderId="70" xfId="0" applyNumberFormat="1" applyFont="1" applyFill="1" applyBorder="1" applyAlignment="1">
      <alignment horizontal="center" vertical="center"/>
    </xf>
    <xf numFmtId="0" fontId="7" fillId="12" borderId="74" xfId="0" applyFont="1" applyFill="1" applyBorder="1" applyAlignment="1">
      <alignment vertical="center"/>
    </xf>
    <xf numFmtId="0" fontId="7" fillId="12" borderId="76" xfId="0" applyFont="1" applyFill="1" applyBorder="1" applyAlignment="1">
      <alignment vertical="center"/>
    </xf>
    <xf numFmtId="192" fontId="14" fillId="11" borderId="74" xfId="0" applyNumberFormat="1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137" xfId="0" applyFont="1" applyFill="1" applyBorder="1" applyAlignment="1">
      <alignment horizontal="left" vertical="center"/>
    </xf>
    <xf numFmtId="0" fontId="7" fillId="6" borderId="6" xfId="0" applyFont="1" applyFill="1" applyBorder="1" applyAlignment="1">
      <alignment horizontal="left" vertical="center"/>
    </xf>
    <xf numFmtId="0" fontId="6" fillId="13" borderId="0" xfId="0" applyFont="1" applyFill="1" applyAlignment="1">
      <alignment horizontal="left" vertical="center" wrapText="1" shrinkToFit="1"/>
    </xf>
    <xf numFmtId="0" fontId="6" fillId="13" borderId="24" xfId="0" applyFont="1" applyFill="1" applyBorder="1" applyAlignment="1">
      <alignment horizontal="left" vertical="center" wrapText="1" shrinkToFit="1"/>
    </xf>
    <xf numFmtId="0" fontId="6" fillId="13" borderId="0" xfId="0" applyFont="1" applyFill="1" applyAlignment="1">
      <alignment horizontal="left" vertical="center"/>
    </xf>
    <xf numFmtId="0" fontId="6" fillId="13" borderId="24" xfId="0" applyFont="1" applyFill="1" applyBorder="1" applyAlignment="1">
      <alignment horizontal="left" vertical="center"/>
    </xf>
    <xf numFmtId="0" fontId="6" fillId="13" borderId="9" xfId="0" applyFont="1" applyFill="1" applyBorder="1" applyAlignment="1">
      <alignment horizontal="left" vertical="center"/>
    </xf>
    <xf numFmtId="0" fontId="6" fillId="13" borderId="51" xfId="0" applyFont="1" applyFill="1" applyBorder="1" applyAlignment="1">
      <alignment horizontal="left" vertical="center"/>
    </xf>
    <xf numFmtId="0" fontId="6" fillId="13" borderId="5" xfId="0" applyFont="1" applyFill="1" applyBorder="1" applyAlignment="1">
      <alignment horizontal="left" vertical="center"/>
    </xf>
    <xf numFmtId="0" fontId="6" fillId="13" borderId="6" xfId="0" applyFont="1" applyFill="1" applyBorder="1" applyAlignment="1">
      <alignment horizontal="left" vertical="center"/>
    </xf>
    <xf numFmtId="0" fontId="6" fillId="13" borderId="40" xfId="0" applyFont="1" applyFill="1" applyBorder="1" applyAlignment="1">
      <alignment horizontal="left" vertical="center"/>
    </xf>
    <xf numFmtId="2" fontId="6" fillId="4" borderId="19" xfId="0" applyNumberFormat="1" applyFont="1" applyFill="1" applyBorder="1" applyAlignment="1">
      <alignment horizontal="center" vertical="center" shrinkToFit="1"/>
    </xf>
    <xf numFmtId="2" fontId="6" fillId="4" borderId="18" xfId="0" applyNumberFormat="1" applyFont="1" applyFill="1" applyBorder="1" applyAlignment="1">
      <alignment horizontal="center" vertical="center" shrinkToFit="1"/>
    </xf>
    <xf numFmtId="2" fontId="6" fillId="4" borderId="32" xfId="0" applyNumberFormat="1" applyFont="1" applyFill="1" applyBorder="1" applyAlignment="1">
      <alignment horizontal="center" vertical="center" shrinkToFit="1"/>
    </xf>
    <xf numFmtId="0" fontId="7" fillId="4" borderId="31" xfId="0" applyFont="1" applyFill="1" applyBorder="1" applyAlignment="1">
      <alignment vertical="center"/>
    </xf>
    <xf numFmtId="0" fontId="11" fillId="13" borderId="5" xfId="0" applyFont="1" applyFill="1" applyBorder="1" applyAlignment="1">
      <alignment horizontal="center" vertical="center" wrapText="1"/>
    </xf>
    <xf numFmtId="0" fontId="6" fillId="13" borderId="37" xfId="0" applyFont="1" applyFill="1" applyBorder="1" applyAlignment="1">
      <alignment vertical="center" shrinkToFit="1"/>
    </xf>
    <xf numFmtId="0" fontId="6" fillId="13" borderId="38" xfId="0" applyFont="1" applyFill="1" applyBorder="1" applyAlignment="1">
      <alignment vertical="center" shrinkToFit="1"/>
    </xf>
    <xf numFmtId="0" fontId="6" fillId="13" borderId="39" xfId="0" applyFont="1" applyFill="1" applyBorder="1" applyAlignment="1">
      <alignment vertical="center" shrinkToFit="1"/>
    </xf>
    <xf numFmtId="2" fontId="7" fillId="4" borderId="0" xfId="0" applyNumberFormat="1" applyFont="1" applyFill="1" applyAlignment="1">
      <alignment vertical="center"/>
    </xf>
    <xf numFmtId="0" fontId="6" fillId="4" borderId="29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right" vertical="center" wrapText="1"/>
    </xf>
    <xf numFmtId="0" fontId="7" fillId="0" borderId="45" xfId="0" applyFont="1" applyFill="1" applyBorder="1" applyAlignment="1">
      <alignment horizontal="right" vertical="center" wrapText="1"/>
    </xf>
    <xf numFmtId="0" fontId="8" fillId="0" borderId="48" xfId="0" applyFont="1" applyFill="1" applyBorder="1" applyAlignment="1">
      <alignment horizontal="right" vertical="center" wrapText="1"/>
    </xf>
    <xf numFmtId="0" fontId="9" fillId="0" borderId="48" xfId="0" applyFont="1" applyFill="1" applyBorder="1" applyAlignment="1">
      <alignment horizontal="right" vertical="center" wrapText="1"/>
    </xf>
    <xf numFmtId="0" fontId="7" fillId="0" borderId="48" xfId="0" applyFont="1" applyFill="1" applyBorder="1" applyAlignment="1">
      <alignment horizontal="right" vertical="center" wrapText="1"/>
    </xf>
    <xf numFmtId="0" fontId="7" fillId="0" borderId="27" xfId="0" applyFont="1" applyFill="1" applyBorder="1" applyAlignment="1">
      <alignment horizontal="right" vertical="center" wrapText="1"/>
    </xf>
    <xf numFmtId="0" fontId="8" fillId="0" borderId="132" xfId="0" applyFont="1" applyFill="1" applyBorder="1" applyAlignment="1">
      <alignment horizontal="right" vertical="center" wrapText="1"/>
    </xf>
    <xf numFmtId="0" fontId="8" fillId="0" borderId="133" xfId="0" applyFont="1" applyFill="1" applyBorder="1" applyAlignment="1">
      <alignment horizontal="right" vertical="center" wrapText="1"/>
    </xf>
    <xf numFmtId="0" fontId="8" fillId="0" borderId="134" xfId="0" applyFont="1" applyFill="1" applyBorder="1" applyAlignment="1">
      <alignment horizontal="right" vertical="center" wrapText="1"/>
    </xf>
    <xf numFmtId="0" fontId="9" fillId="0" borderId="132" xfId="0" applyFont="1" applyFill="1" applyBorder="1" applyAlignment="1">
      <alignment horizontal="right" vertical="center" wrapText="1"/>
    </xf>
    <xf numFmtId="0" fontId="9" fillId="0" borderId="133" xfId="0" applyFont="1" applyFill="1" applyBorder="1" applyAlignment="1">
      <alignment horizontal="right" vertical="center" wrapText="1"/>
    </xf>
    <xf numFmtId="0" fontId="9" fillId="0" borderId="134" xfId="0" applyFont="1" applyFill="1" applyBorder="1" applyAlignment="1">
      <alignment horizontal="right" vertical="center" wrapText="1"/>
    </xf>
    <xf numFmtId="177" fontId="8" fillId="0" borderId="132" xfId="1" applyFont="1" applyFill="1" applyBorder="1" applyAlignment="1">
      <alignment horizontal="right" vertical="center" wrapText="1"/>
    </xf>
    <xf numFmtId="177" fontId="8" fillId="0" borderId="133" xfId="1" applyFont="1" applyFill="1" applyBorder="1" applyAlignment="1">
      <alignment horizontal="right" vertical="center" wrapText="1"/>
    </xf>
    <xf numFmtId="0" fontId="7" fillId="0" borderId="52" xfId="0" applyFont="1" applyFill="1" applyBorder="1" applyAlignment="1">
      <alignment vertical="center"/>
    </xf>
    <xf numFmtId="1" fontId="7" fillId="0" borderId="52" xfId="0" applyNumberFormat="1" applyFont="1" applyFill="1" applyBorder="1" applyAlignment="1">
      <alignment vertical="center"/>
    </xf>
    <xf numFmtId="177" fontId="9" fillId="0" borderId="132" xfId="1" applyFont="1" applyFill="1" applyBorder="1" applyAlignment="1">
      <alignment horizontal="right" vertical="center" wrapText="1"/>
    </xf>
    <xf numFmtId="177" fontId="9" fillId="0" borderId="133" xfId="1" applyFont="1" applyFill="1" applyBorder="1" applyAlignment="1">
      <alignment horizontal="right" vertical="center" wrapText="1"/>
    </xf>
    <xf numFmtId="0" fontId="7" fillId="0" borderId="26" xfId="0" applyFont="1" applyFill="1" applyBorder="1" applyAlignment="1">
      <alignment horizontal="left" vertical="center" wrapText="1"/>
    </xf>
    <xf numFmtId="56" fontId="7" fillId="0" borderId="26" xfId="0" applyNumberFormat="1" applyFont="1" applyFill="1" applyBorder="1" applyAlignment="1">
      <alignment horizontal="left" vertical="center" wrapText="1"/>
    </xf>
    <xf numFmtId="0" fontId="7" fillId="0" borderId="45" xfId="0" applyFont="1" applyFill="1" applyBorder="1" applyAlignment="1">
      <alignment horizontal="left" vertical="center" wrapText="1"/>
    </xf>
    <xf numFmtId="0" fontId="8" fillId="0" borderId="147" xfId="0" applyFont="1" applyFill="1" applyBorder="1" applyAlignment="1">
      <alignment horizontal="right" vertical="center" wrapText="1"/>
    </xf>
    <xf numFmtId="49" fontId="8" fillId="0" borderId="133" xfId="0" applyNumberFormat="1" applyFont="1" applyFill="1" applyBorder="1" applyAlignment="1">
      <alignment horizontal="left" vertical="center" wrapText="1"/>
    </xf>
    <xf numFmtId="49" fontId="8" fillId="0" borderId="134" xfId="0" applyNumberFormat="1" applyFont="1" applyFill="1" applyBorder="1" applyAlignment="1">
      <alignment horizontal="left" vertical="center" wrapText="1"/>
    </xf>
    <xf numFmtId="0" fontId="8" fillId="0" borderId="132" xfId="0" applyFont="1" applyFill="1" applyBorder="1" applyAlignment="1">
      <alignment horizontal="left" vertical="center" wrapText="1"/>
    </xf>
    <xf numFmtId="0" fontId="8" fillId="0" borderId="133" xfId="0" applyFont="1" applyFill="1" applyBorder="1" applyAlignment="1">
      <alignment horizontal="left" vertical="center" wrapText="1"/>
    </xf>
    <xf numFmtId="0" fontId="8" fillId="0" borderId="134" xfId="0" applyFont="1" applyFill="1" applyBorder="1" applyAlignment="1">
      <alignment horizontal="left" vertical="center" wrapText="1"/>
    </xf>
    <xf numFmtId="0" fontId="9" fillId="0" borderId="147" xfId="0" applyFont="1" applyFill="1" applyBorder="1" applyAlignment="1">
      <alignment horizontal="right" vertical="center" wrapText="1"/>
    </xf>
    <xf numFmtId="0" fontId="9" fillId="0" borderId="132" xfId="0" applyFont="1" applyFill="1" applyBorder="1" applyAlignment="1">
      <alignment horizontal="left" vertical="center" wrapText="1"/>
    </xf>
    <xf numFmtId="0" fontId="9" fillId="0" borderId="133" xfId="0" applyFont="1" applyFill="1" applyBorder="1" applyAlignment="1">
      <alignment horizontal="left" vertical="center" wrapText="1"/>
    </xf>
    <xf numFmtId="0" fontId="9" fillId="0" borderId="134" xfId="0" applyFont="1" applyFill="1" applyBorder="1" applyAlignment="1">
      <alignment horizontal="left" vertical="center" wrapText="1"/>
    </xf>
    <xf numFmtId="178" fontId="7" fillId="0" borderId="26" xfId="0" applyNumberFormat="1" applyFont="1" applyFill="1" applyBorder="1" applyAlignment="1">
      <alignment horizontal="left" vertical="center" wrapText="1"/>
    </xf>
    <xf numFmtId="177" fontId="7" fillId="0" borderId="26" xfId="0" applyNumberFormat="1" applyFont="1" applyFill="1" applyBorder="1" applyAlignment="1">
      <alignment horizontal="right" vertical="center" wrapText="1"/>
    </xf>
    <xf numFmtId="3" fontId="7" fillId="0" borderId="27" xfId="0" applyNumberFormat="1" applyFont="1" applyFill="1" applyBorder="1" applyAlignment="1">
      <alignment horizontal="right" vertical="center" wrapText="1"/>
    </xf>
    <xf numFmtId="178" fontId="7" fillId="0" borderId="26" xfId="0" applyNumberFormat="1" applyFont="1" applyFill="1" applyBorder="1" applyAlignment="1">
      <alignment vertical="center" wrapText="1"/>
    </xf>
    <xf numFmtId="178" fontId="7" fillId="0" borderId="26" xfId="0" applyNumberFormat="1" applyFont="1" applyFill="1" applyBorder="1" applyAlignment="1">
      <alignment horizontal="right" vertical="center" wrapText="1"/>
    </xf>
    <xf numFmtId="0" fontId="7" fillId="0" borderId="0" xfId="0" applyFont="1" applyFill="1" applyAlignment="1">
      <alignment vertical="center" wrapText="1"/>
    </xf>
  </cellXfs>
  <cellStyles count="3">
    <cellStyle name="通貨" xfId="1" builtinId="7"/>
    <cellStyle name="通貨 2" xfId="2" xr:uid="{8851ECFC-5DA8-43E2-9E27-CF007310FA12}"/>
    <cellStyle name="標準" xfId="0" builtinId="0"/>
  </cellStyles>
  <dxfs count="0"/>
  <tableStyles count="0" defaultTableStyle="TableStyleMedium9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42862</xdr:colOff>
      <xdr:row>49</xdr:row>
      <xdr:rowOff>47625</xdr:rowOff>
    </xdr:from>
    <xdr:to>
      <xdr:col>29</xdr:col>
      <xdr:colOff>241043</xdr:colOff>
      <xdr:row>54</xdr:row>
      <xdr:rowOff>38100</xdr:rowOff>
    </xdr:to>
    <xdr:sp macro="" textlink="">
      <xdr:nvSpPr>
        <xdr:cNvPr id="22" name="Text Box 61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7243762" y="17716500"/>
          <a:ext cx="2941381" cy="847725"/>
        </a:xfrm>
        <a:prstGeom prst="rect">
          <a:avLst/>
        </a:prstGeom>
        <a:solidFill>
          <a:srgbClr val="FFFF99"/>
        </a:solidFill>
        <a:ln w="1905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lnSpc>
              <a:spcPts val="1200"/>
            </a:lnSpc>
            <a:defRPr sz="1000"/>
          </a:pPr>
          <a:r>
            <a:rPr lang="en-US" altLang="ja-JP" sz="1000" b="1" i="0" strike="noStrike">
              <a:solidFill>
                <a:srgbClr val="FF0000"/>
              </a:solidFill>
              <a:latin typeface="ＭＳ Ｐゴシック"/>
              <a:ea typeface="ＭＳ Ｐゴシック"/>
            </a:rPr>
            <a:t>【</a:t>
          </a:r>
          <a:r>
            <a:rPr lang="ja-JP" altLang="en-US" sz="1000" b="1" i="0" strike="noStrike">
              <a:solidFill>
                <a:srgbClr val="FF0000"/>
              </a:solidFill>
              <a:latin typeface="ＭＳ Ｐゴシック"/>
              <a:ea typeface="ＭＳ Ｐゴシック"/>
            </a:rPr>
            <a:t>注意</a:t>
          </a:r>
          <a:r>
            <a:rPr lang="en-US" altLang="ja-JP" sz="1000" b="1" i="0" strike="noStrike">
              <a:solidFill>
                <a:srgbClr val="FF0000"/>
              </a:solidFill>
              <a:latin typeface="ＭＳ Ｐゴシック"/>
              <a:ea typeface="ＭＳ Ｐゴシック"/>
            </a:rPr>
            <a:t>】</a:t>
          </a:r>
          <a:endParaRPr lang="en-US" altLang="ja-JP" sz="1000" b="0" i="0" strike="noStrike">
            <a:solidFill>
              <a:srgbClr val="FF0000"/>
            </a:solidFill>
            <a:latin typeface="ＭＳ Ｐゴシック"/>
            <a:ea typeface="ＭＳ Ｐゴシック"/>
          </a:endParaRPr>
        </a:p>
        <a:p>
          <a:pPr algn="l" rtl="1">
            <a:lnSpc>
              <a:spcPts val="1200"/>
            </a:lnSpc>
            <a:defRPr sz="1000"/>
          </a:pPr>
          <a:r>
            <a:rPr lang="ja-JP" altLang="en-US" sz="1000" b="0" i="0" strike="noStrike">
              <a:solidFill>
                <a:srgbClr val="FF0000"/>
              </a:solidFill>
              <a:latin typeface="ＭＳ Ｐゴシック"/>
              <a:ea typeface="ＭＳ Ｐゴシック"/>
            </a:rPr>
            <a:t>この２箇所は</a:t>
          </a:r>
          <a:r>
            <a:rPr lang="ja-JP" altLang="en-US" sz="1000" b="1" i="0" strike="noStrike">
              <a:solidFill>
                <a:srgbClr val="FF0000"/>
              </a:solidFill>
              <a:latin typeface="ＭＳ Ｐゴシック"/>
              <a:ea typeface="ＭＳ Ｐゴシック"/>
            </a:rPr>
            <a:t>「注文条件書」</a:t>
          </a:r>
          <a:r>
            <a:rPr lang="ja-JP" altLang="en-US" sz="1000" b="0" i="0" strike="noStrike">
              <a:solidFill>
                <a:srgbClr val="FF0000"/>
              </a:solidFill>
              <a:latin typeface="ＭＳ Ｐゴシック"/>
              <a:ea typeface="ＭＳ Ｐゴシック"/>
            </a:rPr>
            <a:t>にリンク</a:t>
          </a:r>
        </a:p>
        <a:p>
          <a:pPr algn="l" rtl="1">
            <a:lnSpc>
              <a:spcPts val="1200"/>
            </a:lnSpc>
            <a:defRPr sz="1000"/>
          </a:pPr>
          <a:r>
            <a:rPr lang="ja-JP" altLang="en-US" sz="1000" b="0" i="0" strike="noStrike">
              <a:solidFill>
                <a:srgbClr val="FF0000"/>
              </a:solidFill>
              <a:latin typeface="ＭＳ Ｐゴシック"/>
              <a:ea typeface="ＭＳ Ｐゴシック"/>
            </a:rPr>
            <a:t>しています。</a:t>
          </a:r>
        </a:p>
        <a:p>
          <a:pPr algn="l" rtl="1">
            <a:lnSpc>
              <a:spcPts val="1200"/>
            </a:lnSpc>
            <a:defRPr sz="1000"/>
          </a:pPr>
          <a:r>
            <a:rPr lang="ja-JP" altLang="en-US" sz="1000" b="1" i="0" strike="noStrike">
              <a:solidFill>
                <a:srgbClr val="FF0000"/>
              </a:solidFill>
              <a:latin typeface="ＭＳ Ｐゴシック"/>
              <a:ea typeface="ＭＳ Ｐゴシック"/>
            </a:rPr>
            <a:t>人材元に出してはいけないコメント</a:t>
          </a:r>
          <a:r>
            <a:rPr lang="ja-JP" altLang="en-US" sz="1000" b="0" i="0" strike="noStrike">
              <a:solidFill>
                <a:srgbClr val="FF0000"/>
              </a:solidFill>
              <a:latin typeface="ＭＳ Ｐゴシック"/>
              <a:ea typeface="ＭＳ Ｐゴシック"/>
            </a:rPr>
            <a:t>は</a:t>
          </a:r>
        </a:p>
        <a:p>
          <a:pPr algn="l" rtl="1">
            <a:defRPr sz="1000"/>
          </a:pPr>
          <a:r>
            <a:rPr lang="ja-JP" altLang="en-US" sz="1000" b="1" i="0" strike="noStrike">
              <a:solidFill>
                <a:srgbClr val="FF0000"/>
              </a:solidFill>
              <a:latin typeface="ＭＳ Ｐゴシック"/>
              <a:ea typeface="ＭＳ Ｐゴシック"/>
            </a:rPr>
            <a:t>「請求時に必要なコメント」</a:t>
          </a:r>
          <a:r>
            <a:rPr lang="ja-JP" altLang="en-US" sz="1000" b="0" i="0" strike="noStrike">
              <a:solidFill>
                <a:srgbClr val="FF0000"/>
              </a:solidFill>
              <a:latin typeface="ＭＳ Ｐゴシック"/>
              <a:ea typeface="ＭＳ Ｐゴシック"/>
            </a:rPr>
            <a:t>または</a:t>
          </a:r>
        </a:p>
        <a:p>
          <a:pPr algn="l" rtl="1">
            <a:lnSpc>
              <a:spcPts val="1200"/>
            </a:lnSpc>
            <a:defRPr sz="1000"/>
          </a:pPr>
          <a:r>
            <a:rPr lang="ja-JP" altLang="en-US" sz="1000" b="1" i="0" strike="noStrike">
              <a:solidFill>
                <a:srgbClr val="FF0000"/>
              </a:solidFill>
              <a:latin typeface="ＭＳ Ｐゴシック"/>
              <a:ea typeface="ＭＳ Ｐゴシック"/>
            </a:rPr>
            <a:t>「備考」</a:t>
          </a:r>
          <a:r>
            <a:rPr lang="ja-JP" altLang="en-US" sz="1000" b="0" i="0" strike="noStrike">
              <a:solidFill>
                <a:srgbClr val="FF0000"/>
              </a:solidFill>
              <a:latin typeface="ＭＳ Ｐゴシック"/>
              <a:ea typeface="ＭＳ Ｐゴシック"/>
            </a:rPr>
            <a:t>に記載してください。</a:t>
          </a:r>
        </a:p>
      </xdr:txBody>
    </xdr:sp>
    <xdr:clientData/>
  </xdr:twoCellAnchor>
  <xdr:twoCellAnchor>
    <xdr:from>
      <xdr:col>5</xdr:col>
      <xdr:colOff>19050</xdr:colOff>
      <xdr:row>49</xdr:row>
      <xdr:rowOff>85725</xdr:rowOff>
    </xdr:from>
    <xdr:to>
      <xdr:col>20</xdr:col>
      <xdr:colOff>19050</xdr:colOff>
      <xdr:row>49</xdr:row>
      <xdr:rowOff>95250</xdr:rowOff>
    </xdr:to>
    <xdr:sp macro="" textlink="">
      <xdr:nvSpPr>
        <xdr:cNvPr id="21797" name="Line 619">
          <a:extLst>
            <a:ext uri="{FF2B5EF4-FFF2-40B4-BE49-F238E27FC236}">
              <a16:creationId xmlns:a16="http://schemas.microsoft.com/office/drawing/2014/main" id="{00000000-0008-0000-0000-000025550000}"/>
            </a:ext>
          </a:extLst>
        </xdr:cNvPr>
        <xdr:cNvSpPr>
          <a:spLocks noChangeShapeType="1"/>
        </xdr:cNvSpPr>
      </xdr:nvSpPr>
      <xdr:spPr bwMode="auto">
        <a:xfrm flipH="1" flipV="1">
          <a:off x="3076575" y="8610600"/>
          <a:ext cx="5143500" cy="9525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85725</xdr:colOff>
      <xdr:row>54</xdr:row>
      <xdr:rowOff>47625</xdr:rowOff>
    </xdr:from>
    <xdr:to>
      <xdr:col>25</xdr:col>
      <xdr:colOff>180975</xdr:colOff>
      <xdr:row>55</xdr:row>
      <xdr:rowOff>0</xdr:rowOff>
    </xdr:to>
    <xdr:sp macro="" textlink="">
      <xdr:nvSpPr>
        <xdr:cNvPr id="21798" name="Line 620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SpPr>
          <a:spLocks noChangeShapeType="1"/>
        </xdr:cNvSpPr>
      </xdr:nvSpPr>
      <xdr:spPr bwMode="auto">
        <a:xfrm flipH="1">
          <a:off x="9658350" y="9467850"/>
          <a:ext cx="438150" cy="123825"/>
        </a:xfrm>
        <a:prstGeom prst="line">
          <a:avLst/>
        </a:prstGeom>
        <a:noFill/>
        <a:ln w="38100">
          <a:solidFill>
            <a:srgbClr val="FF000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AR77"/>
  <sheetViews>
    <sheetView showFormulas="1" tabSelected="1" topLeftCell="A2" zoomScaleNormal="100" workbookViewId="0">
      <selection activeCell="D12" sqref="D12:L12"/>
    </sheetView>
  </sheetViews>
  <sheetFormatPr defaultColWidth="3" defaultRowHeight="11.5"/>
  <cols>
    <col min="1" max="16384" width="3" style="5"/>
  </cols>
  <sheetData>
    <row r="1" spans="1:44">
      <c r="A1" s="431" t="s">
        <v>131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</row>
    <row r="2" spans="1:44" ht="12" thickBo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</row>
    <row r="3" spans="1:44" ht="12" thickBot="1">
      <c r="A3" s="459" t="s">
        <v>11</v>
      </c>
      <c r="B3" s="460"/>
      <c r="C3" s="460"/>
      <c r="D3" s="460"/>
      <c r="E3" s="460"/>
      <c r="F3" s="460"/>
      <c r="G3" s="461"/>
      <c r="H3" s="138"/>
      <c r="I3" s="462">
        <v>2023</v>
      </c>
      <c r="J3" s="463"/>
      <c r="K3" s="139" t="s">
        <v>0</v>
      </c>
      <c r="L3" s="464">
        <v>1</v>
      </c>
      <c r="M3" s="463"/>
      <c r="N3" s="139" t="s">
        <v>51</v>
      </c>
      <c r="O3" s="464">
        <v>30</v>
      </c>
      <c r="P3" s="463"/>
      <c r="Q3" s="140" t="s">
        <v>9</v>
      </c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</row>
    <row r="4" spans="1:44">
      <c r="A4" s="423" t="s">
        <v>12</v>
      </c>
      <c r="B4" s="424"/>
      <c r="C4" s="427">
        <v>2023</v>
      </c>
      <c r="D4" s="428"/>
      <c r="E4" s="467" t="s">
        <v>0</v>
      </c>
      <c r="F4" s="427">
        <v>1</v>
      </c>
      <c r="G4" s="469"/>
      <c r="H4" s="467" t="s">
        <v>51</v>
      </c>
      <c r="I4" s="427">
        <v>30</v>
      </c>
      <c r="J4" s="469"/>
      <c r="K4" s="467" t="s">
        <v>9</v>
      </c>
      <c r="L4" s="141"/>
      <c r="M4" s="142"/>
      <c r="N4" s="143"/>
      <c r="O4" s="141"/>
      <c r="P4" s="142"/>
      <c r="Q4" s="143"/>
      <c r="R4" s="212" t="s">
        <v>178</v>
      </c>
      <c r="S4" s="212"/>
      <c r="T4" s="212"/>
      <c r="U4" s="213" t="s">
        <v>197</v>
      </c>
      <c r="V4" s="214"/>
      <c r="W4" s="214"/>
      <c r="X4" s="214"/>
      <c r="Y4" s="214"/>
      <c r="Z4" s="214"/>
      <c r="AA4" s="214"/>
      <c r="AB4" s="214"/>
      <c r="AC4" s="214"/>
      <c r="AD4" s="215"/>
    </row>
    <row r="5" spans="1:44" ht="12" thickBot="1">
      <c r="A5" s="425"/>
      <c r="B5" s="426"/>
      <c r="C5" s="429"/>
      <c r="D5" s="430"/>
      <c r="E5" s="468"/>
      <c r="F5" s="429"/>
      <c r="G5" s="470"/>
      <c r="H5" s="468"/>
      <c r="I5" s="429"/>
      <c r="J5" s="470"/>
      <c r="K5" s="468"/>
      <c r="L5" s="144"/>
      <c r="M5" s="145"/>
      <c r="N5" s="104"/>
      <c r="O5" s="144"/>
      <c r="P5" s="145"/>
      <c r="Q5" s="104"/>
      <c r="R5" s="212" t="s">
        <v>178</v>
      </c>
      <c r="S5" s="212"/>
      <c r="T5" s="212"/>
      <c r="U5" s="213"/>
      <c r="V5" s="214"/>
      <c r="W5" s="214"/>
      <c r="X5" s="214"/>
      <c r="Y5" s="214"/>
      <c r="Z5" s="214"/>
      <c r="AA5" s="214"/>
      <c r="AB5" s="214"/>
      <c r="AC5" s="214"/>
      <c r="AD5" s="215"/>
    </row>
    <row r="6" spans="1:44">
      <c r="A6" s="361" t="s">
        <v>54</v>
      </c>
      <c r="B6" s="362"/>
      <c r="C6" s="408"/>
      <c r="D6" s="220">
        <v>2023</v>
      </c>
      <c r="E6" s="221"/>
      <c r="F6" s="222"/>
      <c r="G6" s="160" t="s">
        <v>55</v>
      </c>
      <c r="H6" s="223">
        <v>1</v>
      </c>
      <c r="I6" s="222"/>
      <c r="J6" s="160" t="s">
        <v>56</v>
      </c>
      <c r="K6" s="223">
        <v>1</v>
      </c>
      <c r="L6" s="222"/>
      <c r="M6" s="161" t="s">
        <v>57</v>
      </c>
      <c r="N6" s="235" t="s">
        <v>58</v>
      </c>
      <c r="O6" s="236"/>
      <c r="P6" s="236"/>
      <c r="Q6" s="238" t="s">
        <v>59</v>
      </c>
      <c r="R6" s="239"/>
      <c r="S6" s="239"/>
      <c r="T6" s="240"/>
      <c r="U6" s="238" t="s">
        <v>60</v>
      </c>
      <c r="V6" s="241"/>
      <c r="W6" s="241"/>
      <c r="X6" s="242"/>
      <c r="Y6" s="146"/>
      <c r="Z6" s="147"/>
      <c r="AA6" s="147"/>
      <c r="AB6" s="243" t="s">
        <v>61</v>
      </c>
      <c r="AC6" s="236"/>
      <c r="AD6" s="244"/>
      <c r="AG6" s="163"/>
      <c r="AH6" s="163"/>
      <c r="AI6" s="163"/>
      <c r="AJ6" s="163"/>
      <c r="AK6" s="163"/>
      <c r="AL6" s="163"/>
      <c r="AM6" s="163"/>
      <c r="AN6" s="163"/>
      <c r="AO6" s="163"/>
      <c r="AP6" s="163"/>
      <c r="AQ6" s="163"/>
      <c r="AR6" s="163"/>
    </row>
    <row r="7" spans="1:44" ht="12" thickBot="1">
      <c r="A7" s="365"/>
      <c r="B7" s="365"/>
      <c r="C7" s="409"/>
      <c r="D7" s="246">
        <v>2023</v>
      </c>
      <c r="E7" s="247"/>
      <c r="F7" s="248"/>
      <c r="G7" s="164" t="s">
        <v>55</v>
      </c>
      <c r="H7" s="249">
        <v>1</v>
      </c>
      <c r="I7" s="248"/>
      <c r="J7" s="164" t="s">
        <v>56</v>
      </c>
      <c r="K7" s="249">
        <v>31</v>
      </c>
      <c r="L7" s="248"/>
      <c r="M7" s="165" t="s">
        <v>57</v>
      </c>
      <c r="N7" s="237"/>
      <c r="O7" s="225"/>
      <c r="P7" s="225"/>
      <c r="Q7" s="250" t="s">
        <v>196</v>
      </c>
      <c r="R7" s="251"/>
      <c r="S7" s="251"/>
      <c r="T7" s="252"/>
      <c r="U7" s="250" t="s">
        <v>196</v>
      </c>
      <c r="V7" s="253"/>
      <c r="W7" s="253"/>
      <c r="X7" s="254"/>
      <c r="Y7" s="147"/>
      <c r="Z7" s="147"/>
      <c r="AA7" s="147"/>
      <c r="AB7" s="245"/>
      <c r="AC7" s="236"/>
      <c r="AD7" s="244"/>
      <c r="AG7" s="163"/>
      <c r="AH7" s="163"/>
      <c r="AI7" s="163"/>
      <c r="AJ7" s="163"/>
      <c r="AK7" s="163"/>
      <c r="AL7" s="163"/>
      <c r="AM7" s="163"/>
      <c r="AN7" s="163"/>
      <c r="AO7" s="163"/>
      <c r="AP7" s="163"/>
      <c r="AQ7" s="163"/>
      <c r="AR7" s="163"/>
    </row>
    <row r="8" spans="1:44" ht="12" hidden="1" thickBot="1">
      <c r="A8" s="432" t="s">
        <v>13</v>
      </c>
      <c r="B8" s="432"/>
      <c r="C8" s="432"/>
      <c r="D8" s="432"/>
      <c r="E8" s="432"/>
      <c r="F8" s="432"/>
      <c r="G8" s="432"/>
      <c r="H8" s="432"/>
      <c r="I8" s="432"/>
      <c r="J8" s="432"/>
      <c r="K8" s="432"/>
      <c r="L8" s="432"/>
      <c r="M8" s="432"/>
      <c r="N8" s="432"/>
      <c r="O8" s="167"/>
      <c r="P8" s="167"/>
      <c r="Q8" s="471"/>
      <c r="R8" s="472"/>
      <c r="S8" s="472"/>
      <c r="T8" s="473"/>
      <c r="U8" s="474"/>
      <c r="V8" s="475"/>
      <c r="W8" s="475"/>
      <c r="X8" s="476"/>
      <c r="Y8" s="168" t="s">
        <v>14</v>
      </c>
      <c r="Z8" s="105"/>
      <c r="AA8" s="105"/>
      <c r="AB8" s="245"/>
      <c r="AC8" s="236"/>
      <c r="AD8" s="244"/>
      <c r="AG8" s="163"/>
      <c r="AH8" s="163"/>
      <c r="AI8" s="163"/>
      <c r="AJ8" s="163"/>
      <c r="AK8" s="163"/>
      <c r="AL8" s="163"/>
      <c r="AM8" s="163"/>
      <c r="AN8" s="163"/>
      <c r="AO8" s="163"/>
      <c r="AP8" s="163"/>
      <c r="AQ8" s="163"/>
      <c r="AR8" s="163"/>
    </row>
    <row r="9" spans="1:44" ht="12" thickBot="1">
      <c r="A9" s="465" t="s">
        <v>62</v>
      </c>
      <c r="B9" s="465"/>
      <c r="C9" s="465"/>
      <c r="D9" s="465"/>
      <c r="E9" s="465"/>
      <c r="F9" s="465"/>
      <c r="G9" s="465"/>
      <c r="H9" s="465"/>
      <c r="I9" s="465"/>
      <c r="J9" s="465"/>
      <c r="K9" s="465"/>
      <c r="L9" s="465"/>
      <c r="M9" s="465"/>
      <c r="N9" s="465"/>
      <c r="O9" s="465"/>
      <c r="P9" s="465"/>
      <c r="Q9" s="465"/>
      <c r="R9" s="465"/>
      <c r="S9" s="465"/>
      <c r="T9" s="465"/>
      <c r="U9" s="465"/>
      <c r="V9" s="465"/>
      <c r="W9" s="465"/>
      <c r="X9" s="465"/>
      <c r="Y9" s="465"/>
      <c r="Z9" s="465"/>
      <c r="AA9" s="465"/>
      <c r="AB9" s="465"/>
      <c r="AC9" s="465"/>
      <c r="AD9" s="466"/>
      <c r="AE9" s="169"/>
      <c r="AF9" s="163"/>
      <c r="AG9" s="163"/>
      <c r="AH9" s="163"/>
      <c r="AI9" s="163"/>
      <c r="AJ9" s="163"/>
      <c r="AK9" s="163"/>
      <c r="AL9" s="163"/>
      <c r="AM9" s="163"/>
      <c r="AN9" s="163"/>
      <c r="AO9" s="163"/>
      <c r="AP9" s="163"/>
      <c r="AQ9" s="163"/>
      <c r="AR9" s="163"/>
    </row>
    <row r="10" spans="1:44">
      <c r="A10" s="224" t="s">
        <v>63</v>
      </c>
      <c r="B10" s="225"/>
      <c r="C10" s="226"/>
      <c r="D10" s="227" t="s">
        <v>64</v>
      </c>
      <c r="E10" s="228"/>
      <c r="F10" s="228"/>
      <c r="G10" s="228"/>
      <c r="H10" s="228"/>
      <c r="I10" s="228"/>
      <c r="J10" s="228"/>
      <c r="K10" s="228"/>
      <c r="L10" s="228"/>
      <c r="M10" s="228"/>
      <c r="N10" s="228"/>
      <c r="O10" s="228"/>
      <c r="P10" s="228"/>
      <c r="Q10" s="228"/>
      <c r="R10" s="228"/>
      <c r="S10" s="228"/>
      <c r="T10" s="228"/>
      <c r="U10" s="228"/>
      <c r="V10" s="228"/>
      <c r="W10" s="228"/>
      <c r="X10" s="228"/>
      <c r="Y10" s="228"/>
      <c r="Z10" s="228"/>
      <c r="AA10" s="228"/>
      <c r="AB10" s="228"/>
      <c r="AC10" s="228"/>
      <c r="AD10" s="229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</row>
    <row r="11" spans="1:44">
      <c r="A11" s="230" t="s">
        <v>65</v>
      </c>
      <c r="B11" s="231"/>
      <c r="C11" s="232"/>
      <c r="D11" s="233" t="s">
        <v>199</v>
      </c>
      <c r="E11" s="234"/>
      <c r="F11" s="234"/>
      <c r="G11" s="234"/>
      <c r="H11" s="234"/>
      <c r="I11" s="234"/>
      <c r="J11" s="234"/>
      <c r="K11" s="234"/>
      <c r="L11" s="234"/>
      <c r="M11" s="255" t="s">
        <v>66</v>
      </c>
      <c r="N11" s="256"/>
      <c r="O11" s="257"/>
      <c r="P11" s="259" t="s">
        <v>67</v>
      </c>
      <c r="Q11" s="260"/>
      <c r="R11" s="261"/>
      <c r="S11" s="265" t="s">
        <v>68</v>
      </c>
      <c r="T11" s="256"/>
      <c r="U11" s="266"/>
      <c r="V11" s="265" t="s">
        <v>69</v>
      </c>
      <c r="W11" s="256"/>
      <c r="X11" s="266"/>
      <c r="Y11" s="265" t="s">
        <v>70</v>
      </c>
      <c r="Z11" s="256"/>
      <c r="AA11" s="266"/>
      <c r="AB11" s="265" t="s">
        <v>71</v>
      </c>
      <c r="AC11" s="256"/>
      <c r="AD11" s="270"/>
      <c r="AF11" s="163"/>
      <c r="AG11" s="163"/>
      <c r="AH11" s="163"/>
      <c r="AI11" s="163"/>
      <c r="AJ11" s="163"/>
      <c r="AK11" s="163"/>
      <c r="AL11" s="163"/>
      <c r="AM11" s="163"/>
      <c r="AN11" s="163"/>
      <c r="AO11" s="163"/>
      <c r="AP11" s="163"/>
      <c r="AQ11" s="163"/>
      <c r="AR11" s="163"/>
    </row>
    <row r="12" spans="1:44" ht="12" thickBot="1">
      <c r="A12" s="272" t="s">
        <v>72</v>
      </c>
      <c r="B12" s="273"/>
      <c r="C12" s="274"/>
      <c r="D12" s="405" t="s">
        <v>196</v>
      </c>
      <c r="E12" s="406"/>
      <c r="F12" s="406"/>
      <c r="G12" s="406"/>
      <c r="H12" s="406"/>
      <c r="I12" s="406"/>
      <c r="J12" s="406"/>
      <c r="K12" s="406"/>
      <c r="L12" s="406"/>
      <c r="M12" s="237"/>
      <c r="N12" s="225"/>
      <c r="O12" s="258"/>
      <c r="P12" s="262"/>
      <c r="Q12" s="263"/>
      <c r="R12" s="264"/>
      <c r="S12" s="267"/>
      <c r="T12" s="268"/>
      <c r="U12" s="269"/>
      <c r="V12" s="267"/>
      <c r="W12" s="268"/>
      <c r="X12" s="269"/>
      <c r="Y12" s="267"/>
      <c r="Z12" s="268"/>
      <c r="AA12" s="269"/>
      <c r="AB12" s="267"/>
      <c r="AC12" s="268"/>
      <c r="AD12" s="271"/>
    </row>
    <row r="13" spans="1:44">
      <c r="A13" s="291" t="s">
        <v>59</v>
      </c>
      <c r="B13" s="292"/>
      <c r="C13" s="293"/>
      <c r="D13" s="294" t="s">
        <v>73</v>
      </c>
      <c r="E13" s="295"/>
      <c r="F13" s="296"/>
      <c r="G13" s="297" t="s">
        <v>173</v>
      </c>
      <c r="H13" s="298"/>
      <c r="I13" s="298"/>
      <c r="J13" s="298"/>
      <c r="K13" s="298"/>
      <c r="L13" s="298"/>
      <c r="M13" s="298"/>
      <c r="N13" s="298"/>
      <c r="O13" s="298"/>
      <c r="P13" s="298"/>
      <c r="Q13" s="298"/>
      <c r="R13" s="299"/>
      <c r="S13" s="300" t="s">
        <v>74</v>
      </c>
      <c r="T13" s="301"/>
      <c r="U13" s="300" t="s">
        <v>196</v>
      </c>
      <c r="V13" s="295"/>
      <c r="W13" s="295"/>
      <c r="X13" s="301"/>
      <c r="Y13" s="300" t="s">
        <v>75</v>
      </c>
      <c r="Z13" s="301"/>
      <c r="AA13" s="300"/>
      <c r="AB13" s="295"/>
      <c r="AC13" s="295"/>
      <c r="AD13" s="302"/>
      <c r="AE13" s="169"/>
      <c r="AF13" s="275"/>
      <c r="AG13" s="275"/>
      <c r="AH13" s="275"/>
      <c r="AI13" s="163"/>
      <c r="AJ13" s="163"/>
      <c r="AK13" s="163"/>
      <c r="AL13" s="163"/>
      <c r="AM13" s="163"/>
      <c r="AN13" s="163"/>
      <c r="AO13" s="163"/>
      <c r="AP13" s="163"/>
      <c r="AQ13" s="163"/>
      <c r="AR13" s="163"/>
    </row>
    <row r="14" spans="1:44">
      <c r="A14" s="148"/>
      <c r="B14" s="166"/>
      <c r="C14" s="170"/>
      <c r="D14" s="407" t="s">
        <v>15</v>
      </c>
      <c r="E14" s="407"/>
      <c r="F14" s="407"/>
      <c r="G14" s="289"/>
      <c r="H14" s="289"/>
      <c r="I14" s="289"/>
      <c r="J14" s="289"/>
      <c r="K14" s="289"/>
      <c r="L14" s="289"/>
      <c r="M14" s="289"/>
      <c r="N14" s="290"/>
      <c r="O14" s="286" t="s">
        <v>16</v>
      </c>
      <c r="P14" s="287"/>
      <c r="Q14" s="288"/>
      <c r="R14" s="289"/>
      <c r="S14" s="289"/>
      <c r="T14" s="289"/>
      <c r="U14" s="290"/>
      <c r="V14" s="171"/>
      <c r="W14" s="171"/>
      <c r="X14" s="172"/>
      <c r="Y14" s="173"/>
      <c r="Z14" s="172"/>
      <c r="AA14" s="173"/>
      <c r="AB14" s="171"/>
      <c r="AC14" s="171"/>
      <c r="AD14" s="174"/>
      <c r="AF14" s="89"/>
      <c r="AG14" s="89"/>
      <c r="AH14" s="89"/>
      <c r="AI14" s="163"/>
      <c r="AJ14" s="163"/>
      <c r="AK14" s="163"/>
      <c r="AL14" s="163"/>
      <c r="AM14" s="163"/>
      <c r="AN14" s="163"/>
      <c r="AO14" s="163"/>
      <c r="AP14" s="163"/>
      <c r="AQ14" s="163"/>
      <c r="AR14" s="163"/>
    </row>
    <row r="15" spans="1:44">
      <c r="A15" s="276" t="s">
        <v>76</v>
      </c>
      <c r="B15" s="225"/>
      <c r="C15" s="226"/>
      <c r="D15" s="277" t="s">
        <v>77</v>
      </c>
      <c r="E15" s="278"/>
      <c r="F15" s="279"/>
      <c r="G15" s="175" t="s">
        <v>78</v>
      </c>
      <c r="H15" s="280"/>
      <c r="I15" s="278"/>
      <c r="J15" s="279"/>
      <c r="K15" s="281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2"/>
      <c r="Y15" s="283" t="s">
        <v>79</v>
      </c>
      <c r="Z15" s="284"/>
      <c r="AA15" s="283"/>
      <c r="AB15" s="278"/>
      <c r="AC15" s="278"/>
      <c r="AD15" s="285"/>
      <c r="AF15" s="275"/>
      <c r="AG15" s="275"/>
      <c r="AH15" s="275"/>
      <c r="AI15" s="163"/>
      <c r="AJ15" s="163"/>
      <c r="AK15" s="163"/>
      <c r="AL15" s="163"/>
      <c r="AM15" s="163"/>
      <c r="AN15" s="163"/>
      <c r="AO15" s="163"/>
      <c r="AP15" s="163"/>
      <c r="AQ15" s="163"/>
      <c r="AR15" s="163"/>
    </row>
    <row r="16" spans="1:44">
      <c r="A16" s="309" t="s">
        <v>60</v>
      </c>
      <c r="B16" s="310"/>
      <c r="C16" s="311"/>
      <c r="D16" s="312" t="s">
        <v>73</v>
      </c>
      <c r="E16" s="241"/>
      <c r="F16" s="242"/>
      <c r="G16" s="313" t="s">
        <v>173</v>
      </c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5"/>
      <c r="S16" s="283" t="s">
        <v>80</v>
      </c>
      <c r="T16" s="284"/>
      <c r="U16" s="305" t="s">
        <v>196</v>
      </c>
      <c r="V16" s="241"/>
      <c r="W16" s="241"/>
      <c r="X16" s="316"/>
      <c r="Y16" s="317" t="s">
        <v>75</v>
      </c>
      <c r="Z16" s="316"/>
      <c r="AA16" s="305"/>
      <c r="AB16" s="241"/>
      <c r="AC16" s="241"/>
      <c r="AD16" s="306"/>
      <c r="AF16" s="275"/>
      <c r="AG16" s="275"/>
      <c r="AH16" s="275"/>
      <c r="AI16" s="163"/>
      <c r="AJ16" s="163"/>
      <c r="AK16" s="163"/>
      <c r="AL16" s="163"/>
      <c r="AM16" s="163"/>
      <c r="AN16" s="163"/>
      <c r="AO16" s="163"/>
      <c r="AP16" s="163"/>
      <c r="AQ16" s="163"/>
      <c r="AR16" s="163"/>
    </row>
    <row r="17" spans="1:44">
      <c r="A17" s="149"/>
      <c r="C17" s="176"/>
      <c r="D17" s="407" t="s">
        <v>15</v>
      </c>
      <c r="E17" s="407"/>
      <c r="F17" s="407"/>
      <c r="G17" s="289"/>
      <c r="H17" s="289"/>
      <c r="I17" s="289"/>
      <c r="J17" s="289"/>
      <c r="K17" s="289"/>
      <c r="L17" s="289"/>
      <c r="M17" s="289"/>
      <c r="N17" s="290"/>
      <c r="O17" s="286" t="s">
        <v>16</v>
      </c>
      <c r="P17" s="287"/>
      <c r="Q17" s="288"/>
      <c r="R17" s="289"/>
      <c r="S17" s="289"/>
      <c r="T17" s="289"/>
      <c r="U17" s="290"/>
      <c r="V17" s="15"/>
      <c r="W17" s="15"/>
      <c r="X17" s="15"/>
      <c r="Y17" s="177"/>
      <c r="Z17" s="15"/>
      <c r="AA17" s="177"/>
      <c r="AB17" s="15"/>
      <c r="AC17" s="15"/>
      <c r="AD17" s="178"/>
      <c r="AE17" s="169"/>
      <c r="AF17" s="89"/>
      <c r="AG17" s="89"/>
      <c r="AH17" s="89"/>
      <c r="AI17" s="163"/>
      <c r="AJ17" s="163"/>
      <c r="AK17" s="163"/>
      <c r="AL17" s="163"/>
      <c r="AM17" s="163"/>
      <c r="AN17" s="163"/>
      <c r="AO17" s="163"/>
      <c r="AP17" s="163"/>
      <c r="AQ17" s="163"/>
      <c r="AR17" s="163"/>
    </row>
    <row r="18" spans="1:44">
      <c r="A18" s="303" t="s">
        <v>82</v>
      </c>
      <c r="B18" s="278"/>
      <c r="C18" s="284"/>
      <c r="D18" s="304">
        <v>2023</v>
      </c>
      <c r="E18" s="278"/>
      <c r="F18" s="284"/>
      <c r="G18" s="179" t="s">
        <v>55</v>
      </c>
      <c r="H18" s="304">
        <v>2</v>
      </c>
      <c r="I18" s="284"/>
      <c r="J18" s="179" t="s">
        <v>56</v>
      </c>
      <c r="K18" s="304">
        <v>1</v>
      </c>
      <c r="L18" s="284"/>
      <c r="M18" s="179" t="s">
        <v>57</v>
      </c>
      <c r="N18" s="180" t="s">
        <v>83</v>
      </c>
      <c r="O18" s="304">
        <v>2023</v>
      </c>
      <c r="P18" s="278"/>
      <c r="Q18" s="284"/>
      <c r="R18" s="179" t="s">
        <v>55</v>
      </c>
      <c r="S18" s="304">
        <v>3</v>
      </c>
      <c r="T18" s="284"/>
      <c r="U18" s="179" t="s">
        <v>56</v>
      </c>
      <c r="V18" s="304">
        <v>31</v>
      </c>
      <c r="W18" s="284"/>
      <c r="X18" s="181" t="s">
        <v>57</v>
      </c>
      <c r="Y18" s="307"/>
      <c r="Z18" s="308"/>
      <c r="AA18" s="318"/>
      <c r="AB18" s="308"/>
      <c r="AC18" s="308"/>
      <c r="AD18" s="319"/>
      <c r="AF18" s="275"/>
      <c r="AG18" s="275"/>
      <c r="AH18" s="275"/>
      <c r="AI18" s="163"/>
      <c r="AJ18" s="163"/>
      <c r="AK18" s="163"/>
      <c r="AL18" s="163"/>
      <c r="AM18" s="163"/>
      <c r="AN18" s="163"/>
      <c r="AO18" s="163"/>
      <c r="AP18" s="163"/>
      <c r="AQ18" s="163"/>
      <c r="AR18" s="163"/>
    </row>
    <row r="19" spans="1:44">
      <c r="A19" s="320"/>
      <c r="B19" s="321"/>
      <c r="C19" s="322"/>
      <c r="D19" s="323" t="s">
        <v>59</v>
      </c>
      <c r="E19" s="321"/>
      <c r="F19" s="321"/>
      <c r="G19" s="321"/>
      <c r="H19" s="321"/>
      <c r="I19" s="321"/>
      <c r="J19" s="321"/>
      <c r="K19" s="321"/>
      <c r="L19" s="321"/>
      <c r="M19" s="321"/>
      <c r="N19" s="322"/>
      <c r="O19" s="324"/>
      <c r="P19" s="325"/>
      <c r="Q19" s="325"/>
      <c r="R19" s="325"/>
      <c r="S19" s="326"/>
      <c r="T19" s="323" t="s">
        <v>60</v>
      </c>
      <c r="U19" s="321"/>
      <c r="V19" s="321"/>
      <c r="W19" s="321"/>
      <c r="X19" s="321"/>
      <c r="Y19" s="321"/>
      <c r="Z19" s="321"/>
      <c r="AA19" s="321"/>
      <c r="AB19" s="321"/>
      <c r="AC19" s="321"/>
      <c r="AD19" s="480"/>
      <c r="AF19" s="275"/>
      <c r="AG19" s="275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</row>
    <row r="20" spans="1:44">
      <c r="A20" s="338" t="s">
        <v>84</v>
      </c>
      <c r="B20" s="253"/>
      <c r="C20" s="339"/>
      <c r="D20" s="328" t="s">
        <v>85</v>
      </c>
      <c r="E20" s="329"/>
      <c r="F20" s="330"/>
      <c r="G20" s="331">
        <v>820000</v>
      </c>
      <c r="H20" s="329"/>
      <c r="I20" s="329"/>
      <c r="J20" s="329"/>
      <c r="K20" s="329"/>
      <c r="L20" s="329"/>
      <c r="M20" s="329"/>
      <c r="N20" s="330"/>
      <c r="O20" s="332" t="s">
        <v>86</v>
      </c>
      <c r="P20" s="333"/>
      <c r="Q20" s="333"/>
      <c r="R20" s="333"/>
      <c r="S20" s="334"/>
      <c r="T20" s="331">
        <v>770000</v>
      </c>
      <c r="U20" s="329"/>
      <c r="V20" s="329"/>
      <c r="W20" s="329"/>
      <c r="X20" s="329"/>
      <c r="Y20" s="329"/>
      <c r="Z20" s="329"/>
      <c r="AA20" s="330"/>
      <c r="AB20" s="328" t="s">
        <v>85</v>
      </c>
      <c r="AC20" s="329"/>
      <c r="AD20" s="335"/>
      <c r="AF20" s="327"/>
      <c r="AG20" s="327"/>
      <c r="AH20" s="163"/>
      <c r="AI20" s="163"/>
      <c r="AJ20" s="163"/>
      <c r="AK20" s="163"/>
      <c r="AL20" s="163"/>
      <c r="AM20" s="163"/>
      <c r="AN20" s="163"/>
      <c r="AO20" s="163"/>
      <c r="AP20" s="163"/>
      <c r="AQ20" s="163"/>
      <c r="AR20" s="163"/>
    </row>
    <row r="21" spans="1:44">
      <c r="A21" s="231"/>
      <c r="B21" s="231"/>
      <c r="C21" s="232"/>
      <c r="D21" s="328" t="s">
        <v>87</v>
      </c>
      <c r="E21" s="329"/>
      <c r="F21" s="330"/>
      <c r="G21" s="331"/>
      <c r="H21" s="329"/>
      <c r="I21" s="329"/>
      <c r="J21" s="329"/>
      <c r="K21" s="329"/>
      <c r="L21" s="329"/>
      <c r="M21" s="329"/>
      <c r="N21" s="330"/>
      <c r="O21" s="332" t="s">
        <v>86</v>
      </c>
      <c r="P21" s="333"/>
      <c r="Q21" s="333"/>
      <c r="R21" s="333"/>
      <c r="S21" s="334"/>
      <c r="T21" s="331"/>
      <c r="U21" s="329"/>
      <c r="V21" s="329"/>
      <c r="W21" s="329"/>
      <c r="X21" s="329"/>
      <c r="Y21" s="329"/>
      <c r="Z21" s="329"/>
      <c r="AA21" s="330"/>
      <c r="AB21" s="328" t="s">
        <v>88</v>
      </c>
      <c r="AC21" s="329"/>
      <c r="AD21" s="335"/>
      <c r="AF21" s="336"/>
      <c r="AG21" s="337"/>
      <c r="AH21" s="163"/>
      <c r="AI21" s="163"/>
      <c r="AJ21" s="163"/>
      <c r="AK21" s="163"/>
      <c r="AL21" s="163"/>
      <c r="AM21" s="163"/>
      <c r="AN21" s="163"/>
      <c r="AO21" s="163"/>
      <c r="AP21" s="163"/>
      <c r="AQ21" s="163"/>
      <c r="AR21" s="163"/>
    </row>
    <row r="22" spans="1:44">
      <c r="A22" s="241"/>
      <c r="B22" s="241"/>
      <c r="C22" s="316"/>
      <c r="D22" s="328" t="s">
        <v>71</v>
      </c>
      <c r="E22" s="329"/>
      <c r="F22" s="330"/>
      <c r="G22" s="331"/>
      <c r="H22" s="329"/>
      <c r="I22" s="329"/>
      <c r="J22" s="329"/>
      <c r="K22" s="329"/>
      <c r="L22" s="329"/>
      <c r="M22" s="329"/>
      <c r="N22" s="330"/>
      <c r="O22" s="332"/>
      <c r="P22" s="333"/>
      <c r="Q22" s="333"/>
      <c r="R22" s="333"/>
      <c r="S22" s="334"/>
      <c r="T22" s="331"/>
      <c r="U22" s="329"/>
      <c r="V22" s="329"/>
      <c r="W22" s="329"/>
      <c r="X22" s="329"/>
      <c r="Y22" s="329"/>
      <c r="Z22" s="329"/>
      <c r="AA22" s="330"/>
      <c r="AB22" s="328" t="s">
        <v>71</v>
      </c>
      <c r="AC22" s="329"/>
      <c r="AD22" s="335"/>
      <c r="AF22" s="182"/>
      <c r="AG22" s="163"/>
      <c r="AH22" s="163"/>
      <c r="AI22" s="163"/>
      <c r="AJ22" s="163"/>
      <c r="AK22" s="163"/>
      <c r="AL22" s="163"/>
      <c r="AM22" s="163"/>
      <c r="AN22" s="163"/>
      <c r="AO22" s="163"/>
      <c r="AP22" s="163"/>
      <c r="AQ22" s="163"/>
      <c r="AR22" s="163"/>
    </row>
    <row r="23" spans="1:44">
      <c r="A23" s="340" t="s">
        <v>89</v>
      </c>
      <c r="B23" s="329"/>
      <c r="C23" s="330"/>
      <c r="D23" s="238" t="s">
        <v>59</v>
      </c>
      <c r="E23" s="241"/>
      <c r="F23" s="316"/>
      <c r="G23" s="402">
        <v>140</v>
      </c>
      <c r="H23" s="329"/>
      <c r="I23" s="329"/>
      <c r="J23" s="519" t="s">
        <v>81</v>
      </c>
      <c r="K23" s="329"/>
      <c r="L23" s="520">
        <v>180</v>
      </c>
      <c r="M23" s="329"/>
      <c r="N23" s="330"/>
      <c r="O23" s="332"/>
      <c r="P23" s="333"/>
      <c r="Q23" s="333"/>
      <c r="R23" s="333"/>
      <c r="S23" s="334"/>
      <c r="T23" s="402">
        <v>140</v>
      </c>
      <c r="U23" s="329"/>
      <c r="V23" s="329"/>
      <c r="W23" s="519" t="s">
        <v>81</v>
      </c>
      <c r="X23" s="329"/>
      <c r="Y23" s="520">
        <v>180</v>
      </c>
      <c r="Z23" s="329"/>
      <c r="AA23" s="330"/>
      <c r="AB23" s="328" t="s">
        <v>60</v>
      </c>
      <c r="AC23" s="329"/>
      <c r="AD23" s="335"/>
      <c r="AF23" s="182"/>
      <c r="AG23" s="163"/>
      <c r="AH23" s="163"/>
      <c r="AI23" s="163"/>
      <c r="AJ23" s="163"/>
      <c r="AK23" s="163"/>
      <c r="AL23" s="163"/>
      <c r="AM23" s="163"/>
      <c r="AN23" s="163"/>
      <c r="AO23" s="163"/>
      <c r="AP23" s="163"/>
      <c r="AQ23" s="163"/>
      <c r="AR23" s="163"/>
    </row>
    <row r="24" spans="1:44">
      <c r="A24" s="340" t="s">
        <v>90</v>
      </c>
      <c r="B24" s="329"/>
      <c r="C24" s="330"/>
      <c r="D24" s="238" t="s">
        <v>59</v>
      </c>
      <c r="E24" s="241"/>
      <c r="F24" s="316"/>
      <c r="G24" s="341">
        <v>180</v>
      </c>
      <c r="H24" s="329"/>
      <c r="I24" s="329"/>
      <c r="J24" s="329"/>
      <c r="K24" s="183" t="s">
        <v>91</v>
      </c>
      <c r="L24" s="231">
        <v>4550</v>
      </c>
      <c r="M24" s="231"/>
      <c r="N24" s="231"/>
      <c r="O24" s="332"/>
      <c r="P24" s="333"/>
      <c r="Q24" s="333"/>
      <c r="R24" s="333"/>
      <c r="S24" s="334"/>
      <c r="T24" s="341">
        <v>180</v>
      </c>
      <c r="U24" s="329"/>
      <c r="V24" s="329"/>
      <c r="W24" s="329"/>
      <c r="X24" s="183" t="s">
        <v>91</v>
      </c>
      <c r="Y24" s="231">
        <v>4270</v>
      </c>
      <c r="Z24" s="231"/>
      <c r="AA24" s="231"/>
      <c r="AB24" s="328" t="s">
        <v>60</v>
      </c>
      <c r="AC24" s="329"/>
      <c r="AD24" s="335"/>
      <c r="AF24" s="236"/>
      <c r="AG24" s="236"/>
      <c r="AH24" s="163"/>
      <c r="AI24" s="163"/>
      <c r="AJ24" s="163"/>
      <c r="AK24" s="163"/>
      <c r="AL24" s="163"/>
      <c r="AM24" s="163"/>
      <c r="AN24" s="163"/>
      <c r="AO24" s="163"/>
      <c r="AP24" s="163"/>
      <c r="AQ24" s="163"/>
      <c r="AR24" s="163"/>
    </row>
    <row r="25" spans="1:44">
      <c r="A25" s="340" t="s">
        <v>92</v>
      </c>
      <c r="B25" s="329"/>
      <c r="C25" s="330"/>
      <c r="D25" s="238" t="s">
        <v>59</v>
      </c>
      <c r="E25" s="241"/>
      <c r="F25" s="316"/>
      <c r="G25" s="341">
        <v>140</v>
      </c>
      <c r="H25" s="329"/>
      <c r="I25" s="329"/>
      <c r="J25" s="329"/>
      <c r="K25" s="183" t="s">
        <v>91</v>
      </c>
      <c r="L25" s="231">
        <v>5850</v>
      </c>
      <c r="M25" s="231"/>
      <c r="N25" s="231"/>
      <c r="O25" s="342" t="s">
        <v>93</v>
      </c>
      <c r="P25" s="343"/>
      <c r="Q25" s="343"/>
      <c r="R25" s="343"/>
      <c r="S25" s="344"/>
      <c r="T25" s="341">
        <v>140</v>
      </c>
      <c r="U25" s="329"/>
      <c r="V25" s="329"/>
      <c r="W25" s="329"/>
      <c r="X25" s="183" t="s">
        <v>91</v>
      </c>
      <c r="Y25" s="231">
        <v>5500</v>
      </c>
      <c r="Z25" s="231"/>
      <c r="AA25" s="231"/>
      <c r="AB25" s="328" t="s">
        <v>60</v>
      </c>
      <c r="AC25" s="329"/>
      <c r="AD25" s="335"/>
      <c r="AF25" s="184"/>
      <c r="AG25" s="163"/>
      <c r="AH25" s="163"/>
      <c r="AI25" s="163"/>
      <c r="AJ25" s="163"/>
      <c r="AK25" s="163"/>
      <c r="AL25" s="163"/>
      <c r="AM25" s="163"/>
      <c r="AN25" s="163"/>
      <c r="AO25" s="163"/>
      <c r="AP25" s="163"/>
      <c r="AQ25" s="163"/>
      <c r="AR25" s="163"/>
    </row>
    <row r="26" spans="1:44">
      <c r="A26" s="407" t="s">
        <v>23</v>
      </c>
      <c r="B26" s="407"/>
      <c r="C26" s="407"/>
      <c r="D26" s="407" t="s">
        <v>17</v>
      </c>
      <c r="E26" s="407"/>
      <c r="F26" s="407"/>
      <c r="G26" s="407" t="s">
        <v>192</v>
      </c>
      <c r="H26" s="407"/>
      <c r="I26" s="407"/>
      <c r="J26" s="407"/>
      <c r="K26" s="407"/>
      <c r="L26" s="407"/>
      <c r="M26" s="407"/>
      <c r="N26" s="407"/>
      <c r="O26" s="412" t="s">
        <v>40</v>
      </c>
      <c r="P26" s="412"/>
      <c r="Q26" s="412"/>
      <c r="R26" s="412"/>
      <c r="S26" s="412"/>
      <c r="T26" s="407" t="s">
        <v>195</v>
      </c>
      <c r="U26" s="407"/>
      <c r="V26" s="407"/>
      <c r="W26" s="407"/>
      <c r="X26" s="407"/>
      <c r="Y26" s="407"/>
      <c r="Z26" s="407"/>
      <c r="AA26" s="407"/>
      <c r="AB26" s="407" t="s">
        <v>18</v>
      </c>
      <c r="AC26" s="407"/>
      <c r="AD26" s="458"/>
      <c r="AE26" s="169"/>
      <c r="AF26" s="184"/>
      <c r="AG26" s="163"/>
      <c r="AH26" s="163"/>
      <c r="AI26" s="163"/>
      <c r="AJ26" s="163"/>
      <c r="AK26" s="163"/>
      <c r="AL26" s="163"/>
      <c r="AM26" s="163"/>
      <c r="AN26" s="163"/>
      <c r="AO26" s="163"/>
      <c r="AP26" s="163"/>
      <c r="AQ26" s="163"/>
      <c r="AR26" s="163"/>
    </row>
    <row r="27" spans="1:44">
      <c r="A27" s="340" t="s">
        <v>94</v>
      </c>
      <c r="B27" s="340"/>
      <c r="C27" s="499"/>
      <c r="D27" s="328" t="s">
        <v>59</v>
      </c>
      <c r="E27" s="340"/>
      <c r="F27" s="499"/>
      <c r="G27" s="500" t="s">
        <v>194</v>
      </c>
      <c r="H27" s="501"/>
      <c r="I27" s="501"/>
      <c r="J27" s="501"/>
      <c r="K27" s="501"/>
      <c r="L27" s="501"/>
      <c r="M27" s="501"/>
      <c r="N27" s="502"/>
      <c r="O27" s="525" t="s">
        <v>95</v>
      </c>
      <c r="P27" s="526"/>
      <c r="Q27" s="526"/>
      <c r="R27" s="526"/>
      <c r="S27" s="527"/>
      <c r="T27" s="500" t="s">
        <v>191</v>
      </c>
      <c r="U27" s="501"/>
      <c r="V27" s="501"/>
      <c r="W27" s="501"/>
      <c r="X27" s="501"/>
      <c r="Y27" s="501"/>
      <c r="Z27" s="501"/>
      <c r="AA27" s="502"/>
      <c r="AB27" s="328" t="s">
        <v>60</v>
      </c>
      <c r="AC27" s="340"/>
      <c r="AD27" s="528"/>
      <c r="AE27" s="185"/>
      <c r="AF27" s="163"/>
      <c r="AG27" s="163"/>
      <c r="AH27" s="163"/>
      <c r="AI27" s="163"/>
      <c r="AJ27" s="163"/>
      <c r="AK27" s="163"/>
      <c r="AL27" s="163"/>
      <c r="AM27" s="163"/>
      <c r="AN27" s="163"/>
      <c r="AO27" s="163"/>
      <c r="AP27" s="163"/>
      <c r="AQ27" s="163"/>
      <c r="AR27" s="163"/>
    </row>
    <row r="28" spans="1:44">
      <c r="A28" s="340" t="s">
        <v>96</v>
      </c>
      <c r="B28" s="329"/>
      <c r="C28" s="330"/>
      <c r="D28" s="238" t="s">
        <v>59</v>
      </c>
      <c r="E28" s="241"/>
      <c r="F28" s="316"/>
      <c r="G28" s="92"/>
      <c r="H28" s="93" t="s">
        <v>97</v>
      </c>
      <c r="I28" s="20">
        <v>15</v>
      </c>
      <c r="J28" s="94" t="s">
        <v>98</v>
      </c>
      <c r="K28" s="95"/>
      <c r="L28" s="93" t="s">
        <v>99</v>
      </c>
      <c r="M28" s="20">
        <v>15</v>
      </c>
      <c r="N28" s="94" t="s">
        <v>98</v>
      </c>
      <c r="O28" s="342" t="s">
        <v>100</v>
      </c>
      <c r="P28" s="343"/>
      <c r="Q28" s="343"/>
      <c r="R28" s="343"/>
      <c r="S28" s="344"/>
      <c r="T28" s="92"/>
      <c r="U28" s="93" t="s">
        <v>97</v>
      </c>
      <c r="V28" s="30">
        <v>15</v>
      </c>
      <c r="W28" s="94" t="s">
        <v>98</v>
      </c>
      <c r="X28" s="95"/>
      <c r="Y28" s="93" t="s">
        <v>99</v>
      </c>
      <c r="Z28" s="30">
        <v>15</v>
      </c>
      <c r="AA28" s="94" t="s">
        <v>98</v>
      </c>
      <c r="AB28" s="186"/>
      <c r="AC28" s="91"/>
      <c r="AD28" s="187"/>
      <c r="AF28" s="336"/>
      <c r="AG28" s="337"/>
      <c r="AH28" s="163"/>
      <c r="AI28" s="163"/>
      <c r="AJ28" s="163"/>
      <c r="AK28" s="163"/>
      <c r="AL28" s="163"/>
      <c r="AM28" s="163"/>
      <c r="AN28" s="163"/>
      <c r="AO28" s="163"/>
      <c r="AP28" s="163"/>
      <c r="AQ28" s="163"/>
      <c r="AR28" s="163"/>
    </row>
    <row r="29" spans="1:44" hidden="1">
      <c r="A29" s="352" t="s">
        <v>101</v>
      </c>
      <c r="B29" s="353"/>
      <c r="C29" s="354"/>
      <c r="D29" s="355"/>
      <c r="E29" s="353"/>
      <c r="F29" s="353"/>
      <c r="G29" s="353"/>
      <c r="H29" s="353"/>
      <c r="I29" s="353"/>
      <c r="J29" s="353"/>
      <c r="K29" s="353"/>
      <c r="L29" s="353"/>
      <c r="M29" s="353"/>
      <c r="N29" s="354"/>
      <c r="O29" s="355" t="s">
        <v>50</v>
      </c>
      <c r="P29" s="523"/>
      <c r="Q29" s="523"/>
      <c r="R29" s="523"/>
      <c r="S29" s="524"/>
      <c r="T29" s="359" t="s">
        <v>166</v>
      </c>
      <c r="U29" s="353"/>
      <c r="V29" s="353"/>
      <c r="W29" s="353"/>
      <c r="X29" s="353"/>
      <c r="Y29" s="353"/>
      <c r="Z29" s="353"/>
      <c r="AA29" s="353"/>
      <c r="AB29" s="353"/>
      <c r="AC29" s="353"/>
      <c r="AD29" s="360"/>
      <c r="AE29" s="169"/>
      <c r="AF29" s="327"/>
      <c r="AG29" s="327"/>
      <c r="AH29" s="163"/>
      <c r="AI29" s="163"/>
      <c r="AJ29" s="163"/>
      <c r="AK29" s="163"/>
      <c r="AL29" s="163"/>
      <c r="AM29" s="163"/>
      <c r="AN29" s="163"/>
      <c r="AO29" s="163"/>
      <c r="AP29" s="163"/>
      <c r="AQ29" s="163"/>
      <c r="AR29" s="163"/>
    </row>
    <row r="30" spans="1:44">
      <c r="A30" s="303" t="s">
        <v>102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3"/>
      <c r="T30" s="303"/>
      <c r="U30" s="303"/>
      <c r="V30" s="303"/>
      <c r="W30" s="303"/>
      <c r="X30" s="303"/>
      <c r="Y30" s="303"/>
      <c r="Z30" s="303"/>
      <c r="AA30" s="303"/>
      <c r="AB30" s="303"/>
      <c r="AC30" s="303"/>
      <c r="AD30" s="345"/>
      <c r="AE30" s="169"/>
      <c r="AG30" s="163"/>
      <c r="AH30" s="163"/>
      <c r="AI30" s="163"/>
      <c r="AJ30" s="163"/>
      <c r="AK30" s="163"/>
      <c r="AL30" s="163"/>
      <c r="AM30" s="163"/>
      <c r="AN30" s="163"/>
      <c r="AO30" s="163"/>
      <c r="AP30" s="163"/>
      <c r="AQ30" s="163"/>
      <c r="AR30" s="163"/>
    </row>
    <row r="31" spans="1:44">
      <c r="A31" s="346">
        <v>2023</v>
      </c>
      <c r="B31" s="347"/>
      <c r="C31" s="347"/>
      <c r="D31" s="96" t="s">
        <v>55</v>
      </c>
      <c r="E31" s="20">
        <v>1</v>
      </c>
      <c r="F31" s="96" t="s">
        <v>56</v>
      </c>
      <c r="G31" s="346" t="s">
        <v>103</v>
      </c>
      <c r="H31" s="347"/>
      <c r="I31" s="347"/>
      <c r="J31" s="347"/>
      <c r="K31" s="347"/>
      <c r="L31" s="348"/>
      <c r="M31" s="349">
        <v>153.5</v>
      </c>
      <c r="N31" s="347"/>
      <c r="O31" s="348"/>
      <c r="P31" s="97" t="s">
        <v>104</v>
      </c>
      <c r="Q31" s="350" t="s">
        <v>90</v>
      </c>
      <c r="R31" s="346"/>
      <c r="S31" s="351">
        <v>0</v>
      </c>
      <c r="T31" s="308"/>
      <c r="U31" s="96" t="s">
        <v>105</v>
      </c>
      <c r="V31" s="350" t="s">
        <v>92</v>
      </c>
      <c r="W31" s="347"/>
      <c r="X31" s="356">
        <v>0</v>
      </c>
      <c r="Y31" s="357"/>
      <c r="Z31" s="98" t="s">
        <v>105</v>
      </c>
      <c r="AA31" s="350" t="s">
        <v>59</v>
      </c>
      <c r="AB31" s="347"/>
      <c r="AC31" s="347"/>
      <c r="AD31" s="358"/>
      <c r="AE31" s="169"/>
      <c r="AF31" s="163"/>
      <c r="AG31" s="163"/>
      <c r="AH31" s="163"/>
      <c r="AI31" s="163"/>
      <c r="AJ31" s="163"/>
      <c r="AK31" s="163"/>
      <c r="AL31" s="163"/>
      <c r="AM31" s="163"/>
      <c r="AN31" s="163"/>
      <c r="AO31" s="163"/>
      <c r="AP31" s="163"/>
      <c r="AQ31" s="163"/>
      <c r="AR31" s="163"/>
    </row>
    <row r="32" spans="1:44">
      <c r="A32" s="346">
        <v>2023</v>
      </c>
      <c r="B32" s="347"/>
      <c r="C32" s="347"/>
      <c r="D32" s="96" t="s">
        <v>55</v>
      </c>
      <c r="E32" s="31">
        <v>1</v>
      </c>
      <c r="F32" s="96" t="s">
        <v>56</v>
      </c>
      <c r="G32" s="346" t="s">
        <v>103</v>
      </c>
      <c r="H32" s="347"/>
      <c r="I32" s="347"/>
      <c r="J32" s="347"/>
      <c r="K32" s="347"/>
      <c r="L32" s="348"/>
      <c r="M32" s="349">
        <v>153.5</v>
      </c>
      <c r="N32" s="347"/>
      <c r="O32" s="348"/>
      <c r="P32" s="97" t="s">
        <v>104</v>
      </c>
      <c r="Q32" s="350" t="s">
        <v>90</v>
      </c>
      <c r="R32" s="346"/>
      <c r="S32" s="351">
        <v>0</v>
      </c>
      <c r="T32" s="308"/>
      <c r="U32" s="96" t="s">
        <v>105</v>
      </c>
      <c r="V32" s="350" t="s">
        <v>92</v>
      </c>
      <c r="W32" s="347"/>
      <c r="X32" s="366">
        <v>0</v>
      </c>
      <c r="Y32" s="367"/>
      <c r="Z32" s="98" t="s">
        <v>105</v>
      </c>
      <c r="AA32" s="350" t="s">
        <v>60</v>
      </c>
      <c r="AB32" s="347"/>
      <c r="AC32" s="347"/>
      <c r="AD32" s="358"/>
      <c r="AE32" s="188"/>
      <c r="AF32" s="336"/>
      <c r="AG32" s="337"/>
      <c r="AH32" s="163"/>
      <c r="AI32" s="163"/>
      <c r="AJ32" s="163"/>
      <c r="AK32" s="163"/>
      <c r="AL32" s="163"/>
      <c r="AM32" s="163"/>
      <c r="AN32" s="163"/>
      <c r="AO32" s="163"/>
      <c r="AP32" s="163"/>
      <c r="AQ32" s="163"/>
      <c r="AR32" s="163"/>
    </row>
    <row r="33" spans="1:44" ht="12" thickBot="1">
      <c r="A33" s="368" t="s">
        <v>106</v>
      </c>
      <c r="B33" s="369"/>
      <c r="C33" s="369"/>
      <c r="D33" s="33"/>
      <c r="E33" s="99" t="s">
        <v>57</v>
      </c>
      <c r="F33" s="370" t="s">
        <v>107</v>
      </c>
      <c r="G33" s="369"/>
      <c r="H33" s="99" t="s">
        <v>108</v>
      </c>
      <c r="I33" s="454"/>
      <c r="J33" s="454"/>
      <c r="K33" s="454"/>
      <c r="L33" s="454"/>
      <c r="M33" s="454"/>
      <c r="N33" s="454"/>
      <c r="O33" s="454"/>
      <c r="P33" s="454"/>
      <c r="Q33" s="99" t="s">
        <v>109</v>
      </c>
      <c r="R33" s="189"/>
      <c r="S33" s="403" t="s">
        <v>110</v>
      </c>
      <c r="T33" s="404"/>
      <c r="U33" s="404"/>
      <c r="V33" s="404"/>
      <c r="W33" s="90"/>
      <c r="X33" s="90"/>
      <c r="Y33" s="90"/>
      <c r="Z33" s="90"/>
      <c r="AA33" s="90"/>
      <c r="AB33" s="90"/>
      <c r="AC33" s="90"/>
      <c r="AD33" s="190"/>
      <c r="AF33" s="327"/>
      <c r="AG33" s="327"/>
      <c r="AH33" s="163"/>
      <c r="AI33" s="163"/>
      <c r="AJ33" s="163"/>
      <c r="AK33" s="163"/>
      <c r="AL33" s="163"/>
      <c r="AM33" s="163"/>
      <c r="AN33" s="163"/>
      <c r="AO33" s="163"/>
      <c r="AP33" s="163"/>
      <c r="AQ33" s="163"/>
      <c r="AR33" s="163"/>
    </row>
    <row r="34" spans="1:44" ht="14.25" customHeight="1">
      <c r="A34" s="361" t="s">
        <v>111</v>
      </c>
      <c r="B34" s="362"/>
      <c r="C34" s="362"/>
      <c r="D34" s="2"/>
      <c r="E34" s="100" t="s">
        <v>57</v>
      </c>
      <c r="F34" s="363" t="s">
        <v>107</v>
      </c>
      <c r="G34" s="362"/>
      <c r="H34" s="100" t="s">
        <v>108</v>
      </c>
      <c r="I34" s="371"/>
      <c r="J34" s="371"/>
      <c r="K34" s="371"/>
      <c r="L34" s="371"/>
      <c r="M34" s="371"/>
      <c r="N34" s="371"/>
      <c r="O34" s="371"/>
      <c r="P34" s="371"/>
      <c r="Q34" s="100" t="s">
        <v>109</v>
      </c>
      <c r="R34" s="189"/>
      <c r="S34" s="372"/>
      <c r="T34" s="373"/>
      <c r="U34" s="373"/>
      <c r="V34" s="373"/>
      <c r="W34" s="373"/>
      <c r="X34" s="373"/>
      <c r="Y34" s="373"/>
      <c r="Z34" s="373"/>
      <c r="AA34" s="373"/>
      <c r="AB34" s="373"/>
      <c r="AC34" s="373"/>
      <c r="AD34" s="374"/>
      <c r="AF34" s="182"/>
      <c r="AG34" s="163"/>
      <c r="AH34" s="163"/>
      <c r="AI34" s="163"/>
      <c r="AJ34" s="163"/>
      <c r="AK34" s="163"/>
      <c r="AL34" s="163"/>
      <c r="AM34" s="163"/>
      <c r="AN34" s="163"/>
      <c r="AO34" s="163"/>
      <c r="AP34" s="163"/>
      <c r="AQ34" s="163"/>
      <c r="AR34" s="163"/>
    </row>
    <row r="35" spans="1:44" ht="13" customHeight="1">
      <c r="A35" s="361" t="s">
        <v>112</v>
      </c>
      <c r="B35" s="362"/>
      <c r="C35" s="362"/>
      <c r="D35" s="2"/>
      <c r="E35" s="100" t="s">
        <v>57</v>
      </c>
      <c r="F35" s="363" t="s">
        <v>107</v>
      </c>
      <c r="G35" s="362"/>
      <c r="H35" s="100" t="s">
        <v>108</v>
      </c>
      <c r="I35" s="371"/>
      <c r="J35" s="371"/>
      <c r="K35" s="371"/>
      <c r="L35" s="371"/>
      <c r="M35" s="371"/>
      <c r="N35" s="371"/>
      <c r="O35" s="371"/>
      <c r="P35" s="371"/>
      <c r="Q35" s="100" t="s">
        <v>109</v>
      </c>
      <c r="R35" s="189"/>
      <c r="S35" s="375"/>
      <c r="T35" s="376"/>
      <c r="U35" s="376"/>
      <c r="V35" s="376"/>
      <c r="W35" s="376"/>
      <c r="X35" s="376"/>
      <c r="Y35" s="376"/>
      <c r="Z35" s="376"/>
      <c r="AA35" s="376"/>
      <c r="AB35" s="376"/>
      <c r="AC35" s="376"/>
      <c r="AD35" s="377"/>
      <c r="AF35" s="182"/>
      <c r="AG35" s="163"/>
      <c r="AH35" s="163"/>
      <c r="AI35" s="163"/>
      <c r="AJ35" s="163"/>
      <c r="AK35" s="163"/>
      <c r="AL35" s="163"/>
      <c r="AM35" s="163"/>
      <c r="AN35" s="163"/>
      <c r="AO35" s="163"/>
      <c r="AP35" s="163"/>
      <c r="AQ35" s="163"/>
      <c r="AR35" s="163"/>
    </row>
    <row r="36" spans="1:44" ht="13" customHeight="1" thickBot="1">
      <c r="A36" s="361" t="s">
        <v>71</v>
      </c>
      <c r="B36" s="362"/>
      <c r="C36" s="362"/>
      <c r="D36" s="2"/>
      <c r="E36" s="100" t="s">
        <v>57</v>
      </c>
      <c r="F36" s="100" t="s">
        <v>108</v>
      </c>
      <c r="G36" s="364"/>
      <c r="H36" s="365"/>
      <c r="I36" s="365"/>
      <c r="J36" s="101" t="s">
        <v>113</v>
      </c>
      <c r="K36" s="100" t="s">
        <v>108</v>
      </c>
      <c r="L36" s="371"/>
      <c r="M36" s="371"/>
      <c r="N36" s="371"/>
      <c r="O36" s="371"/>
      <c r="P36" s="371"/>
      <c r="Q36" s="100" t="s">
        <v>109</v>
      </c>
      <c r="R36" s="189"/>
      <c r="S36" s="378"/>
      <c r="T36" s="379"/>
      <c r="U36" s="379"/>
      <c r="V36" s="379"/>
      <c r="W36" s="379"/>
      <c r="X36" s="379"/>
      <c r="Y36" s="379"/>
      <c r="Z36" s="379"/>
      <c r="AA36" s="379"/>
      <c r="AB36" s="379"/>
      <c r="AC36" s="379"/>
      <c r="AD36" s="380"/>
      <c r="AF36" s="236"/>
      <c r="AG36" s="236"/>
      <c r="AH36" s="163"/>
      <c r="AI36" s="163"/>
      <c r="AJ36" s="163"/>
      <c r="AK36" s="163"/>
      <c r="AL36" s="163"/>
      <c r="AM36" s="163"/>
      <c r="AN36" s="163"/>
      <c r="AO36" s="163"/>
      <c r="AP36" s="163"/>
      <c r="AQ36" s="163"/>
      <c r="AR36" s="163"/>
    </row>
    <row r="37" spans="1:44">
      <c r="A37" s="415" t="s">
        <v>114</v>
      </c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521" t="s">
        <v>115</v>
      </c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522"/>
      <c r="AE37" s="169"/>
      <c r="AF37" s="184"/>
      <c r="AG37" s="163"/>
      <c r="AH37" s="163"/>
      <c r="AI37" s="163"/>
      <c r="AJ37" s="163"/>
      <c r="AK37" s="163"/>
      <c r="AL37" s="163"/>
      <c r="AM37" s="163"/>
      <c r="AN37" s="163"/>
      <c r="AO37" s="163"/>
      <c r="AP37" s="163"/>
      <c r="AQ37" s="163"/>
      <c r="AR37" s="163"/>
    </row>
    <row r="38" spans="1:44">
      <c r="A38" s="417" t="s">
        <v>179</v>
      </c>
      <c r="B38" s="308"/>
      <c r="C38" s="308"/>
      <c r="D38" s="515">
        <v>820000</v>
      </c>
      <c r="E38" s="308"/>
      <c r="F38" s="308"/>
      <c r="G38" s="516"/>
      <c r="H38" s="517" t="s">
        <v>174</v>
      </c>
      <c r="I38" s="308"/>
      <c r="J38" s="516"/>
      <c r="K38" s="518">
        <v>902000</v>
      </c>
      <c r="L38" s="308"/>
      <c r="M38" s="308"/>
      <c r="N38" s="516"/>
      <c r="O38" s="102"/>
      <c r="P38" s="417" t="s">
        <v>180</v>
      </c>
      <c r="Q38" s="308"/>
      <c r="R38" s="308"/>
      <c r="S38" s="529">
        <v>770000</v>
      </c>
      <c r="T38" s="530"/>
      <c r="U38" s="530"/>
      <c r="V38" s="531"/>
      <c r="W38" s="517" t="s">
        <v>174</v>
      </c>
      <c r="X38" s="308"/>
      <c r="Y38" s="516"/>
      <c r="Z38" s="532">
        <v>847000</v>
      </c>
      <c r="AA38" s="530"/>
      <c r="AB38" s="530"/>
      <c r="AC38" s="531"/>
      <c r="AD38" s="102"/>
      <c r="AF38" s="184"/>
      <c r="AG38" s="163"/>
      <c r="AH38" s="163"/>
      <c r="AI38" s="163"/>
      <c r="AJ38" s="163"/>
      <c r="AK38" s="163"/>
      <c r="AL38" s="163"/>
      <c r="AM38" s="163"/>
      <c r="AN38" s="163"/>
      <c r="AO38" s="163"/>
      <c r="AP38" s="163"/>
      <c r="AQ38" s="163"/>
      <c r="AR38" s="163"/>
    </row>
    <row r="39" spans="1:44">
      <c r="A39" s="413" t="s">
        <v>182</v>
      </c>
      <c r="B39" s="231"/>
      <c r="C39" s="231"/>
      <c r="D39" s="231"/>
      <c r="E39" s="231"/>
      <c r="F39" s="231"/>
      <c r="G39" s="231"/>
      <c r="H39" s="231"/>
      <c r="I39" s="231"/>
      <c r="J39" s="231"/>
      <c r="K39" s="231"/>
      <c r="L39" s="231"/>
      <c r="M39" s="231"/>
      <c r="N39" s="231"/>
      <c r="O39" s="414"/>
      <c r="P39" s="420"/>
      <c r="Q39" s="421"/>
      <c r="R39" s="421"/>
      <c r="S39" s="421"/>
      <c r="T39" s="421"/>
      <c r="U39" s="421"/>
      <c r="V39" s="421"/>
      <c r="W39" s="421"/>
      <c r="X39" s="421"/>
      <c r="Y39" s="421"/>
      <c r="Z39" s="421"/>
      <c r="AA39" s="421"/>
      <c r="AB39" s="421"/>
      <c r="AC39" s="421"/>
      <c r="AD39" s="422"/>
      <c r="AE39" s="169"/>
      <c r="AF39" s="163"/>
      <c r="AG39" s="163"/>
      <c r="AH39" s="163"/>
      <c r="AI39" s="163"/>
      <c r="AJ39" s="163"/>
      <c r="AK39" s="163"/>
      <c r="AL39" s="163"/>
      <c r="AM39" s="163"/>
      <c r="AN39" s="163"/>
      <c r="AO39" s="163"/>
      <c r="AP39" s="163"/>
      <c r="AQ39" s="163"/>
      <c r="AR39" s="163"/>
    </row>
    <row r="40" spans="1:44">
      <c r="A40" s="400" t="s">
        <v>182</v>
      </c>
      <c r="B40" s="329"/>
      <c r="C40" s="329"/>
      <c r="D40" s="329"/>
      <c r="E40" s="329"/>
      <c r="F40" s="329"/>
      <c r="G40" s="329"/>
      <c r="H40" s="329"/>
      <c r="I40" s="329"/>
      <c r="J40" s="329"/>
      <c r="K40" s="329"/>
      <c r="L40" s="329"/>
      <c r="M40" s="329"/>
      <c r="N40" s="329"/>
      <c r="O40" s="401"/>
      <c r="P40" s="418"/>
      <c r="Q40" s="400"/>
      <c r="R40" s="400"/>
      <c r="S40" s="400"/>
      <c r="T40" s="400"/>
      <c r="U40" s="400"/>
      <c r="V40" s="400"/>
      <c r="W40" s="400"/>
      <c r="X40" s="400"/>
      <c r="Y40" s="400"/>
      <c r="Z40" s="400"/>
      <c r="AA40" s="400"/>
      <c r="AB40" s="400"/>
      <c r="AC40" s="400"/>
      <c r="AD40" s="419"/>
      <c r="AE40" s="169"/>
      <c r="AF40" s="336"/>
      <c r="AG40" s="337"/>
      <c r="AH40" s="163"/>
      <c r="AI40" s="163"/>
      <c r="AJ40" s="163"/>
      <c r="AK40" s="163"/>
      <c r="AL40" s="163"/>
      <c r="AM40" s="163"/>
      <c r="AN40" s="163"/>
      <c r="AO40" s="163"/>
      <c r="AP40" s="163"/>
      <c r="AQ40" s="163"/>
      <c r="AR40" s="163"/>
    </row>
    <row r="41" spans="1:44">
      <c r="A41" s="400" t="s">
        <v>170</v>
      </c>
      <c r="B41" s="329"/>
      <c r="C41" s="329"/>
      <c r="D41" s="329"/>
      <c r="E41" s="329"/>
      <c r="F41" s="329"/>
      <c r="G41" s="329"/>
      <c r="H41" s="329"/>
      <c r="I41" s="329"/>
      <c r="J41" s="329"/>
      <c r="K41" s="329"/>
      <c r="L41" s="329"/>
      <c r="M41" s="329"/>
      <c r="N41" s="329"/>
      <c r="O41" s="401"/>
      <c r="P41" s="418" t="s">
        <v>170</v>
      </c>
      <c r="Q41" s="400"/>
      <c r="R41" s="400"/>
      <c r="S41" s="400"/>
      <c r="T41" s="400"/>
      <c r="U41" s="400"/>
      <c r="V41" s="400"/>
      <c r="W41" s="400"/>
      <c r="X41" s="400"/>
      <c r="Y41" s="400"/>
      <c r="Z41" s="400"/>
      <c r="AA41" s="400"/>
      <c r="AB41" s="400"/>
      <c r="AC41" s="400"/>
      <c r="AD41" s="419"/>
      <c r="AE41" s="169"/>
      <c r="AF41" s="327"/>
      <c r="AG41" s="327"/>
      <c r="AH41" s="163"/>
      <c r="AI41" s="163"/>
      <c r="AJ41" s="163"/>
      <c r="AK41" s="163"/>
      <c r="AL41" s="163"/>
      <c r="AM41" s="163"/>
      <c r="AN41" s="163"/>
      <c r="AO41" s="163"/>
      <c r="AP41" s="163"/>
      <c r="AQ41" s="163"/>
      <c r="AR41" s="163"/>
    </row>
    <row r="42" spans="1:44">
      <c r="A42" s="387" t="s">
        <v>170</v>
      </c>
      <c r="B42" s="388"/>
      <c r="C42" s="388"/>
      <c r="D42" s="388"/>
      <c r="E42" s="388"/>
      <c r="F42" s="388"/>
      <c r="G42" s="388"/>
      <c r="H42" s="388"/>
      <c r="I42" s="388"/>
      <c r="J42" s="388"/>
      <c r="K42" s="388"/>
      <c r="L42" s="388"/>
      <c r="M42" s="388"/>
      <c r="N42" s="388"/>
      <c r="O42" s="389"/>
      <c r="P42" s="390" t="s">
        <v>170</v>
      </c>
      <c r="Q42" s="391"/>
      <c r="R42" s="391"/>
      <c r="S42" s="391"/>
      <c r="T42" s="391"/>
      <c r="U42" s="391"/>
      <c r="V42" s="391"/>
      <c r="W42" s="391"/>
      <c r="X42" s="391"/>
      <c r="Y42" s="391"/>
      <c r="Z42" s="391"/>
      <c r="AA42" s="391"/>
      <c r="AB42" s="391"/>
      <c r="AC42" s="391"/>
      <c r="AD42" s="392"/>
      <c r="AG42" s="163"/>
      <c r="AH42" s="163"/>
      <c r="AI42" s="163"/>
      <c r="AJ42" s="163"/>
      <c r="AK42" s="163"/>
      <c r="AL42" s="163"/>
      <c r="AM42" s="163"/>
      <c r="AN42" s="163"/>
      <c r="AO42" s="163"/>
      <c r="AP42" s="163"/>
      <c r="AQ42" s="163"/>
      <c r="AR42" s="163"/>
    </row>
    <row r="43" spans="1:44" hidden="1">
      <c r="A43" s="393" t="s">
        <v>116</v>
      </c>
      <c r="B43" s="394"/>
      <c r="C43" s="394"/>
      <c r="D43" s="394"/>
      <c r="E43" s="394"/>
      <c r="F43" s="394"/>
      <c r="G43" s="394"/>
      <c r="H43" s="394"/>
      <c r="I43" s="394"/>
      <c r="J43" s="394"/>
      <c r="K43" s="394"/>
      <c r="L43" s="394"/>
      <c r="M43" s="394"/>
      <c r="N43" s="394"/>
      <c r="O43" s="394"/>
      <c r="P43" s="395" t="s">
        <v>117</v>
      </c>
      <c r="Q43" s="393"/>
      <c r="R43" s="393"/>
      <c r="S43" s="393"/>
      <c r="T43" s="393"/>
      <c r="U43" s="393"/>
      <c r="V43" s="393"/>
      <c r="W43" s="393"/>
      <c r="X43" s="393"/>
      <c r="Y43" s="393"/>
      <c r="Z43" s="393"/>
      <c r="AA43" s="393"/>
      <c r="AB43" s="393"/>
      <c r="AC43" s="393"/>
      <c r="AD43" s="396"/>
      <c r="AE43" s="169"/>
      <c r="AG43" s="163"/>
      <c r="AH43" s="163"/>
      <c r="AI43" s="163"/>
      <c r="AJ43" s="163"/>
      <c r="AK43" s="163"/>
      <c r="AL43" s="163"/>
      <c r="AM43" s="163"/>
      <c r="AN43" s="163"/>
      <c r="AO43" s="163"/>
      <c r="AP43" s="163"/>
      <c r="AQ43" s="163"/>
      <c r="AR43" s="163"/>
    </row>
    <row r="44" spans="1:44" hidden="1">
      <c r="A44" s="397" t="s">
        <v>118</v>
      </c>
      <c r="B44" s="398"/>
      <c r="C44" s="398"/>
      <c r="D44" s="398"/>
      <c r="E44" s="398"/>
      <c r="F44" s="398"/>
      <c r="G44" s="398"/>
      <c r="H44" s="398"/>
      <c r="I44" s="398"/>
      <c r="J44" s="398"/>
      <c r="K44" s="398"/>
      <c r="L44" s="398"/>
      <c r="M44" s="398"/>
      <c r="N44" s="398"/>
      <c r="O44" s="399"/>
      <c r="P44" s="503" t="s">
        <v>119</v>
      </c>
      <c r="Q44" s="397"/>
      <c r="R44" s="397"/>
      <c r="S44" s="397"/>
      <c r="T44" s="397"/>
      <c r="U44" s="397"/>
      <c r="V44" s="397"/>
      <c r="W44" s="397"/>
      <c r="X44" s="397"/>
      <c r="Y44" s="397"/>
      <c r="Z44" s="397"/>
      <c r="AA44" s="397"/>
      <c r="AB44" s="397"/>
      <c r="AC44" s="397"/>
      <c r="AD44" s="504"/>
      <c r="AE44" s="169"/>
      <c r="AF44" s="336"/>
      <c r="AG44" s="337"/>
      <c r="AL44" s="163"/>
      <c r="AM44" s="163"/>
      <c r="AN44" s="163"/>
      <c r="AO44" s="163"/>
      <c r="AP44" s="163"/>
      <c r="AQ44" s="163"/>
      <c r="AR44" s="163"/>
    </row>
    <row r="45" spans="1:44" hidden="1">
      <c r="A45" s="505" t="s">
        <v>120</v>
      </c>
      <c r="B45" s="506"/>
      <c r="C45" s="506"/>
      <c r="D45" s="506"/>
      <c r="E45" s="506"/>
      <c r="F45" s="506"/>
      <c r="G45" s="506"/>
      <c r="H45" s="506"/>
      <c r="I45" s="506"/>
      <c r="J45" s="506"/>
      <c r="K45" s="506"/>
      <c r="L45" s="506"/>
      <c r="M45" s="506"/>
      <c r="N45" s="506"/>
      <c r="O45" s="507"/>
      <c r="P45" s="508" t="s">
        <v>170</v>
      </c>
      <c r="Q45" s="505"/>
      <c r="R45" s="505"/>
      <c r="S45" s="505"/>
      <c r="T45" s="505"/>
      <c r="U45" s="505"/>
      <c r="V45" s="505"/>
      <c r="W45" s="505"/>
      <c r="X45" s="505"/>
      <c r="Y45" s="505"/>
      <c r="Z45" s="505"/>
      <c r="AA45" s="505"/>
      <c r="AB45" s="505"/>
      <c r="AC45" s="505"/>
      <c r="AD45" s="509"/>
      <c r="AE45" s="169"/>
      <c r="AF45" s="163"/>
      <c r="AG45" s="163"/>
      <c r="AH45" s="163"/>
      <c r="AI45" s="163"/>
      <c r="AJ45" s="163"/>
      <c r="AK45" s="163"/>
      <c r="AL45" s="163"/>
      <c r="AM45" s="163"/>
      <c r="AN45" s="163"/>
      <c r="AO45" s="163"/>
      <c r="AP45" s="163"/>
      <c r="AQ45" s="163"/>
      <c r="AR45" s="163"/>
    </row>
    <row r="46" spans="1:44" ht="12" hidden="1" thickBot="1">
      <c r="A46" s="381" t="s">
        <v>121</v>
      </c>
      <c r="B46" s="382"/>
      <c r="C46" s="382"/>
      <c r="D46" s="382"/>
      <c r="E46" s="382"/>
      <c r="F46" s="382"/>
      <c r="G46" s="382"/>
      <c r="H46" s="382"/>
      <c r="I46" s="382"/>
      <c r="J46" s="382"/>
      <c r="K46" s="382"/>
      <c r="L46" s="382"/>
      <c r="M46" s="382"/>
      <c r="N46" s="382"/>
      <c r="O46" s="383"/>
      <c r="P46" s="384" t="s">
        <v>119</v>
      </c>
      <c r="Q46" s="385"/>
      <c r="R46" s="385"/>
      <c r="S46" s="385"/>
      <c r="T46" s="385"/>
      <c r="U46" s="385"/>
      <c r="V46" s="385"/>
      <c r="W46" s="385"/>
      <c r="X46" s="385"/>
      <c r="Y46" s="385"/>
      <c r="Z46" s="385"/>
      <c r="AA46" s="385"/>
      <c r="AB46" s="385"/>
      <c r="AC46" s="385"/>
      <c r="AD46" s="386"/>
      <c r="AF46" s="163"/>
      <c r="AG46" s="163"/>
      <c r="AH46" s="163"/>
      <c r="AI46" s="163"/>
      <c r="AJ46" s="163"/>
      <c r="AK46" s="163"/>
      <c r="AL46" s="163"/>
      <c r="AM46" s="163"/>
      <c r="AN46" s="163"/>
      <c r="AO46" s="163"/>
      <c r="AP46" s="163"/>
      <c r="AQ46" s="163"/>
      <c r="AR46" s="163"/>
    </row>
    <row r="47" spans="1:44">
      <c r="A47" s="510" t="s">
        <v>39</v>
      </c>
      <c r="B47" s="511"/>
      <c r="C47" s="511"/>
      <c r="D47" s="511"/>
      <c r="E47" s="191" t="s">
        <v>33</v>
      </c>
      <c r="F47" s="512">
        <v>0</v>
      </c>
      <c r="G47" s="513"/>
      <c r="H47" s="514"/>
      <c r="I47" s="407" t="s">
        <v>26</v>
      </c>
      <c r="J47" s="407"/>
      <c r="K47" s="150"/>
      <c r="L47" s="151" t="s">
        <v>34</v>
      </c>
      <c r="M47" s="545">
        <v>0</v>
      </c>
      <c r="N47" s="546"/>
      <c r="O47" s="547"/>
      <c r="P47" s="407" t="s">
        <v>26</v>
      </c>
      <c r="Q47" s="407"/>
      <c r="R47" s="152"/>
      <c r="S47" s="152"/>
      <c r="T47" s="15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  <c r="AF47" s="163"/>
      <c r="AG47" s="163"/>
      <c r="AH47" s="163"/>
      <c r="AI47" s="163"/>
      <c r="AJ47" s="163"/>
      <c r="AK47" s="163"/>
      <c r="AL47" s="163"/>
      <c r="AM47" s="163"/>
      <c r="AN47" s="163"/>
      <c r="AO47" s="163"/>
      <c r="AP47" s="163"/>
      <c r="AQ47" s="163"/>
      <c r="AR47" s="163"/>
    </row>
    <row r="48" spans="1:44">
      <c r="A48" s="407" t="s">
        <v>27</v>
      </c>
      <c r="B48" s="407"/>
      <c r="C48" s="407"/>
      <c r="D48" s="407"/>
      <c r="E48" s="194" t="s">
        <v>33</v>
      </c>
      <c r="F48" s="407">
        <v>2</v>
      </c>
      <c r="G48" s="407"/>
      <c r="H48" s="407"/>
      <c r="I48" s="407" t="s">
        <v>26</v>
      </c>
      <c r="J48" s="407"/>
      <c r="K48" s="103"/>
      <c r="L48" s="153" t="s">
        <v>34</v>
      </c>
      <c r="M48" s="548">
        <v>2</v>
      </c>
      <c r="N48" s="548"/>
      <c r="O48" s="548"/>
      <c r="P48" s="407" t="s">
        <v>26</v>
      </c>
      <c r="Q48" s="407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95"/>
      <c r="AF48" s="163"/>
      <c r="AG48" s="163"/>
      <c r="AH48" s="163"/>
      <c r="AI48" s="163"/>
      <c r="AJ48" s="163"/>
      <c r="AK48" s="163"/>
      <c r="AL48" s="163"/>
      <c r="AM48" s="163"/>
      <c r="AN48" s="163"/>
      <c r="AO48" s="163"/>
      <c r="AP48" s="163"/>
      <c r="AQ48" s="163"/>
      <c r="AR48" s="163"/>
    </row>
    <row r="49" spans="1:44" ht="12" thickBot="1">
      <c r="A49" s="407" t="s">
        <v>28</v>
      </c>
      <c r="B49" s="407"/>
      <c r="C49" s="407"/>
      <c r="D49" s="407"/>
      <c r="E49" s="196" t="s">
        <v>33</v>
      </c>
      <c r="F49" s="553">
        <v>2</v>
      </c>
      <c r="G49" s="407"/>
      <c r="H49" s="407"/>
      <c r="I49" s="554" t="s">
        <v>26</v>
      </c>
      <c r="J49" s="407"/>
      <c r="K49" s="104"/>
      <c r="L49" s="154" t="s">
        <v>34</v>
      </c>
      <c r="M49" s="553">
        <v>2</v>
      </c>
      <c r="N49" s="407"/>
      <c r="O49" s="407"/>
      <c r="P49" s="554" t="s">
        <v>26</v>
      </c>
      <c r="Q49" s="407"/>
      <c r="R49" s="197"/>
      <c r="S49" s="197"/>
      <c r="T49" s="197"/>
      <c r="U49" s="105"/>
      <c r="V49" s="105"/>
      <c r="W49" s="105"/>
      <c r="AD49" s="195"/>
      <c r="AF49" s="163"/>
      <c r="AG49" s="163"/>
      <c r="AH49" s="163"/>
      <c r="AI49" s="163"/>
      <c r="AJ49" s="163"/>
      <c r="AK49" s="163"/>
      <c r="AL49" s="163"/>
      <c r="AM49" s="163"/>
      <c r="AN49" s="163"/>
      <c r="AO49" s="163"/>
      <c r="AP49" s="163"/>
      <c r="AQ49" s="163"/>
      <c r="AR49" s="163"/>
    </row>
    <row r="50" spans="1:44" hidden="1">
      <c r="A50" s="106" t="s">
        <v>29</v>
      </c>
      <c r="B50" s="106"/>
      <c r="C50" s="106"/>
      <c r="D50" s="106"/>
      <c r="E50" s="106"/>
      <c r="F50" s="106"/>
      <c r="G50" s="106"/>
      <c r="H50" s="198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99"/>
      <c r="AF50" s="163"/>
      <c r="AG50" s="163"/>
      <c r="AH50" s="163"/>
      <c r="AI50" s="163"/>
      <c r="AJ50" s="163"/>
      <c r="AK50" s="163"/>
      <c r="AL50" s="163"/>
      <c r="AM50" s="163"/>
      <c r="AN50" s="163"/>
      <c r="AO50" s="163"/>
      <c r="AP50" s="163"/>
      <c r="AQ50" s="163"/>
      <c r="AR50" s="163"/>
    </row>
    <row r="51" spans="1:44" hidden="1">
      <c r="A51" s="107" t="s">
        <v>35</v>
      </c>
      <c r="B51" s="483" t="s">
        <v>170</v>
      </c>
      <c r="C51" s="483"/>
      <c r="D51" s="483"/>
      <c r="E51" s="483"/>
      <c r="F51" s="483"/>
      <c r="G51" s="483"/>
      <c r="H51" s="483"/>
      <c r="I51" s="483"/>
      <c r="J51" s="483"/>
      <c r="K51" s="483"/>
      <c r="L51" s="483"/>
      <c r="M51" s="483"/>
      <c r="N51" s="483"/>
      <c r="O51" s="483"/>
      <c r="P51" s="483"/>
      <c r="Q51" s="483"/>
      <c r="R51" s="483"/>
      <c r="S51" s="483"/>
      <c r="T51" s="483"/>
      <c r="U51" s="483"/>
      <c r="V51" s="106"/>
      <c r="W51" s="106"/>
      <c r="X51" s="106"/>
      <c r="Y51" s="106"/>
      <c r="Z51" s="106"/>
      <c r="AA51" s="106"/>
      <c r="AB51" s="106"/>
      <c r="AC51" s="106"/>
      <c r="AD51" s="199"/>
      <c r="AF51" s="163"/>
      <c r="AG51" s="163"/>
      <c r="AH51" s="163"/>
      <c r="AI51" s="163"/>
      <c r="AJ51" s="163"/>
      <c r="AK51" s="163"/>
      <c r="AL51" s="163"/>
      <c r="AM51" s="163"/>
      <c r="AN51" s="163"/>
      <c r="AO51" s="163"/>
      <c r="AP51" s="163"/>
      <c r="AQ51" s="163"/>
      <c r="AR51" s="163"/>
    </row>
    <row r="52" spans="1:44" hidden="1">
      <c r="A52" s="106"/>
      <c r="B52" s="483" t="s">
        <v>170</v>
      </c>
      <c r="C52" s="483"/>
      <c r="D52" s="483"/>
      <c r="E52" s="483"/>
      <c r="F52" s="483"/>
      <c r="G52" s="483"/>
      <c r="H52" s="483"/>
      <c r="I52" s="483"/>
      <c r="J52" s="483"/>
      <c r="K52" s="483"/>
      <c r="L52" s="483"/>
      <c r="M52" s="483"/>
      <c r="N52" s="483"/>
      <c r="O52" s="483"/>
      <c r="P52" s="483"/>
      <c r="Q52" s="483"/>
      <c r="R52" s="483"/>
      <c r="S52" s="483"/>
      <c r="T52" s="483"/>
      <c r="U52" s="483"/>
      <c r="V52" s="106"/>
      <c r="W52" s="106"/>
      <c r="X52" s="106"/>
      <c r="Y52" s="106"/>
      <c r="Z52" s="106"/>
      <c r="AA52" s="106"/>
      <c r="AB52" s="106"/>
      <c r="AC52" s="106"/>
      <c r="AD52" s="199"/>
      <c r="AF52" s="163"/>
      <c r="AG52" s="163"/>
      <c r="AH52" s="163"/>
      <c r="AI52" s="163"/>
      <c r="AJ52" s="163"/>
      <c r="AK52" s="163"/>
      <c r="AL52" s="163"/>
      <c r="AM52" s="163"/>
      <c r="AN52" s="163"/>
      <c r="AO52" s="163"/>
      <c r="AP52" s="163"/>
      <c r="AQ52" s="163"/>
      <c r="AR52" s="163"/>
    </row>
    <row r="53" spans="1:44" hidden="1">
      <c r="A53" s="106"/>
      <c r="B53" s="483" t="s">
        <v>170</v>
      </c>
      <c r="C53" s="483"/>
      <c r="D53" s="483"/>
      <c r="E53" s="483"/>
      <c r="F53" s="483"/>
      <c r="G53" s="483"/>
      <c r="H53" s="483"/>
      <c r="I53" s="483"/>
      <c r="J53" s="483"/>
      <c r="K53" s="483"/>
      <c r="L53" s="483"/>
      <c r="M53" s="483"/>
      <c r="N53" s="483"/>
      <c r="O53" s="483"/>
      <c r="P53" s="483"/>
      <c r="Q53" s="483"/>
      <c r="R53" s="483"/>
      <c r="S53" s="483"/>
      <c r="T53" s="483"/>
      <c r="U53" s="483"/>
      <c r="V53" s="106"/>
      <c r="W53" s="106"/>
      <c r="X53" s="106"/>
      <c r="Y53" s="106"/>
      <c r="Z53" s="106"/>
      <c r="AA53" s="106"/>
      <c r="AB53" s="106"/>
      <c r="AC53" s="106"/>
      <c r="AD53" s="199"/>
      <c r="AF53" s="163"/>
      <c r="AG53" s="163"/>
      <c r="AH53" s="163"/>
      <c r="AI53" s="163"/>
      <c r="AJ53" s="163"/>
      <c r="AK53" s="163"/>
      <c r="AL53" s="163"/>
      <c r="AM53" s="163"/>
      <c r="AN53" s="163"/>
      <c r="AO53" s="163"/>
      <c r="AP53" s="163"/>
      <c r="AQ53" s="163"/>
      <c r="AR53" s="163"/>
    </row>
    <row r="54" spans="1:44" hidden="1">
      <c r="A54" s="106"/>
      <c r="B54" s="483" t="s">
        <v>170</v>
      </c>
      <c r="C54" s="483"/>
      <c r="D54" s="483"/>
      <c r="E54" s="483"/>
      <c r="F54" s="483"/>
      <c r="G54" s="483"/>
      <c r="H54" s="483"/>
      <c r="I54" s="483"/>
      <c r="J54" s="483"/>
      <c r="K54" s="483"/>
      <c r="L54" s="483"/>
      <c r="M54" s="483"/>
      <c r="N54" s="483"/>
      <c r="O54" s="483"/>
      <c r="P54" s="483"/>
      <c r="Q54" s="483"/>
      <c r="R54" s="483"/>
      <c r="S54" s="483"/>
      <c r="T54" s="483"/>
      <c r="U54" s="483"/>
      <c r="V54" s="106"/>
      <c r="W54" s="107"/>
      <c r="X54" s="107"/>
      <c r="Y54" s="107"/>
      <c r="Z54" s="106"/>
      <c r="AA54" s="106"/>
      <c r="AB54" s="106"/>
      <c r="AC54" s="106"/>
      <c r="AD54" s="199"/>
      <c r="AF54" s="163"/>
      <c r="AG54" s="163"/>
      <c r="AH54" s="163"/>
      <c r="AI54" s="163"/>
      <c r="AJ54" s="163"/>
      <c r="AK54" s="163"/>
      <c r="AL54" s="163"/>
      <c r="AM54" s="163"/>
      <c r="AN54" s="163"/>
      <c r="AO54" s="163"/>
      <c r="AP54" s="163"/>
      <c r="AQ54" s="163"/>
      <c r="AR54" s="163"/>
    </row>
    <row r="55" spans="1:44" hidden="1">
      <c r="A55" s="106"/>
      <c r="B55" s="483" t="s">
        <v>170</v>
      </c>
      <c r="C55" s="483"/>
      <c r="D55" s="483"/>
      <c r="E55" s="483"/>
      <c r="F55" s="483"/>
      <c r="G55" s="483"/>
      <c r="H55" s="483"/>
      <c r="I55" s="483"/>
      <c r="J55" s="483"/>
      <c r="K55" s="483"/>
      <c r="L55" s="483"/>
      <c r="M55" s="483"/>
      <c r="N55" s="483"/>
      <c r="O55" s="483"/>
      <c r="P55" s="483"/>
      <c r="Q55" s="483"/>
      <c r="R55" s="483"/>
      <c r="S55" s="483"/>
      <c r="T55" s="483"/>
      <c r="U55" s="483"/>
      <c r="V55" s="106"/>
      <c r="W55" s="106"/>
      <c r="X55" s="106"/>
      <c r="Y55" s="106"/>
      <c r="Z55" s="106"/>
      <c r="AA55" s="106"/>
      <c r="AB55" s="106"/>
      <c r="AC55" s="106"/>
      <c r="AD55" s="199"/>
      <c r="AF55" s="163"/>
      <c r="AG55" s="163"/>
      <c r="AH55" s="163"/>
      <c r="AI55" s="163"/>
      <c r="AJ55" s="163"/>
      <c r="AK55" s="163"/>
      <c r="AL55" s="163"/>
      <c r="AM55" s="163"/>
      <c r="AN55" s="163"/>
      <c r="AO55" s="163"/>
      <c r="AP55" s="163"/>
      <c r="AQ55" s="163"/>
      <c r="AR55" s="163"/>
    </row>
    <row r="56" spans="1:44" hidden="1">
      <c r="A56" s="200" t="s">
        <v>41</v>
      </c>
      <c r="B56" s="201"/>
      <c r="C56" s="201"/>
      <c r="D56" s="201"/>
      <c r="E56" s="201"/>
      <c r="F56" s="201"/>
      <c r="G56" s="201"/>
      <c r="H56" s="201"/>
      <c r="I56" s="201"/>
      <c r="J56" s="201"/>
      <c r="K56" s="200"/>
      <c r="L56" s="200"/>
      <c r="M56" s="201"/>
      <c r="N56" s="201"/>
      <c r="O56" s="201"/>
      <c r="P56" s="201"/>
      <c r="Q56" s="201"/>
      <c r="R56" s="201"/>
      <c r="S56" s="201"/>
      <c r="T56" s="201"/>
      <c r="U56" s="201"/>
      <c r="V56" s="201"/>
      <c r="W56" s="201"/>
      <c r="X56" s="201"/>
      <c r="Y56" s="201"/>
      <c r="Z56" s="201"/>
      <c r="AA56" s="201"/>
      <c r="AB56" s="201"/>
      <c r="AC56" s="201"/>
      <c r="AD56" s="202"/>
      <c r="AF56" s="163"/>
      <c r="AG56" s="163"/>
      <c r="AH56" s="163"/>
      <c r="AI56" s="163"/>
      <c r="AJ56" s="163"/>
      <c r="AK56" s="163"/>
      <c r="AL56" s="163"/>
      <c r="AM56" s="163"/>
      <c r="AN56" s="163"/>
      <c r="AO56" s="163"/>
      <c r="AP56" s="163"/>
      <c r="AQ56" s="163"/>
      <c r="AR56" s="163"/>
    </row>
    <row r="57" spans="1:44" hidden="1">
      <c r="A57" s="155" t="s">
        <v>35</v>
      </c>
      <c r="B57" s="481" t="s">
        <v>170</v>
      </c>
      <c r="C57" s="481"/>
      <c r="D57" s="481"/>
      <c r="E57" s="481"/>
      <c r="F57" s="481"/>
      <c r="G57" s="481"/>
      <c r="H57" s="481"/>
      <c r="I57" s="481"/>
      <c r="J57" s="481"/>
      <c r="K57" s="481"/>
      <c r="L57" s="481"/>
      <c r="M57" s="481"/>
      <c r="N57" s="481"/>
      <c r="O57" s="481"/>
      <c r="P57" s="481"/>
      <c r="Q57" s="481"/>
      <c r="R57" s="481"/>
      <c r="S57" s="481"/>
      <c r="T57" s="481"/>
      <c r="U57" s="481"/>
      <c r="V57" s="481"/>
      <c r="W57" s="481"/>
      <c r="X57" s="481"/>
      <c r="Y57" s="481"/>
      <c r="Z57" s="481"/>
      <c r="AA57" s="481"/>
      <c r="AB57" s="481"/>
      <c r="AC57" s="481"/>
      <c r="AD57" s="482"/>
      <c r="AF57" s="163"/>
      <c r="AG57" s="163"/>
      <c r="AH57" s="163"/>
      <c r="AI57" s="163"/>
      <c r="AJ57" s="163"/>
      <c r="AK57" s="163"/>
      <c r="AL57" s="163"/>
      <c r="AM57" s="163"/>
      <c r="AN57" s="163"/>
      <c r="AO57" s="163"/>
      <c r="AP57" s="163"/>
      <c r="AQ57" s="163"/>
      <c r="AR57" s="163"/>
    </row>
    <row r="58" spans="1:44" hidden="1">
      <c r="A58" s="155" t="s">
        <v>35</v>
      </c>
      <c r="B58" s="536" t="s">
        <v>170</v>
      </c>
      <c r="C58" s="536"/>
      <c r="D58" s="536"/>
      <c r="E58" s="536"/>
      <c r="F58" s="536"/>
      <c r="G58" s="536"/>
      <c r="H58" s="536"/>
      <c r="I58" s="536"/>
      <c r="J58" s="536"/>
      <c r="K58" s="536"/>
      <c r="L58" s="536"/>
      <c r="M58" s="536"/>
      <c r="N58" s="536"/>
      <c r="O58" s="536"/>
      <c r="P58" s="536"/>
      <c r="Q58" s="536"/>
      <c r="R58" s="536"/>
      <c r="S58" s="536"/>
      <c r="T58" s="536"/>
      <c r="U58" s="536"/>
      <c r="V58" s="536"/>
      <c r="W58" s="536"/>
      <c r="X58" s="536"/>
      <c r="Y58" s="536"/>
      <c r="Z58" s="536"/>
      <c r="AA58" s="536"/>
      <c r="AB58" s="536"/>
      <c r="AC58" s="536"/>
      <c r="AD58" s="537"/>
      <c r="AF58" s="163"/>
      <c r="AG58" s="163"/>
      <c r="AH58" s="163"/>
      <c r="AI58" s="163"/>
      <c r="AJ58" s="163"/>
      <c r="AK58" s="163"/>
      <c r="AL58" s="163"/>
      <c r="AM58" s="163"/>
      <c r="AN58" s="163"/>
      <c r="AO58" s="163"/>
      <c r="AP58" s="163"/>
      <c r="AQ58" s="163"/>
      <c r="AR58" s="163"/>
    </row>
    <row r="59" spans="1:44" hidden="1">
      <c r="A59" s="155" t="s">
        <v>35</v>
      </c>
      <c r="B59" s="538" t="s">
        <v>170</v>
      </c>
      <c r="C59" s="538"/>
      <c r="D59" s="538"/>
      <c r="E59" s="538"/>
      <c r="F59" s="538"/>
      <c r="G59" s="538"/>
      <c r="H59" s="538"/>
      <c r="I59" s="538"/>
      <c r="J59" s="538"/>
      <c r="K59" s="538"/>
      <c r="L59" s="538"/>
      <c r="M59" s="538"/>
      <c r="N59" s="538"/>
      <c r="O59" s="538"/>
      <c r="P59" s="538"/>
      <c r="Q59" s="538"/>
      <c r="R59" s="538"/>
      <c r="S59" s="538"/>
      <c r="T59" s="538"/>
      <c r="U59" s="538"/>
      <c r="V59" s="538"/>
      <c r="W59" s="538"/>
      <c r="X59" s="538"/>
      <c r="Y59" s="538"/>
      <c r="Z59" s="538"/>
      <c r="AA59" s="538"/>
      <c r="AB59" s="538"/>
      <c r="AC59" s="538"/>
      <c r="AD59" s="539"/>
      <c r="AF59" s="163"/>
      <c r="AG59" s="163"/>
      <c r="AH59" s="163"/>
      <c r="AI59" s="163"/>
      <c r="AJ59" s="163"/>
      <c r="AK59" s="163"/>
      <c r="AL59" s="163"/>
      <c r="AM59" s="163"/>
      <c r="AN59" s="163"/>
      <c r="AO59" s="163"/>
      <c r="AP59" s="163"/>
      <c r="AQ59" s="163"/>
      <c r="AR59" s="163"/>
    </row>
    <row r="60" spans="1:44" hidden="1">
      <c r="A60" s="155" t="s">
        <v>35</v>
      </c>
      <c r="B60" s="538" t="s">
        <v>170</v>
      </c>
      <c r="C60" s="538"/>
      <c r="D60" s="538"/>
      <c r="E60" s="538"/>
      <c r="F60" s="538"/>
      <c r="G60" s="538"/>
      <c r="H60" s="538"/>
      <c r="I60" s="538"/>
      <c r="J60" s="538"/>
      <c r="K60" s="538"/>
      <c r="L60" s="538"/>
      <c r="M60" s="538"/>
      <c r="N60" s="538"/>
      <c r="O60" s="538"/>
      <c r="P60" s="538"/>
      <c r="Q60" s="538"/>
      <c r="R60" s="538"/>
      <c r="S60" s="538"/>
      <c r="T60" s="538"/>
      <c r="U60" s="538"/>
      <c r="V60" s="538"/>
      <c r="W60" s="538"/>
      <c r="X60" s="538"/>
      <c r="Y60" s="538"/>
      <c r="Z60" s="538"/>
      <c r="AA60" s="538"/>
      <c r="AB60" s="538"/>
      <c r="AC60" s="538"/>
      <c r="AD60" s="539"/>
      <c r="AF60" s="163"/>
      <c r="AG60" s="163"/>
      <c r="AH60" s="163"/>
      <c r="AI60" s="163"/>
      <c r="AJ60" s="163"/>
      <c r="AK60" s="163"/>
      <c r="AL60" s="163"/>
      <c r="AM60" s="163"/>
      <c r="AN60" s="163"/>
      <c r="AO60" s="163"/>
      <c r="AP60" s="163"/>
      <c r="AQ60" s="163"/>
      <c r="AR60" s="163"/>
    </row>
    <row r="61" spans="1:44" hidden="1">
      <c r="A61" s="155" t="s">
        <v>35</v>
      </c>
      <c r="B61" s="540" t="s">
        <v>170</v>
      </c>
      <c r="C61" s="540"/>
      <c r="D61" s="540"/>
      <c r="E61" s="540"/>
      <c r="F61" s="540"/>
      <c r="G61" s="540"/>
      <c r="H61" s="540"/>
      <c r="I61" s="540"/>
      <c r="J61" s="540"/>
      <c r="K61" s="540"/>
      <c r="L61" s="540"/>
      <c r="M61" s="540"/>
      <c r="N61" s="540"/>
      <c r="O61" s="540"/>
      <c r="P61" s="540"/>
      <c r="Q61" s="540"/>
      <c r="R61" s="540"/>
      <c r="S61" s="540"/>
      <c r="T61" s="540"/>
      <c r="U61" s="540"/>
      <c r="V61" s="540"/>
      <c r="W61" s="540"/>
      <c r="X61" s="540"/>
      <c r="Y61" s="540"/>
      <c r="Z61" s="540"/>
      <c r="AA61" s="540"/>
      <c r="AB61" s="540"/>
      <c r="AC61" s="540"/>
      <c r="AD61" s="541"/>
      <c r="AF61" s="163"/>
      <c r="AG61" s="163"/>
      <c r="AH61" s="163"/>
      <c r="AI61" s="163"/>
      <c r="AJ61" s="163"/>
      <c r="AK61" s="163"/>
      <c r="AL61" s="163"/>
      <c r="AM61" s="163"/>
      <c r="AN61" s="163"/>
      <c r="AO61" s="163"/>
      <c r="AP61" s="163"/>
      <c r="AQ61" s="163"/>
      <c r="AR61" s="163"/>
    </row>
    <row r="62" spans="1:44" hidden="1">
      <c r="A62" s="484" t="s">
        <v>30</v>
      </c>
      <c r="B62" s="484"/>
      <c r="C62" s="484"/>
      <c r="D62" s="485"/>
      <c r="E62" s="490" t="s">
        <v>168</v>
      </c>
      <c r="F62" s="491"/>
      <c r="G62" s="491"/>
      <c r="H62" s="491"/>
      <c r="I62" s="492"/>
      <c r="J62" s="451" t="s">
        <v>37</v>
      </c>
      <c r="K62" s="452"/>
      <c r="L62" s="453"/>
      <c r="M62" s="542" t="s">
        <v>168</v>
      </c>
      <c r="N62" s="543"/>
      <c r="O62" s="543"/>
      <c r="P62" s="543"/>
      <c r="Q62" s="544"/>
      <c r="R62" s="108"/>
      <c r="S62" s="109"/>
      <c r="T62" s="109"/>
      <c r="U62" s="109"/>
      <c r="V62" s="110"/>
      <c r="W62" s="433" t="s">
        <v>31</v>
      </c>
      <c r="X62" s="434"/>
      <c r="Y62" s="435"/>
      <c r="Z62" s="442" t="s">
        <v>170</v>
      </c>
      <c r="AA62" s="443"/>
      <c r="AB62" s="443"/>
      <c r="AC62" s="443"/>
      <c r="AD62" s="444"/>
      <c r="AF62" s="163"/>
      <c r="AG62" s="163"/>
      <c r="AH62" s="163"/>
      <c r="AI62" s="163"/>
      <c r="AJ62" s="163"/>
      <c r="AK62" s="163"/>
      <c r="AL62" s="163"/>
      <c r="AM62" s="163"/>
      <c r="AN62" s="163"/>
      <c r="AO62" s="163"/>
      <c r="AP62" s="163"/>
      <c r="AQ62" s="163"/>
      <c r="AR62" s="163"/>
    </row>
    <row r="63" spans="1:44" hidden="1">
      <c r="A63" s="486"/>
      <c r="B63" s="486"/>
      <c r="C63" s="486"/>
      <c r="D63" s="487"/>
      <c r="E63" s="493"/>
      <c r="F63" s="494"/>
      <c r="G63" s="494"/>
      <c r="H63" s="494"/>
      <c r="I63" s="495"/>
      <c r="J63" s="451" t="s">
        <v>38</v>
      </c>
      <c r="K63" s="452"/>
      <c r="L63" s="453"/>
      <c r="M63" s="111"/>
      <c r="N63" s="112"/>
      <c r="O63" s="112"/>
      <c r="P63" s="112"/>
      <c r="Q63" s="112"/>
      <c r="R63" s="477" t="s">
        <v>168</v>
      </c>
      <c r="S63" s="478"/>
      <c r="T63" s="478"/>
      <c r="U63" s="478"/>
      <c r="V63" s="479"/>
      <c r="W63" s="436"/>
      <c r="X63" s="437"/>
      <c r="Y63" s="438"/>
      <c r="Z63" s="445"/>
      <c r="AA63" s="446"/>
      <c r="AB63" s="446"/>
      <c r="AC63" s="446"/>
      <c r="AD63" s="447"/>
      <c r="AF63" s="163"/>
      <c r="AG63" s="163"/>
      <c r="AH63" s="163"/>
      <c r="AI63" s="163"/>
      <c r="AJ63" s="163"/>
      <c r="AK63" s="163"/>
      <c r="AL63" s="163"/>
      <c r="AM63" s="163"/>
      <c r="AN63" s="163"/>
      <c r="AO63" s="163"/>
      <c r="AP63" s="163"/>
      <c r="AQ63" s="163"/>
      <c r="AR63" s="163"/>
    </row>
    <row r="64" spans="1:44" hidden="1">
      <c r="A64" s="488"/>
      <c r="B64" s="488"/>
      <c r="C64" s="488"/>
      <c r="D64" s="489"/>
      <c r="E64" s="496"/>
      <c r="F64" s="497"/>
      <c r="G64" s="497"/>
      <c r="H64" s="497"/>
      <c r="I64" s="498"/>
      <c r="J64" s="549" t="s">
        <v>32</v>
      </c>
      <c r="K64" s="475"/>
      <c r="L64" s="476"/>
      <c r="M64" s="550" t="s">
        <v>169</v>
      </c>
      <c r="N64" s="551"/>
      <c r="O64" s="551"/>
      <c r="P64" s="551"/>
      <c r="Q64" s="551"/>
      <c r="R64" s="551"/>
      <c r="S64" s="551"/>
      <c r="T64" s="551"/>
      <c r="U64" s="551"/>
      <c r="V64" s="552"/>
      <c r="W64" s="439"/>
      <c r="X64" s="440"/>
      <c r="Y64" s="441"/>
      <c r="Z64" s="448"/>
      <c r="AA64" s="449"/>
      <c r="AB64" s="449"/>
      <c r="AC64" s="449"/>
      <c r="AD64" s="450"/>
      <c r="AF64" s="163"/>
      <c r="AG64" s="163"/>
      <c r="AH64" s="163"/>
      <c r="AI64" s="163"/>
      <c r="AJ64" s="163"/>
      <c r="AK64" s="163"/>
      <c r="AL64" s="163"/>
      <c r="AM64" s="163"/>
      <c r="AN64" s="163"/>
      <c r="AO64" s="163"/>
      <c r="AP64" s="163"/>
      <c r="AQ64" s="163"/>
      <c r="AR64" s="163"/>
    </row>
    <row r="65" spans="1:44" ht="27" customHeight="1">
      <c r="A65" s="218" t="s">
        <v>154</v>
      </c>
      <c r="B65" s="219"/>
      <c r="C65" s="216" t="s">
        <v>193</v>
      </c>
      <c r="D65" s="217"/>
      <c r="E65" s="217"/>
      <c r="F65" s="217"/>
      <c r="G65" s="217"/>
      <c r="H65" s="217"/>
      <c r="I65" s="217"/>
      <c r="AD65" s="162"/>
      <c r="AF65" s="163"/>
      <c r="AG65" s="163"/>
      <c r="AH65" s="163"/>
      <c r="AI65" s="163"/>
      <c r="AJ65" s="163"/>
      <c r="AK65" s="163"/>
      <c r="AL65" s="163"/>
      <c r="AM65" s="163"/>
      <c r="AN65" s="163"/>
      <c r="AO65" s="163"/>
      <c r="AP65" s="163"/>
      <c r="AQ65" s="163"/>
      <c r="AR65" s="163"/>
    </row>
    <row r="66" spans="1:44">
      <c r="A66" s="455" t="s">
        <v>122</v>
      </c>
      <c r="B66" s="456"/>
      <c r="C66" s="456"/>
      <c r="D66" s="456"/>
      <c r="E66" s="456"/>
      <c r="F66" s="456"/>
      <c r="G66" s="456"/>
      <c r="H66" s="457">
        <v>902000</v>
      </c>
      <c r="I66" s="457"/>
      <c r="AD66" s="162"/>
      <c r="AF66" s="163"/>
      <c r="AG66" s="163"/>
      <c r="AH66" s="163"/>
      <c r="AI66" s="163"/>
      <c r="AJ66" s="163"/>
      <c r="AK66" s="163"/>
      <c r="AL66" s="163"/>
      <c r="AM66" s="163"/>
      <c r="AN66" s="163"/>
      <c r="AO66" s="163"/>
      <c r="AP66" s="163"/>
      <c r="AQ66" s="163"/>
      <c r="AR66" s="163"/>
    </row>
    <row r="67" spans="1:44">
      <c r="A67" s="410" t="s">
        <v>124</v>
      </c>
      <c r="B67" s="411"/>
      <c r="C67" s="411"/>
      <c r="D67" s="411"/>
      <c r="E67" s="411"/>
      <c r="F67" s="2">
        <v>1</v>
      </c>
      <c r="G67" s="75">
        <v>820000</v>
      </c>
      <c r="H67" s="76">
        <v>820000</v>
      </c>
      <c r="I67" s="203"/>
      <c r="AD67" s="162"/>
      <c r="AF67" s="163"/>
      <c r="AG67" s="163"/>
      <c r="AH67" s="163"/>
      <c r="AI67" s="163"/>
      <c r="AJ67" s="163"/>
      <c r="AK67" s="163"/>
      <c r="AL67" s="163"/>
      <c r="AM67" s="163"/>
      <c r="AN67" s="163"/>
      <c r="AO67" s="163"/>
      <c r="AP67" s="163"/>
      <c r="AQ67" s="163"/>
      <c r="AR67" s="163"/>
    </row>
    <row r="68" spans="1:44" hidden="1">
      <c r="A68" s="534" t="s">
        <v>125</v>
      </c>
      <c r="B68" s="535"/>
      <c r="C68" s="535"/>
      <c r="D68" s="535"/>
      <c r="E68" s="410"/>
      <c r="F68" s="2"/>
      <c r="G68" s="2"/>
      <c r="H68" s="2"/>
      <c r="I68" s="203"/>
      <c r="AD68" s="162"/>
      <c r="AF68" s="163"/>
      <c r="AG68" s="163"/>
      <c r="AH68" s="163"/>
      <c r="AI68" s="163"/>
      <c r="AJ68" s="163"/>
      <c r="AK68" s="163"/>
      <c r="AL68" s="163"/>
      <c r="AM68" s="163"/>
      <c r="AN68" s="163"/>
      <c r="AO68" s="163"/>
      <c r="AP68" s="163"/>
      <c r="AQ68" s="163"/>
      <c r="AR68" s="163"/>
    </row>
    <row r="69" spans="1:44">
      <c r="A69" s="410" t="s">
        <v>126</v>
      </c>
      <c r="B69" s="411"/>
      <c r="C69" s="411"/>
      <c r="D69" s="411"/>
      <c r="E69" s="411"/>
      <c r="F69" s="2">
        <v>4550</v>
      </c>
      <c r="G69" s="2">
        <v>0</v>
      </c>
      <c r="H69" s="2">
        <v>0</v>
      </c>
      <c r="I69" s="203"/>
      <c r="AD69" s="162"/>
      <c r="AF69" s="163"/>
      <c r="AG69" s="163"/>
      <c r="AH69" s="163"/>
      <c r="AI69" s="163"/>
      <c r="AJ69" s="163"/>
      <c r="AK69" s="163"/>
      <c r="AL69" s="163"/>
      <c r="AM69" s="163"/>
      <c r="AN69" s="163"/>
      <c r="AO69" s="163"/>
      <c r="AP69" s="163"/>
      <c r="AQ69" s="163"/>
      <c r="AR69" s="163"/>
    </row>
    <row r="70" spans="1:44">
      <c r="A70" s="410" t="s">
        <v>127</v>
      </c>
      <c r="B70" s="411"/>
      <c r="C70" s="411"/>
      <c r="D70" s="411"/>
      <c r="E70" s="411"/>
      <c r="F70" s="2">
        <v>5850</v>
      </c>
      <c r="G70" s="2">
        <v>0</v>
      </c>
      <c r="H70" s="2">
        <v>0</v>
      </c>
      <c r="I70" s="203"/>
      <c r="AD70" s="162"/>
      <c r="AF70" s="163"/>
      <c r="AG70" s="163"/>
      <c r="AH70" s="163"/>
      <c r="AI70" s="163"/>
      <c r="AJ70" s="163"/>
      <c r="AK70" s="163"/>
      <c r="AL70" s="163"/>
      <c r="AM70" s="163"/>
      <c r="AN70" s="163"/>
      <c r="AO70" s="163"/>
      <c r="AP70" s="163"/>
      <c r="AQ70" s="163"/>
      <c r="AR70" s="163"/>
    </row>
    <row r="71" spans="1:44">
      <c r="A71" s="410" t="s">
        <v>128</v>
      </c>
      <c r="B71" s="411"/>
      <c r="C71" s="411"/>
      <c r="D71" s="411"/>
      <c r="E71" s="411"/>
      <c r="F71" s="2">
        <v>0</v>
      </c>
      <c r="G71" s="2">
        <v>0</v>
      </c>
      <c r="H71" s="73">
        <v>0</v>
      </c>
      <c r="I71" s="203"/>
      <c r="AD71" s="162"/>
      <c r="AF71" s="163"/>
      <c r="AG71" s="163"/>
      <c r="AH71" s="163"/>
      <c r="AI71" s="163"/>
      <c r="AJ71" s="163"/>
      <c r="AK71" s="163"/>
      <c r="AL71" s="163"/>
      <c r="AM71" s="163"/>
      <c r="AN71" s="163"/>
      <c r="AO71" s="163"/>
      <c r="AP71" s="163"/>
      <c r="AQ71" s="163"/>
      <c r="AR71" s="163"/>
    </row>
    <row r="72" spans="1:44">
      <c r="A72" s="156"/>
      <c r="B72" s="157"/>
      <c r="C72" s="157"/>
      <c r="D72" s="533"/>
      <c r="E72" s="533"/>
      <c r="F72" s="158" t="s">
        <v>5</v>
      </c>
      <c r="G72" s="208">
        <v>820000</v>
      </c>
      <c r="H72" s="209"/>
      <c r="I72" s="203"/>
      <c r="AD72" s="162"/>
      <c r="AF72" s="163"/>
      <c r="AG72" s="163"/>
      <c r="AH72" s="163"/>
      <c r="AI72" s="163"/>
      <c r="AJ72" s="163"/>
      <c r="AK72" s="163"/>
      <c r="AL72" s="163"/>
      <c r="AM72" s="163"/>
      <c r="AN72" s="163"/>
      <c r="AO72" s="163"/>
      <c r="AP72" s="163"/>
      <c r="AQ72" s="163"/>
      <c r="AR72" s="163"/>
    </row>
    <row r="73" spans="1:44">
      <c r="A73" s="204"/>
      <c r="B73" s="203"/>
      <c r="C73" s="203"/>
      <c r="D73" s="203"/>
      <c r="E73" s="203"/>
      <c r="F73" s="158" t="s">
        <v>4</v>
      </c>
      <c r="G73" s="208">
        <v>820000</v>
      </c>
      <c r="H73" s="209"/>
      <c r="I73" s="203"/>
      <c r="AD73" s="162"/>
      <c r="AF73" s="163"/>
      <c r="AG73" s="163"/>
      <c r="AH73" s="163"/>
      <c r="AI73" s="163"/>
      <c r="AJ73" s="163"/>
      <c r="AK73" s="163"/>
      <c r="AL73" s="163"/>
      <c r="AM73" s="163"/>
      <c r="AN73" s="163"/>
      <c r="AO73" s="163"/>
      <c r="AP73" s="163"/>
      <c r="AQ73" s="163"/>
      <c r="AR73" s="163"/>
    </row>
    <row r="74" spans="1:44">
      <c r="A74" s="203"/>
      <c r="B74" s="203"/>
      <c r="C74" s="203"/>
      <c r="D74" s="203"/>
      <c r="E74" s="203"/>
      <c r="F74" s="158" t="s">
        <v>129</v>
      </c>
      <c r="G74" s="208">
        <v>82000</v>
      </c>
      <c r="H74" s="209"/>
      <c r="I74" s="203"/>
      <c r="AD74" s="162"/>
      <c r="AF74" s="163"/>
      <c r="AG74" s="163"/>
      <c r="AH74" s="163"/>
      <c r="AI74" s="163"/>
      <c r="AJ74" s="163"/>
      <c r="AK74" s="163"/>
      <c r="AL74" s="163"/>
      <c r="AM74" s="163"/>
      <c r="AN74" s="163"/>
      <c r="AO74" s="163"/>
      <c r="AP74" s="163"/>
      <c r="AQ74" s="163"/>
      <c r="AR74" s="163"/>
    </row>
    <row r="75" spans="1:44" ht="13.5" customHeight="1" thickBot="1">
      <c r="A75" s="205"/>
      <c r="B75" s="205"/>
      <c r="C75" s="205"/>
      <c r="D75" s="205"/>
      <c r="E75" s="205"/>
      <c r="F75" s="159" t="s">
        <v>130</v>
      </c>
      <c r="G75" s="210">
        <v>902000</v>
      </c>
      <c r="H75" s="211"/>
      <c r="I75" s="205"/>
      <c r="J75" s="206"/>
      <c r="K75" s="206"/>
      <c r="L75" s="206"/>
      <c r="M75" s="206"/>
      <c r="N75" s="206"/>
      <c r="O75" s="206"/>
      <c r="P75" s="206"/>
      <c r="Q75" s="206"/>
      <c r="R75" s="206"/>
      <c r="S75" s="206"/>
      <c r="T75" s="206"/>
      <c r="U75" s="206"/>
      <c r="V75" s="206"/>
      <c r="W75" s="206"/>
      <c r="X75" s="206"/>
      <c r="Y75" s="206"/>
      <c r="Z75" s="206"/>
      <c r="AA75" s="206"/>
      <c r="AB75" s="206"/>
      <c r="AC75" s="206"/>
      <c r="AD75" s="207"/>
      <c r="AF75" s="163"/>
      <c r="AG75" s="163"/>
      <c r="AH75" s="163"/>
      <c r="AI75" s="163"/>
      <c r="AJ75" s="163"/>
      <c r="AK75" s="163"/>
      <c r="AL75" s="163"/>
      <c r="AM75" s="163"/>
      <c r="AN75" s="163"/>
      <c r="AO75" s="163"/>
      <c r="AP75" s="163"/>
      <c r="AQ75" s="163"/>
      <c r="AR75" s="163"/>
    </row>
    <row r="76" spans="1:44">
      <c r="AF76" s="163"/>
      <c r="AG76" s="163"/>
      <c r="AH76" s="163"/>
      <c r="AI76" s="163"/>
      <c r="AJ76" s="163"/>
      <c r="AK76" s="163"/>
      <c r="AL76" s="163"/>
      <c r="AM76" s="163"/>
      <c r="AN76" s="163"/>
      <c r="AO76" s="163"/>
      <c r="AP76" s="163"/>
      <c r="AQ76" s="163"/>
      <c r="AR76" s="163"/>
    </row>
    <row r="77" spans="1:44">
      <c r="AF77" s="163"/>
      <c r="AG77" s="163"/>
      <c r="AH77" s="163"/>
      <c r="AI77" s="163"/>
      <c r="AJ77" s="163"/>
      <c r="AK77" s="163"/>
      <c r="AL77" s="163"/>
      <c r="AM77" s="163"/>
      <c r="AN77" s="163"/>
      <c r="AO77" s="163"/>
      <c r="AP77" s="163"/>
      <c r="AQ77" s="163"/>
      <c r="AR77" s="163"/>
    </row>
  </sheetData>
  <mergeCells count="269">
    <mergeCell ref="D72:E72"/>
    <mergeCell ref="A68:E68"/>
    <mergeCell ref="B58:AD58"/>
    <mergeCell ref="B59:AD59"/>
    <mergeCell ref="B60:AD60"/>
    <mergeCell ref="B61:AD61"/>
    <mergeCell ref="M62:Q62"/>
    <mergeCell ref="I47:J47"/>
    <mergeCell ref="M47:O47"/>
    <mergeCell ref="P47:Q47"/>
    <mergeCell ref="A48:D48"/>
    <mergeCell ref="F48:H48"/>
    <mergeCell ref="I48:J48"/>
    <mergeCell ref="M48:O48"/>
    <mergeCell ref="J64:L64"/>
    <mergeCell ref="M64:V64"/>
    <mergeCell ref="P48:Q48"/>
    <mergeCell ref="A70:E70"/>
    <mergeCell ref="A49:D49"/>
    <mergeCell ref="F49:H49"/>
    <mergeCell ref="I49:J49"/>
    <mergeCell ref="M49:O49"/>
    <mergeCell ref="P49:Q49"/>
    <mergeCell ref="B51:U51"/>
    <mergeCell ref="A69:E69"/>
    <mergeCell ref="R63:V63"/>
    <mergeCell ref="T19:AD19"/>
    <mergeCell ref="B57:AD57"/>
    <mergeCell ref="B52:U52"/>
    <mergeCell ref="B53:U53"/>
    <mergeCell ref="B54:U54"/>
    <mergeCell ref="B55:U55"/>
    <mergeCell ref="A62:D64"/>
    <mergeCell ref="E62:I64"/>
    <mergeCell ref="J62:L62"/>
    <mergeCell ref="A27:C27"/>
    <mergeCell ref="D27:F27"/>
    <mergeCell ref="G27:N27"/>
    <mergeCell ref="P44:AD44"/>
    <mergeCell ref="A45:O45"/>
    <mergeCell ref="P45:AD45"/>
    <mergeCell ref="A47:D47"/>
    <mergeCell ref="F47:H47"/>
    <mergeCell ref="D38:G38"/>
    <mergeCell ref="H38:J38"/>
    <mergeCell ref="K38:N38"/>
    <mergeCell ref="J23:K23"/>
    <mergeCell ref="L23:N23"/>
    <mergeCell ref="A66:G66"/>
    <mergeCell ref="H66:I66"/>
    <mergeCell ref="AB26:AD26"/>
    <mergeCell ref="A3:G3"/>
    <mergeCell ref="I3:J3"/>
    <mergeCell ref="L3:M3"/>
    <mergeCell ref="O3:P3"/>
    <mergeCell ref="A9:AD9"/>
    <mergeCell ref="E4:E5"/>
    <mergeCell ref="F4:G5"/>
    <mergeCell ref="H4:H5"/>
    <mergeCell ref="I4:J5"/>
    <mergeCell ref="K4:K5"/>
    <mergeCell ref="Q8:T8"/>
    <mergeCell ref="U8:X8"/>
    <mergeCell ref="D17:F17"/>
    <mergeCell ref="P37:AD37"/>
    <mergeCell ref="AB23:AD23"/>
    <mergeCell ref="T26:AA26"/>
    <mergeCell ref="O29:S29"/>
    <mergeCell ref="O28:S28"/>
    <mergeCell ref="P41:AD41"/>
    <mergeCell ref="W23:X23"/>
    <mergeCell ref="Y23:AA23"/>
    <mergeCell ref="P39:AD39"/>
    <mergeCell ref="A4:B5"/>
    <mergeCell ref="C4:D5"/>
    <mergeCell ref="A1:AD2"/>
    <mergeCell ref="A8:N8"/>
    <mergeCell ref="W62:Y64"/>
    <mergeCell ref="Z62:AD64"/>
    <mergeCell ref="J63:L63"/>
    <mergeCell ref="I33:P33"/>
    <mergeCell ref="O27:S27"/>
    <mergeCell ref="T27:AA27"/>
    <mergeCell ref="AB27:AD27"/>
    <mergeCell ref="P38:R38"/>
    <mergeCell ref="S38:V38"/>
    <mergeCell ref="W38:Y38"/>
    <mergeCell ref="Z38:AC38"/>
    <mergeCell ref="O23:S23"/>
    <mergeCell ref="T23:V23"/>
    <mergeCell ref="AF44:AG44"/>
    <mergeCell ref="A46:O46"/>
    <mergeCell ref="P46:AD46"/>
    <mergeCell ref="AF40:AG40"/>
    <mergeCell ref="A42:O42"/>
    <mergeCell ref="P42:AD42"/>
    <mergeCell ref="AF41:AG41"/>
    <mergeCell ref="A43:O43"/>
    <mergeCell ref="P43:AD43"/>
    <mergeCell ref="A44:O44"/>
    <mergeCell ref="A41:O41"/>
    <mergeCell ref="A40:O40"/>
    <mergeCell ref="P40:AD40"/>
    <mergeCell ref="AF32:AG32"/>
    <mergeCell ref="A34:C34"/>
    <mergeCell ref="F34:G34"/>
    <mergeCell ref="AF33:AG33"/>
    <mergeCell ref="A35:C35"/>
    <mergeCell ref="F35:G35"/>
    <mergeCell ref="A36:C36"/>
    <mergeCell ref="G36:I36"/>
    <mergeCell ref="A32:C32"/>
    <mergeCell ref="G32:L32"/>
    <mergeCell ref="M32:O32"/>
    <mergeCell ref="Q32:R32"/>
    <mergeCell ref="S32:T32"/>
    <mergeCell ref="V32:W32"/>
    <mergeCell ref="X32:Y32"/>
    <mergeCell ref="AA32:AD32"/>
    <mergeCell ref="A33:C33"/>
    <mergeCell ref="F33:G33"/>
    <mergeCell ref="I35:P35"/>
    <mergeCell ref="L36:P36"/>
    <mergeCell ref="AF36:AG36"/>
    <mergeCell ref="S34:AD36"/>
    <mergeCell ref="S33:V33"/>
    <mergeCell ref="I34:P34"/>
    <mergeCell ref="AF28:AG28"/>
    <mergeCell ref="A30:AD30"/>
    <mergeCell ref="AF29:AG29"/>
    <mergeCell ref="A31:C31"/>
    <mergeCell ref="G31:L31"/>
    <mergeCell ref="M31:O31"/>
    <mergeCell ref="Q31:R31"/>
    <mergeCell ref="S31:T31"/>
    <mergeCell ref="V31:W31"/>
    <mergeCell ref="A28:C28"/>
    <mergeCell ref="D28:F28"/>
    <mergeCell ref="A29:C29"/>
    <mergeCell ref="D29:N29"/>
    <mergeCell ref="X31:Y31"/>
    <mergeCell ref="AA31:AD31"/>
    <mergeCell ref="T29:AD29"/>
    <mergeCell ref="AF24:AG24"/>
    <mergeCell ref="A25:C25"/>
    <mergeCell ref="D25:F25"/>
    <mergeCell ref="G25:J25"/>
    <mergeCell ref="L25:N25"/>
    <mergeCell ref="O25:S25"/>
    <mergeCell ref="T25:W25"/>
    <mergeCell ref="Y25:AA25"/>
    <mergeCell ref="AB25:AD25"/>
    <mergeCell ref="A24:C24"/>
    <mergeCell ref="D24:F24"/>
    <mergeCell ref="G24:J24"/>
    <mergeCell ref="L24:N24"/>
    <mergeCell ref="O24:S24"/>
    <mergeCell ref="T24:W24"/>
    <mergeCell ref="Y24:AA24"/>
    <mergeCell ref="AB24:AD24"/>
    <mergeCell ref="AF20:AG20"/>
    <mergeCell ref="D21:F21"/>
    <mergeCell ref="G21:N21"/>
    <mergeCell ref="O21:S21"/>
    <mergeCell ref="T21:AA21"/>
    <mergeCell ref="AB21:AD21"/>
    <mergeCell ref="AF21:AG21"/>
    <mergeCell ref="A20:C22"/>
    <mergeCell ref="D20:F20"/>
    <mergeCell ref="G20:N20"/>
    <mergeCell ref="O20:S20"/>
    <mergeCell ref="T20:AA20"/>
    <mergeCell ref="AB20:AD20"/>
    <mergeCell ref="D22:F22"/>
    <mergeCell ref="G22:N22"/>
    <mergeCell ref="O22:S22"/>
    <mergeCell ref="T22:AA22"/>
    <mergeCell ref="AB22:AD22"/>
    <mergeCell ref="AF19:AG19"/>
    <mergeCell ref="A18:C18"/>
    <mergeCell ref="D18:F18"/>
    <mergeCell ref="H18:I18"/>
    <mergeCell ref="K18:L18"/>
    <mergeCell ref="O18:Q18"/>
    <mergeCell ref="S18:T18"/>
    <mergeCell ref="AA16:AD16"/>
    <mergeCell ref="AF16:AH16"/>
    <mergeCell ref="V18:W18"/>
    <mergeCell ref="Y18:Z18"/>
    <mergeCell ref="A16:C16"/>
    <mergeCell ref="D16:F16"/>
    <mergeCell ref="G16:R16"/>
    <mergeCell ref="S16:T16"/>
    <mergeCell ref="U16:X16"/>
    <mergeCell ref="Y16:Z16"/>
    <mergeCell ref="AA18:AD18"/>
    <mergeCell ref="AF18:AH18"/>
    <mergeCell ref="A19:C19"/>
    <mergeCell ref="D19:N19"/>
    <mergeCell ref="O19:S19"/>
    <mergeCell ref="Q17:U17"/>
    <mergeCell ref="G17:N17"/>
    <mergeCell ref="AF13:AH13"/>
    <mergeCell ref="A15:C15"/>
    <mergeCell ref="D15:F15"/>
    <mergeCell ref="H15:J15"/>
    <mergeCell ref="K15:X15"/>
    <mergeCell ref="Y15:Z15"/>
    <mergeCell ref="AA15:AD15"/>
    <mergeCell ref="AF15:AH15"/>
    <mergeCell ref="O14:P14"/>
    <mergeCell ref="Q14:U14"/>
    <mergeCell ref="G14:N14"/>
    <mergeCell ref="A13:C13"/>
    <mergeCell ref="D13:F13"/>
    <mergeCell ref="G13:R13"/>
    <mergeCell ref="S13:T13"/>
    <mergeCell ref="U13:X13"/>
    <mergeCell ref="Y13:Z13"/>
    <mergeCell ref="AA13:AD13"/>
    <mergeCell ref="D14:F14"/>
    <mergeCell ref="A65:B65"/>
    <mergeCell ref="D6:F6"/>
    <mergeCell ref="H6:I6"/>
    <mergeCell ref="K6:L6"/>
    <mergeCell ref="A10:C10"/>
    <mergeCell ref="D10:AD10"/>
    <mergeCell ref="A11:C11"/>
    <mergeCell ref="D11:L11"/>
    <mergeCell ref="N6:P7"/>
    <mergeCell ref="Q6:T6"/>
    <mergeCell ref="U6:X6"/>
    <mergeCell ref="AB6:AD8"/>
    <mergeCell ref="D7:F7"/>
    <mergeCell ref="H7:I7"/>
    <mergeCell ref="K7:L7"/>
    <mergeCell ref="Q7:T7"/>
    <mergeCell ref="U7:X7"/>
    <mergeCell ref="M11:O12"/>
    <mergeCell ref="P11:R12"/>
    <mergeCell ref="Y11:AA12"/>
    <mergeCell ref="AB11:AD12"/>
    <mergeCell ref="A12:C12"/>
    <mergeCell ref="O17:P17"/>
    <mergeCell ref="A23:C23"/>
    <mergeCell ref="G72:H72"/>
    <mergeCell ref="G73:H73"/>
    <mergeCell ref="G74:H74"/>
    <mergeCell ref="G75:H75"/>
    <mergeCell ref="R4:T4"/>
    <mergeCell ref="R5:T5"/>
    <mergeCell ref="U4:AD4"/>
    <mergeCell ref="U5:AD5"/>
    <mergeCell ref="C65:I65"/>
    <mergeCell ref="D23:F23"/>
    <mergeCell ref="G23:I23"/>
    <mergeCell ref="D12:L12"/>
    <mergeCell ref="A6:C7"/>
    <mergeCell ref="S11:U12"/>
    <mergeCell ref="V11:X12"/>
    <mergeCell ref="A71:E71"/>
    <mergeCell ref="A26:C26"/>
    <mergeCell ref="D26:F26"/>
    <mergeCell ref="G26:N26"/>
    <mergeCell ref="O26:S26"/>
    <mergeCell ref="A67:E67"/>
    <mergeCell ref="A39:O39"/>
    <mergeCell ref="A37:O37"/>
    <mergeCell ref="A38:C38"/>
  </mergeCells>
  <phoneticPr fontId="2"/>
  <pageMargins left="0.7" right="0.7" top="0.75" bottom="0.75" header="0.3" footer="0.3"/>
  <pageSetup paperSize="9" scale="22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AE172"/>
  <sheetViews>
    <sheetView zoomScale="85" zoomScaleNormal="85" workbookViewId="0">
      <pane xSplit="2" ySplit="1" topLeftCell="C2" activePane="bottomRight" state="frozen"/>
      <selection pane="topRight" activeCell="C1" sqref="C1"/>
      <selection pane="bottomLeft" activeCell="A3" sqref="A3"/>
      <selection pane="bottomRight" activeCell="H13" sqref="H13"/>
    </sheetView>
  </sheetViews>
  <sheetFormatPr defaultRowHeight="11.5"/>
  <cols>
    <col min="1" max="1" width="16.7265625" style="5" customWidth="1"/>
    <col min="2" max="2" width="15.81640625" style="5" customWidth="1"/>
    <col min="3" max="3" width="14.6328125" style="5" customWidth="1"/>
    <col min="4" max="6" width="14.6328125" style="593" customWidth="1"/>
    <col min="7" max="7" width="15.6328125" style="593" customWidth="1"/>
    <col min="8" max="31" width="14.6328125" style="593" customWidth="1"/>
    <col min="32" max="16384" width="8.7265625" style="5"/>
  </cols>
  <sheetData>
    <row r="1" spans="1:31" s="89" customFormat="1" ht="17.5" customHeight="1">
      <c r="A1" s="87"/>
      <c r="B1" s="87" t="s">
        <v>132</v>
      </c>
      <c r="C1" s="88" t="s">
        <v>196</v>
      </c>
      <c r="D1" s="555"/>
      <c r="E1" s="556"/>
      <c r="F1" s="555"/>
      <c r="G1" s="555"/>
      <c r="H1" s="555"/>
      <c r="I1" s="555"/>
      <c r="J1" s="555"/>
      <c r="K1" s="555"/>
      <c r="L1" s="555"/>
      <c r="M1" s="555"/>
      <c r="N1" s="555"/>
      <c r="O1" s="555"/>
      <c r="P1" s="555"/>
      <c r="Q1" s="555"/>
      <c r="R1" s="555"/>
      <c r="S1" s="555"/>
      <c r="T1" s="555"/>
      <c r="U1" s="555"/>
      <c r="V1" s="555"/>
      <c r="W1" s="555"/>
      <c r="X1" s="555"/>
      <c r="Y1" s="555"/>
      <c r="Z1" s="555"/>
      <c r="AA1" s="555"/>
      <c r="AB1" s="555"/>
      <c r="AC1" s="555"/>
      <c r="AD1" s="555"/>
      <c r="AE1" s="555"/>
    </row>
    <row r="2" spans="1:31" ht="10.5" customHeight="1">
      <c r="A2" s="132" t="s">
        <v>133</v>
      </c>
      <c r="B2" s="132" t="s">
        <v>0</v>
      </c>
      <c r="C2" s="3">
        <v>2023</v>
      </c>
      <c r="D2" s="557"/>
      <c r="E2" s="557"/>
      <c r="F2" s="557"/>
      <c r="G2" s="557"/>
      <c r="H2" s="557"/>
      <c r="I2" s="557"/>
      <c r="J2" s="557"/>
      <c r="K2" s="557"/>
      <c r="L2" s="557"/>
      <c r="M2" s="557"/>
      <c r="N2" s="557"/>
      <c r="O2" s="557"/>
      <c r="P2" s="557"/>
      <c r="Q2" s="557"/>
      <c r="R2" s="557"/>
      <c r="S2" s="557"/>
      <c r="T2" s="557"/>
      <c r="U2" s="557"/>
      <c r="V2" s="557"/>
      <c r="W2" s="557"/>
      <c r="X2" s="557"/>
      <c r="Y2" s="557"/>
      <c r="Z2" s="557"/>
      <c r="AA2" s="557"/>
      <c r="AB2" s="557"/>
      <c r="AC2" s="557"/>
      <c r="AD2" s="557"/>
      <c r="AE2" s="557"/>
    </row>
    <row r="3" spans="1:31">
      <c r="A3" s="132"/>
      <c r="B3" s="132" t="s">
        <v>1</v>
      </c>
      <c r="C3" s="3">
        <v>1</v>
      </c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7"/>
      <c r="O3" s="557"/>
      <c r="P3" s="557"/>
      <c r="Q3" s="557"/>
      <c r="R3" s="557"/>
      <c r="S3" s="557"/>
      <c r="T3" s="557"/>
      <c r="U3" s="557"/>
      <c r="V3" s="557"/>
      <c r="W3" s="557"/>
      <c r="X3" s="557"/>
      <c r="Y3" s="557"/>
      <c r="Z3" s="557"/>
      <c r="AA3" s="557"/>
      <c r="AB3" s="557"/>
      <c r="AC3" s="557"/>
      <c r="AD3" s="557"/>
      <c r="AE3" s="557"/>
    </row>
    <row r="4" spans="1:31">
      <c r="A4" s="132"/>
      <c r="B4" s="132" t="s">
        <v>9</v>
      </c>
      <c r="C4" s="3">
        <v>30</v>
      </c>
      <c r="D4" s="557"/>
      <c r="E4" s="557"/>
      <c r="F4" s="557"/>
      <c r="G4" s="557"/>
      <c r="H4" s="557"/>
      <c r="I4" s="557"/>
      <c r="J4" s="557"/>
      <c r="K4" s="557"/>
      <c r="L4" s="557"/>
      <c r="M4" s="557"/>
      <c r="N4" s="557"/>
      <c r="O4" s="557"/>
      <c r="P4" s="557"/>
      <c r="Q4" s="557"/>
      <c r="R4" s="557"/>
      <c r="S4" s="557"/>
      <c r="T4" s="557"/>
      <c r="U4" s="557"/>
      <c r="V4" s="557"/>
      <c r="W4" s="557"/>
      <c r="X4" s="557"/>
      <c r="Y4" s="557"/>
      <c r="Z4" s="557"/>
      <c r="AA4" s="557"/>
      <c r="AB4" s="557"/>
      <c r="AC4" s="557"/>
      <c r="AD4" s="557"/>
      <c r="AE4" s="557"/>
    </row>
    <row r="5" spans="1:31">
      <c r="A5" s="132" t="s">
        <v>12</v>
      </c>
      <c r="B5" s="132" t="s">
        <v>0</v>
      </c>
      <c r="C5" s="2">
        <f t="shared" ref="C5:C7" si="0">C2</f>
        <v>2023</v>
      </c>
      <c r="D5" s="557"/>
      <c r="E5" s="557"/>
      <c r="F5" s="557"/>
      <c r="G5" s="557"/>
      <c r="H5" s="557"/>
      <c r="I5" s="557"/>
      <c r="J5" s="557"/>
      <c r="K5" s="557"/>
      <c r="L5" s="557"/>
      <c r="M5" s="557"/>
      <c r="N5" s="557"/>
      <c r="O5" s="557"/>
      <c r="P5" s="557"/>
      <c r="Q5" s="557"/>
      <c r="R5" s="557"/>
      <c r="S5" s="557"/>
      <c r="T5" s="557"/>
      <c r="U5" s="557"/>
      <c r="V5" s="557"/>
      <c r="W5" s="557"/>
      <c r="X5" s="557"/>
      <c r="Y5" s="557"/>
      <c r="Z5" s="557"/>
      <c r="AA5" s="557"/>
      <c r="AB5" s="557"/>
      <c r="AC5" s="557"/>
      <c r="AD5" s="557"/>
      <c r="AE5" s="557"/>
    </row>
    <row r="6" spans="1:31">
      <c r="A6" s="132"/>
      <c r="B6" s="132" t="s">
        <v>1</v>
      </c>
      <c r="C6" s="2">
        <f t="shared" si="0"/>
        <v>1</v>
      </c>
      <c r="D6" s="557"/>
      <c r="E6" s="557"/>
      <c r="F6" s="557"/>
      <c r="G6" s="557"/>
      <c r="H6" s="557"/>
      <c r="I6" s="557"/>
      <c r="J6" s="557"/>
      <c r="K6" s="557"/>
      <c r="L6" s="557"/>
      <c r="M6" s="557"/>
      <c r="N6" s="557"/>
      <c r="O6" s="557"/>
      <c r="P6" s="557"/>
      <c r="Q6" s="557"/>
      <c r="R6" s="557"/>
      <c r="S6" s="557"/>
      <c r="T6" s="557"/>
      <c r="U6" s="557"/>
      <c r="V6" s="557"/>
      <c r="W6" s="557"/>
      <c r="X6" s="557"/>
      <c r="Y6" s="557"/>
      <c r="Z6" s="557"/>
      <c r="AA6" s="557"/>
      <c r="AB6" s="557"/>
      <c r="AC6" s="557"/>
      <c r="AD6" s="557"/>
      <c r="AE6" s="557"/>
    </row>
    <row r="7" spans="1:31">
      <c r="A7" s="132"/>
      <c r="B7" s="132" t="s">
        <v>2</v>
      </c>
      <c r="C7" s="2">
        <f t="shared" si="0"/>
        <v>30</v>
      </c>
      <c r="D7" s="557"/>
      <c r="E7" s="557"/>
      <c r="F7" s="557"/>
      <c r="G7" s="557"/>
      <c r="H7" s="557"/>
      <c r="I7" s="557"/>
      <c r="J7" s="557"/>
      <c r="K7" s="557"/>
      <c r="L7" s="557"/>
      <c r="M7" s="557"/>
      <c r="N7" s="557"/>
      <c r="O7" s="557"/>
      <c r="P7" s="557"/>
      <c r="Q7" s="557"/>
      <c r="R7" s="557"/>
      <c r="S7" s="557"/>
      <c r="T7" s="557"/>
      <c r="U7" s="557"/>
      <c r="V7" s="557"/>
      <c r="W7" s="557"/>
      <c r="X7" s="557"/>
      <c r="Y7" s="557"/>
      <c r="Z7" s="557"/>
      <c r="AA7" s="557"/>
      <c r="AB7" s="557"/>
      <c r="AC7" s="557"/>
      <c r="AD7" s="557"/>
      <c r="AE7" s="557"/>
    </row>
    <row r="8" spans="1:31">
      <c r="A8" s="6" t="s">
        <v>54</v>
      </c>
      <c r="B8" s="6" t="s">
        <v>164</v>
      </c>
      <c r="C8" s="2">
        <v>2023</v>
      </c>
      <c r="D8" s="557"/>
      <c r="E8" s="557"/>
      <c r="F8" s="557"/>
      <c r="G8" s="557"/>
      <c r="H8" s="557"/>
      <c r="I8" s="557"/>
      <c r="J8" s="557"/>
      <c r="K8" s="557"/>
      <c r="L8" s="557"/>
      <c r="M8" s="557"/>
      <c r="N8" s="557"/>
      <c r="O8" s="557"/>
      <c r="P8" s="557"/>
      <c r="Q8" s="557"/>
      <c r="R8" s="557"/>
      <c r="S8" s="557"/>
      <c r="T8" s="557"/>
      <c r="U8" s="557"/>
      <c r="V8" s="557"/>
      <c r="W8" s="557"/>
      <c r="X8" s="557"/>
      <c r="Y8" s="557"/>
      <c r="Z8" s="557"/>
      <c r="AA8" s="557"/>
      <c r="AB8" s="557"/>
      <c r="AC8" s="557"/>
      <c r="AD8" s="557"/>
      <c r="AE8" s="557"/>
    </row>
    <row r="9" spans="1:31">
      <c r="A9" s="6"/>
      <c r="B9" s="6" t="s">
        <v>1</v>
      </c>
      <c r="C9" s="3">
        <v>1</v>
      </c>
      <c r="D9" s="557"/>
      <c r="E9" s="557"/>
      <c r="F9" s="557"/>
      <c r="G9" s="557"/>
      <c r="H9" s="557"/>
      <c r="I9" s="557"/>
      <c r="J9" s="557"/>
      <c r="K9" s="557"/>
      <c r="L9" s="557"/>
      <c r="M9" s="557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</row>
    <row r="10" spans="1:31">
      <c r="A10" s="6"/>
      <c r="B10" s="6" t="s">
        <v>2</v>
      </c>
      <c r="C10" s="2">
        <v>1</v>
      </c>
      <c r="D10" s="557"/>
      <c r="E10" s="557"/>
      <c r="F10" s="557"/>
      <c r="G10" s="557"/>
      <c r="H10" s="557"/>
      <c r="I10" s="557"/>
      <c r="J10" s="557"/>
      <c r="K10" s="557"/>
      <c r="L10" s="557"/>
      <c r="M10" s="557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</row>
    <row r="11" spans="1:31">
      <c r="A11" s="6"/>
      <c r="B11" s="6" t="s">
        <v>165</v>
      </c>
      <c r="C11" s="2">
        <f t="shared" ref="C11:C12" si="1">C8</f>
        <v>2023</v>
      </c>
      <c r="D11" s="557"/>
      <c r="E11" s="557"/>
      <c r="F11" s="557"/>
      <c r="G11" s="557"/>
      <c r="H11" s="557"/>
      <c r="I11" s="557"/>
      <c r="J11" s="557"/>
      <c r="K11" s="557"/>
      <c r="L11" s="557"/>
      <c r="M11" s="557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</row>
    <row r="12" spans="1:31">
      <c r="A12" s="6"/>
      <c r="B12" s="6" t="s">
        <v>1</v>
      </c>
      <c r="C12" s="2">
        <f t="shared" si="1"/>
        <v>1</v>
      </c>
      <c r="D12" s="557"/>
      <c r="E12" s="557"/>
      <c r="F12" s="557"/>
      <c r="G12" s="557"/>
      <c r="H12" s="557"/>
      <c r="I12" s="557"/>
      <c r="J12" s="557"/>
      <c r="K12" s="557"/>
      <c r="L12" s="557"/>
      <c r="M12" s="557"/>
      <c r="N12" s="557"/>
      <c r="O12" s="557"/>
      <c r="P12" s="557"/>
      <c r="Q12" s="557"/>
      <c r="R12" s="557"/>
      <c r="S12" s="557"/>
      <c r="T12" s="557"/>
      <c r="U12" s="557"/>
      <c r="V12" s="557"/>
      <c r="W12" s="557"/>
      <c r="X12" s="557"/>
      <c r="Y12" s="557"/>
      <c r="Z12" s="557"/>
      <c r="AA12" s="557"/>
      <c r="AB12" s="557"/>
      <c r="AC12" s="557"/>
      <c r="AD12" s="557"/>
      <c r="AE12" s="557"/>
    </row>
    <row r="13" spans="1:31" ht="12" thickBot="1">
      <c r="A13" s="6"/>
      <c r="B13" s="7" t="s">
        <v>2</v>
      </c>
      <c r="C13" s="8">
        <v>31</v>
      </c>
      <c r="D13" s="558"/>
      <c r="E13" s="558"/>
      <c r="F13" s="558"/>
      <c r="G13" s="558"/>
      <c r="H13" s="558"/>
      <c r="I13" s="558"/>
      <c r="J13" s="558"/>
      <c r="K13" s="558"/>
      <c r="L13" s="558"/>
      <c r="M13" s="558"/>
      <c r="N13" s="558"/>
      <c r="O13" s="558"/>
      <c r="P13" s="558"/>
      <c r="Q13" s="558"/>
      <c r="R13" s="558"/>
      <c r="S13" s="558"/>
      <c r="T13" s="558"/>
      <c r="U13" s="558"/>
      <c r="V13" s="558"/>
      <c r="W13" s="558"/>
      <c r="X13" s="558"/>
      <c r="Y13" s="558"/>
      <c r="Z13" s="558"/>
      <c r="AA13" s="558"/>
      <c r="AB13" s="558"/>
      <c r="AC13" s="558"/>
      <c r="AD13" s="558"/>
      <c r="AE13" s="558"/>
    </row>
    <row r="14" spans="1:31" ht="12" thickBot="1">
      <c r="A14" s="113" t="s">
        <v>58</v>
      </c>
      <c r="B14" s="114" t="s">
        <v>160</v>
      </c>
      <c r="C14" s="10" t="s">
        <v>198</v>
      </c>
      <c r="D14" s="559"/>
      <c r="E14" s="559"/>
      <c r="F14" s="559"/>
      <c r="G14" s="559"/>
      <c r="H14" s="559"/>
      <c r="I14" s="559"/>
      <c r="J14" s="559"/>
      <c r="K14" s="559"/>
      <c r="L14" s="559"/>
      <c r="M14" s="559"/>
      <c r="N14" s="559"/>
      <c r="O14" s="559"/>
      <c r="P14" s="559"/>
      <c r="Q14" s="559"/>
      <c r="R14" s="559"/>
      <c r="S14" s="559"/>
      <c r="T14" s="559"/>
      <c r="U14" s="559"/>
      <c r="V14" s="559"/>
      <c r="W14" s="559"/>
      <c r="X14" s="559"/>
      <c r="Y14" s="559"/>
      <c r="Z14" s="559"/>
      <c r="AA14" s="559"/>
      <c r="AB14" s="559"/>
      <c r="AC14" s="559"/>
      <c r="AD14" s="559"/>
      <c r="AE14" s="559"/>
    </row>
    <row r="15" spans="1:31" ht="12" thickBot="1">
      <c r="A15" s="113"/>
      <c r="B15" s="115" t="s">
        <v>172</v>
      </c>
      <c r="C15" s="12" t="s">
        <v>198</v>
      </c>
      <c r="D15" s="560"/>
      <c r="E15" s="560"/>
      <c r="F15" s="560"/>
      <c r="G15" s="560"/>
      <c r="H15" s="560"/>
      <c r="I15" s="560"/>
      <c r="J15" s="560"/>
      <c r="K15" s="560"/>
      <c r="L15" s="560"/>
      <c r="M15" s="560"/>
      <c r="N15" s="560"/>
      <c r="O15" s="560"/>
      <c r="P15" s="560"/>
      <c r="Q15" s="560"/>
      <c r="R15" s="560"/>
      <c r="S15" s="560"/>
      <c r="T15" s="560"/>
      <c r="U15" s="560"/>
      <c r="V15" s="560"/>
      <c r="W15" s="560"/>
      <c r="X15" s="560"/>
      <c r="Y15" s="560"/>
      <c r="Z15" s="560"/>
      <c r="AA15" s="560"/>
      <c r="AB15" s="560"/>
      <c r="AC15" s="560"/>
      <c r="AD15" s="560"/>
      <c r="AE15" s="560"/>
    </row>
    <row r="16" spans="1:31" ht="12" thickBot="1">
      <c r="A16" s="113"/>
      <c r="B16" s="116" t="s">
        <v>3</v>
      </c>
      <c r="C16" s="14" t="s">
        <v>197</v>
      </c>
      <c r="D16" s="561"/>
      <c r="E16" s="561"/>
      <c r="F16" s="561"/>
      <c r="G16" s="561"/>
      <c r="H16" s="561"/>
      <c r="I16" s="561"/>
      <c r="J16" s="561"/>
      <c r="K16" s="561"/>
      <c r="L16" s="561"/>
      <c r="M16" s="561"/>
      <c r="N16" s="561"/>
      <c r="O16" s="561"/>
      <c r="P16" s="561"/>
      <c r="Q16" s="561"/>
      <c r="R16" s="561"/>
      <c r="S16" s="561"/>
      <c r="T16" s="561"/>
      <c r="U16" s="561"/>
      <c r="V16" s="561"/>
      <c r="W16" s="561"/>
      <c r="X16" s="561"/>
      <c r="Y16" s="561"/>
      <c r="Z16" s="561"/>
      <c r="AA16" s="561"/>
      <c r="AB16" s="561"/>
      <c r="AC16" s="561"/>
      <c r="AD16" s="561"/>
      <c r="AE16" s="561"/>
    </row>
    <row r="17" spans="1:31" ht="12" hidden="1" thickBot="1">
      <c r="A17" s="113"/>
      <c r="B17" s="116" t="s">
        <v>3</v>
      </c>
      <c r="C17" s="14"/>
      <c r="D17" s="561"/>
      <c r="E17" s="561"/>
      <c r="F17" s="561"/>
      <c r="G17" s="561"/>
      <c r="H17" s="561"/>
      <c r="I17" s="561"/>
      <c r="J17" s="561"/>
      <c r="K17" s="561"/>
      <c r="L17" s="561"/>
      <c r="M17" s="561"/>
      <c r="N17" s="561"/>
      <c r="O17" s="561"/>
      <c r="P17" s="561"/>
      <c r="Q17" s="561"/>
      <c r="R17" s="561"/>
      <c r="S17" s="561"/>
      <c r="T17" s="561"/>
      <c r="U17" s="561"/>
      <c r="V17" s="561"/>
      <c r="W17" s="561"/>
      <c r="X17" s="561"/>
      <c r="Y17" s="561"/>
      <c r="Z17" s="561"/>
      <c r="AA17" s="561"/>
      <c r="AB17" s="561"/>
      <c r="AC17" s="561"/>
      <c r="AD17" s="561"/>
      <c r="AE17" s="561"/>
    </row>
    <row r="18" spans="1:31" s="15" customFormat="1" ht="12" hidden="1" thickBot="1">
      <c r="A18" s="113" t="s">
        <v>161</v>
      </c>
      <c r="B18" s="114" t="s">
        <v>160</v>
      </c>
      <c r="C18" s="11"/>
      <c r="D18" s="559"/>
      <c r="E18" s="559"/>
      <c r="F18" s="559"/>
      <c r="G18" s="559"/>
      <c r="H18" s="559"/>
      <c r="I18" s="559"/>
      <c r="J18" s="559"/>
      <c r="K18" s="559"/>
      <c r="L18" s="559"/>
      <c r="M18" s="559"/>
      <c r="N18" s="559"/>
      <c r="O18" s="559"/>
      <c r="P18" s="559"/>
      <c r="Q18" s="559"/>
      <c r="R18" s="559"/>
      <c r="S18" s="559"/>
      <c r="T18" s="559"/>
      <c r="U18" s="559"/>
      <c r="V18" s="559"/>
      <c r="W18" s="559"/>
      <c r="X18" s="559"/>
      <c r="Y18" s="559"/>
      <c r="Z18" s="559"/>
      <c r="AA18" s="559"/>
      <c r="AB18" s="559"/>
      <c r="AC18" s="559"/>
      <c r="AD18" s="559"/>
      <c r="AE18" s="559"/>
    </row>
    <row r="19" spans="1:31" s="15" customFormat="1" ht="12" hidden="1" thickBot="1">
      <c r="A19" s="113"/>
      <c r="B19" s="115" t="s">
        <v>134</v>
      </c>
      <c r="C19" s="13"/>
      <c r="D19" s="560"/>
      <c r="E19" s="560"/>
      <c r="F19" s="560"/>
      <c r="G19" s="560"/>
      <c r="H19" s="560"/>
      <c r="I19" s="560"/>
      <c r="J19" s="560"/>
      <c r="K19" s="560"/>
      <c r="L19" s="560"/>
      <c r="M19" s="560"/>
      <c r="N19" s="560"/>
      <c r="O19" s="560"/>
      <c r="P19" s="560"/>
      <c r="Q19" s="560"/>
      <c r="R19" s="560"/>
      <c r="S19" s="560"/>
      <c r="T19" s="560"/>
      <c r="U19" s="560"/>
      <c r="V19" s="560"/>
      <c r="W19" s="560"/>
      <c r="X19" s="560"/>
      <c r="Y19" s="560"/>
      <c r="Z19" s="560"/>
      <c r="AA19" s="560"/>
      <c r="AB19" s="560"/>
      <c r="AC19" s="560"/>
      <c r="AD19" s="560"/>
      <c r="AE19" s="560"/>
    </row>
    <row r="20" spans="1:31">
      <c r="A20" s="117"/>
      <c r="B20" s="118" t="s">
        <v>53</v>
      </c>
      <c r="C20" s="4" t="s">
        <v>199</v>
      </c>
      <c r="D20" s="562"/>
      <c r="E20" s="562"/>
      <c r="F20" s="562"/>
      <c r="G20" s="562"/>
      <c r="H20" s="562"/>
      <c r="I20" s="562"/>
      <c r="J20" s="562"/>
      <c r="K20" s="562"/>
      <c r="L20" s="562"/>
      <c r="M20" s="562"/>
      <c r="N20" s="562"/>
      <c r="O20" s="562"/>
      <c r="P20" s="562"/>
      <c r="Q20" s="562"/>
      <c r="R20" s="562"/>
      <c r="S20" s="562"/>
      <c r="T20" s="562"/>
      <c r="U20" s="562"/>
      <c r="V20" s="562"/>
      <c r="W20" s="562"/>
      <c r="X20" s="562"/>
      <c r="Y20" s="562"/>
      <c r="Z20" s="562"/>
      <c r="AA20" s="562"/>
      <c r="AB20" s="562"/>
      <c r="AC20" s="562"/>
      <c r="AD20" s="562"/>
      <c r="AE20" s="562"/>
    </row>
    <row r="21" spans="1:31" ht="12" thickBot="1">
      <c r="A21" s="119"/>
      <c r="B21" s="119" t="s">
        <v>135</v>
      </c>
      <c r="C21" s="8" t="str">
        <f t="shared" ref="C21" si="2">C1</f>
        <v>氏名</v>
      </c>
      <c r="D21" s="558"/>
      <c r="E21" s="558"/>
      <c r="F21" s="558"/>
      <c r="G21" s="558"/>
      <c r="H21" s="558"/>
      <c r="I21" s="558"/>
      <c r="J21" s="558"/>
      <c r="K21" s="558"/>
      <c r="L21" s="558"/>
      <c r="M21" s="558"/>
      <c r="N21" s="558"/>
      <c r="O21" s="558"/>
      <c r="P21" s="558"/>
      <c r="Q21" s="558"/>
      <c r="R21" s="558"/>
      <c r="S21" s="558"/>
      <c r="T21" s="558"/>
      <c r="U21" s="558"/>
      <c r="V21" s="558"/>
      <c r="W21" s="558"/>
      <c r="X21" s="558"/>
      <c r="Y21" s="558"/>
      <c r="Z21" s="558"/>
      <c r="AA21" s="558"/>
      <c r="AB21" s="558"/>
      <c r="AC21" s="558"/>
      <c r="AD21" s="558"/>
      <c r="AE21" s="558"/>
    </row>
    <row r="22" spans="1:31" s="19" customFormat="1">
      <c r="A22" s="120" t="s">
        <v>59</v>
      </c>
      <c r="B22" s="121" t="s">
        <v>162</v>
      </c>
      <c r="C22" s="17" t="s">
        <v>173</v>
      </c>
      <c r="D22" s="563"/>
      <c r="E22" s="563"/>
      <c r="F22" s="563"/>
      <c r="G22" s="563"/>
      <c r="H22" s="563"/>
      <c r="I22" s="563"/>
      <c r="J22" s="563"/>
      <c r="K22" s="563"/>
      <c r="L22" s="563"/>
      <c r="M22" s="563"/>
      <c r="N22" s="563"/>
      <c r="O22" s="563"/>
      <c r="P22" s="563"/>
      <c r="Q22" s="563"/>
      <c r="R22" s="563"/>
      <c r="S22" s="563"/>
      <c r="T22" s="563"/>
      <c r="U22" s="563"/>
      <c r="V22" s="563"/>
      <c r="W22" s="563"/>
      <c r="X22" s="563"/>
      <c r="Y22" s="563"/>
      <c r="Z22" s="563"/>
      <c r="AA22" s="563"/>
      <c r="AB22" s="563"/>
      <c r="AC22" s="563"/>
      <c r="AD22" s="563"/>
      <c r="AE22" s="563"/>
    </row>
    <row r="23" spans="1:31" s="19" customFormat="1" ht="12" thickBot="1">
      <c r="A23" s="122"/>
      <c r="B23" s="123" t="s">
        <v>42</v>
      </c>
      <c r="C23" s="20" t="s">
        <v>196</v>
      </c>
      <c r="D23" s="564"/>
      <c r="E23" s="564"/>
      <c r="F23" s="564"/>
      <c r="G23" s="564"/>
      <c r="H23" s="564"/>
      <c r="I23" s="564"/>
      <c r="J23" s="564"/>
      <c r="K23" s="564"/>
      <c r="L23" s="564"/>
      <c r="M23" s="564"/>
      <c r="N23" s="564"/>
      <c r="O23" s="564"/>
      <c r="P23" s="564"/>
      <c r="Q23" s="564"/>
      <c r="R23" s="564"/>
      <c r="S23" s="564"/>
      <c r="T23" s="564"/>
      <c r="U23" s="564"/>
      <c r="V23" s="564"/>
      <c r="W23" s="564"/>
      <c r="X23" s="564"/>
      <c r="Y23" s="564"/>
      <c r="Z23" s="564"/>
      <c r="AA23" s="564"/>
      <c r="AB23" s="564"/>
      <c r="AC23" s="564"/>
      <c r="AD23" s="564"/>
      <c r="AE23" s="564"/>
    </row>
    <row r="24" spans="1:31" s="19" customFormat="1" ht="12" hidden="1" thickBot="1">
      <c r="A24" s="122"/>
      <c r="B24" s="123" t="s">
        <v>49</v>
      </c>
      <c r="C24" s="20"/>
      <c r="D24" s="564"/>
      <c r="E24" s="564"/>
      <c r="F24" s="564"/>
      <c r="G24" s="564"/>
      <c r="H24" s="564"/>
      <c r="I24" s="564"/>
      <c r="J24" s="564"/>
      <c r="K24" s="564"/>
      <c r="L24" s="564"/>
      <c r="M24" s="564"/>
      <c r="N24" s="564"/>
      <c r="O24" s="564"/>
      <c r="P24" s="564"/>
      <c r="Q24" s="564"/>
      <c r="R24" s="564"/>
      <c r="S24" s="564"/>
      <c r="T24" s="564"/>
      <c r="U24" s="564"/>
      <c r="V24" s="564"/>
      <c r="W24" s="564"/>
      <c r="X24" s="564"/>
      <c r="Y24" s="564"/>
      <c r="Z24" s="564"/>
      <c r="AA24" s="564"/>
      <c r="AB24" s="564"/>
      <c r="AC24" s="564"/>
      <c r="AD24" s="564"/>
      <c r="AE24" s="564"/>
    </row>
    <row r="25" spans="1:31" s="19" customFormat="1" ht="12" hidden="1" thickBot="1">
      <c r="A25" s="122"/>
      <c r="B25" s="123" t="s">
        <v>15</v>
      </c>
      <c r="C25" s="20"/>
      <c r="D25" s="564"/>
      <c r="E25" s="564"/>
      <c r="F25" s="564"/>
      <c r="G25" s="564"/>
      <c r="H25" s="564"/>
      <c r="I25" s="564"/>
      <c r="J25" s="564"/>
      <c r="K25" s="564"/>
      <c r="L25" s="564"/>
      <c r="M25" s="564"/>
      <c r="N25" s="564"/>
      <c r="O25" s="564"/>
      <c r="P25" s="564"/>
      <c r="Q25" s="564"/>
      <c r="R25" s="564"/>
      <c r="S25" s="564"/>
      <c r="T25" s="564"/>
      <c r="U25" s="564"/>
      <c r="V25" s="564"/>
      <c r="W25" s="564"/>
      <c r="X25" s="564"/>
      <c r="Y25" s="564"/>
      <c r="Z25" s="564"/>
      <c r="AA25" s="564"/>
      <c r="AB25" s="564"/>
      <c r="AC25" s="564"/>
      <c r="AD25" s="564"/>
      <c r="AE25" s="564"/>
    </row>
    <row r="26" spans="1:31" s="19" customFormat="1" ht="12" hidden="1" thickBot="1">
      <c r="A26" s="122"/>
      <c r="B26" s="123" t="s">
        <v>16</v>
      </c>
      <c r="C26" s="20"/>
      <c r="D26" s="564"/>
      <c r="E26" s="564"/>
      <c r="F26" s="564"/>
      <c r="G26" s="564"/>
      <c r="H26" s="564"/>
      <c r="I26" s="564"/>
      <c r="J26" s="564"/>
      <c r="K26" s="564"/>
      <c r="L26" s="564"/>
      <c r="M26" s="564"/>
      <c r="N26" s="564"/>
      <c r="O26" s="564"/>
      <c r="P26" s="564"/>
      <c r="Q26" s="564"/>
      <c r="R26" s="564"/>
      <c r="S26" s="564"/>
      <c r="T26" s="564"/>
      <c r="U26" s="564"/>
      <c r="V26" s="564"/>
      <c r="W26" s="564"/>
      <c r="X26" s="564"/>
      <c r="Y26" s="564"/>
      <c r="Z26" s="564"/>
      <c r="AA26" s="564"/>
      <c r="AB26" s="564"/>
      <c r="AC26" s="564"/>
      <c r="AD26" s="564"/>
      <c r="AE26" s="564"/>
    </row>
    <row r="27" spans="1:31" s="19" customFormat="1" ht="12" hidden="1" thickBot="1">
      <c r="A27" s="122"/>
      <c r="B27" s="123" t="s">
        <v>43</v>
      </c>
      <c r="C27" s="20"/>
      <c r="D27" s="564"/>
      <c r="E27" s="564"/>
      <c r="F27" s="564"/>
      <c r="G27" s="564"/>
      <c r="H27" s="564"/>
      <c r="I27" s="564"/>
      <c r="J27" s="564"/>
      <c r="K27" s="564"/>
      <c r="L27" s="564"/>
      <c r="M27" s="564"/>
      <c r="N27" s="564"/>
      <c r="O27" s="564"/>
      <c r="P27" s="564"/>
      <c r="Q27" s="564"/>
      <c r="R27" s="564"/>
      <c r="S27" s="564"/>
      <c r="T27" s="564"/>
      <c r="U27" s="564"/>
      <c r="V27" s="564"/>
      <c r="W27" s="564"/>
      <c r="X27" s="564"/>
      <c r="Y27" s="564"/>
      <c r="Z27" s="564"/>
      <c r="AA27" s="564"/>
      <c r="AB27" s="564"/>
      <c r="AC27" s="564"/>
      <c r="AD27" s="564"/>
      <c r="AE27" s="564"/>
    </row>
    <row r="28" spans="1:31" s="19" customFormat="1" ht="12" hidden="1" thickBot="1">
      <c r="A28" s="122"/>
      <c r="B28" s="123" t="s">
        <v>7</v>
      </c>
      <c r="C28" s="20"/>
      <c r="D28" s="564"/>
      <c r="E28" s="564"/>
      <c r="F28" s="564"/>
      <c r="G28" s="564"/>
      <c r="H28" s="564"/>
      <c r="I28" s="564"/>
      <c r="J28" s="564"/>
      <c r="K28" s="564"/>
      <c r="L28" s="564"/>
      <c r="M28" s="564"/>
      <c r="N28" s="564"/>
      <c r="O28" s="564"/>
      <c r="P28" s="564"/>
      <c r="Q28" s="564"/>
      <c r="R28" s="564"/>
      <c r="S28" s="564"/>
      <c r="T28" s="564"/>
      <c r="U28" s="564"/>
      <c r="V28" s="564"/>
      <c r="W28" s="564"/>
      <c r="X28" s="564"/>
      <c r="Y28" s="564"/>
      <c r="Z28" s="564"/>
      <c r="AA28" s="564"/>
      <c r="AB28" s="564"/>
      <c r="AC28" s="564"/>
      <c r="AD28" s="564"/>
      <c r="AE28" s="564"/>
    </row>
    <row r="29" spans="1:31" s="19" customFormat="1" ht="12" hidden="1" thickBot="1">
      <c r="A29" s="124"/>
      <c r="B29" s="125" t="s">
        <v>52</v>
      </c>
      <c r="C29" s="22"/>
      <c r="D29" s="565"/>
      <c r="E29" s="565"/>
      <c r="F29" s="565"/>
      <c r="G29" s="565"/>
      <c r="H29" s="565"/>
      <c r="I29" s="565"/>
      <c r="J29" s="565"/>
      <c r="K29" s="565"/>
      <c r="L29" s="565"/>
      <c r="M29" s="565"/>
      <c r="N29" s="565"/>
      <c r="O29" s="565"/>
      <c r="P29" s="565"/>
      <c r="Q29" s="565"/>
      <c r="R29" s="565"/>
      <c r="S29" s="565"/>
      <c r="T29" s="565"/>
      <c r="U29" s="565"/>
      <c r="V29" s="565"/>
      <c r="W29" s="565"/>
      <c r="X29" s="565"/>
      <c r="Y29" s="565"/>
      <c r="Z29" s="565"/>
      <c r="AA29" s="565"/>
      <c r="AB29" s="565"/>
      <c r="AC29" s="565"/>
      <c r="AD29" s="565"/>
      <c r="AE29" s="565"/>
    </row>
    <row r="30" spans="1:31" s="27" customFormat="1">
      <c r="A30" s="126" t="s">
        <v>60</v>
      </c>
      <c r="B30" s="127" t="s">
        <v>163</v>
      </c>
      <c r="C30" s="25" t="s">
        <v>173</v>
      </c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6"/>
      <c r="T30" s="566"/>
      <c r="U30" s="566"/>
      <c r="V30" s="566"/>
      <c r="W30" s="566"/>
      <c r="X30" s="566"/>
      <c r="Y30" s="566"/>
      <c r="Z30" s="566"/>
      <c r="AA30" s="566"/>
      <c r="AB30" s="566"/>
      <c r="AC30" s="566"/>
      <c r="AD30" s="566"/>
      <c r="AE30" s="566"/>
    </row>
    <row r="31" spans="1:31" s="27" customFormat="1">
      <c r="A31" s="128"/>
      <c r="B31" s="129" t="s">
        <v>44</v>
      </c>
      <c r="C31" s="30" t="s">
        <v>196</v>
      </c>
      <c r="D31" s="567"/>
      <c r="E31" s="567"/>
      <c r="F31" s="567"/>
      <c r="G31" s="567"/>
      <c r="H31" s="567"/>
      <c r="I31" s="567"/>
      <c r="J31" s="567"/>
      <c r="K31" s="567"/>
      <c r="L31" s="567"/>
      <c r="M31" s="567"/>
      <c r="N31" s="567"/>
      <c r="O31" s="567"/>
      <c r="P31" s="567"/>
      <c r="Q31" s="567"/>
      <c r="R31" s="567"/>
      <c r="S31" s="567"/>
      <c r="T31" s="567"/>
      <c r="U31" s="567"/>
      <c r="V31" s="567"/>
      <c r="W31" s="567"/>
      <c r="X31" s="567"/>
      <c r="Y31" s="567"/>
      <c r="Z31" s="567"/>
      <c r="AA31" s="567"/>
      <c r="AB31" s="567"/>
      <c r="AC31" s="567"/>
      <c r="AD31" s="567"/>
      <c r="AE31" s="567"/>
    </row>
    <row r="32" spans="1:31" s="27" customFormat="1" hidden="1">
      <c r="A32" s="128"/>
      <c r="B32" s="129" t="s">
        <v>49</v>
      </c>
      <c r="C32" s="30"/>
      <c r="D32" s="567"/>
      <c r="E32" s="567"/>
      <c r="F32" s="567"/>
      <c r="G32" s="567"/>
      <c r="H32" s="567"/>
      <c r="I32" s="567"/>
      <c r="J32" s="567"/>
      <c r="K32" s="567"/>
      <c r="L32" s="567"/>
      <c r="M32" s="567"/>
      <c r="N32" s="567"/>
      <c r="O32" s="567"/>
      <c r="P32" s="567"/>
      <c r="Q32" s="567"/>
      <c r="R32" s="567"/>
      <c r="S32" s="567"/>
      <c r="T32" s="567"/>
      <c r="U32" s="567"/>
      <c r="V32" s="567"/>
      <c r="W32" s="567"/>
      <c r="X32" s="567"/>
      <c r="Y32" s="567"/>
      <c r="Z32" s="567"/>
      <c r="AA32" s="567"/>
      <c r="AB32" s="567"/>
      <c r="AC32" s="567"/>
      <c r="AD32" s="567"/>
      <c r="AE32" s="567"/>
    </row>
    <row r="33" spans="1:31" s="27" customFormat="1" hidden="1">
      <c r="A33" s="128"/>
      <c r="B33" s="129" t="s">
        <v>15</v>
      </c>
      <c r="C33" s="30"/>
      <c r="D33" s="567"/>
      <c r="E33" s="567"/>
      <c r="F33" s="567"/>
      <c r="G33" s="567"/>
      <c r="H33" s="567"/>
      <c r="I33" s="567"/>
      <c r="J33" s="567"/>
      <c r="K33" s="567"/>
      <c r="L33" s="567"/>
      <c r="M33" s="567"/>
      <c r="N33" s="567"/>
      <c r="O33" s="567"/>
      <c r="P33" s="567"/>
      <c r="Q33" s="567"/>
      <c r="R33" s="567"/>
      <c r="S33" s="567"/>
      <c r="T33" s="567"/>
      <c r="U33" s="567"/>
      <c r="V33" s="567"/>
      <c r="W33" s="567"/>
      <c r="X33" s="567"/>
      <c r="Y33" s="567"/>
      <c r="Z33" s="567"/>
      <c r="AA33" s="567"/>
      <c r="AB33" s="567"/>
      <c r="AC33" s="567"/>
      <c r="AD33" s="567"/>
      <c r="AE33" s="567"/>
    </row>
    <row r="34" spans="1:31" s="27" customFormat="1" ht="12" hidden="1" thickBot="1">
      <c r="A34" s="130"/>
      <c r="B34" s="131" t="s">
        <v>16</v>
      </c>
      <c r="C34" s="32"/>
      <c r="D34" s="568"/>
      <c r="E34" s="568"/>
      <c r="F34" s="568"/>
      <c r="G34" s="568"/>
      <c r="H34" s="568"/>
      <c r="I34" s="568"/>
      <c r="J34" s="568"/>
      <c r="K34" s="568"/>
      <c r="L34" s="568"/>
      <c r="M34" s="568"/>
      <c r="N34" s="568"/>
      <c r="O34" s="568"/>
      <c r="P34" s="568"/>
      <c r="Q34" s="568"/>
      <c r="R34" s="568"/>
      <c r="S34" s="568"/>
      <c r="T34" s="568"/>
      <c r="U34" s="568"/>
      <c r="V34" s="568"/>
      <c r="W34" s="568"/>
      <c r="X34" s="568"/>
      <c r="Y34" s="568"/>
      <c r="Z34" s="568"/>
      <c r="AA34" s="568"/>
      <c r="AB34" s="568"/>
      <c r="AC34" s="568"/>
      <c r="AD34" s="568"/>
      <c r="AE34" s="568"/>
    </row>
    <row r="35" spans="1:31">
      <c r="A35" s="118" t="s">
        <v>82</v>
      </c>
      <c r="B35" s="118" t="s">
        <v>164</v>
      </c>
      <c r="C35" s="4">
        <v>2023</v>
      </c>
      <c r="D35" s="562"/>
      <c r="E35" s="562"/>
      <c r="F35" s="562"/>
      <c r="G35" s="562"/>
      <c r="H35" s="562"/>
      <c r="I35" s="562"/>
      <c r="J35" s="562"/>
      <c r="K35" s="562"/>
      <c r="L35" s="562"/>
      <c r="M35" s="562"/>
      <c r="N35" s="562"/>
      <c r="O35" s="562"/>
      <c r="P35" s="562"/>
      <c r="Q35" s="562"/>
      <c r="R35" s="562"/>
      <c r="S35" s="562"/>
      <c r="T35" s="562"/>
      <c r="U35" s="562"/>
      <c r="V35" s="562"/>
      <c r="W35" s="562"/>
      <c r="X35" s="562"/>
      <c r="Y35" s="562"/>
      <c r="Z35" s="562"/>
      <c r="AA35" s="562"/>
      <c r="AB35" s="562"/>
      <c r="AC35" s="562"/>
      <c r="AD35" s="562"/>
      <c r="AE35" s="562"/>
    </row>
    <row r="36" spans="1:31">
      <c r="A36" s="117"/>
      <c r="B36" s="117" t="s">
        <v>1</v>
      </c>
      <c r="C36" s="3">
        <v>2</v>
      </c>
      <c r="D36" s="557"/>
      <c r="E36" s="557"/>
      <c r="F36" s="557"/>
      <c r="G36" s="557"/>
      <c r="H36" s="557"/>
      <c r="I36" s="557"/>
      <c r="J36" s="557"/>
      <c r="K36" s="557"/>
      <c r="L36" s="557"/>
      <c r="M36" s="557"/>
      <c r="N36" s="557"/>
      <c r="O36" s="557"/>
      <c r="P36" s="557"/>
      <c r="Q36" s="557"/>
      <c r="R36" s="557"/>
      <c r="S36" s="557"/>
      <c r="T36" s="557"/>
      <c r="U36" s="557"/>
      <c r="V36" s="557"/>
      <c r="W36" s="557"/>
      <c r="X36" s="557"/>
      <c r="Y36" s="557"/>
      <c r="Z36" s="557"/>
      <c r="AA36" s="557"/>
      <c r="AB36" s="557"/>
      <c r="AC36" s="557"/>
      <c r="AD36" s="557"/>
      <c r="AE36" s="557"/>
    </row>
    <row r="37" spans="1:31">
      <c r="A37" s="117"/>
      <c r="B37" s="117" t="s">
        <v>2</v>
      </c>
      <c r="C37" s="3">
        <v>1</v>
      </c>
      <c r="D37" s="557"/>
      <c r="E37" s="557"/>
      <c r="F37" s="557"/>
      <c r="G37" s="557"/>
      <c r="H37" s="557"/>
      <c r="I37" s="557"/>
      <c r="J37" s="557"/>
      <c r="K37" s="557"/>
      <c r="L37" s="557"/>
      <c r="M37" s="557"/>
      <c r="N37" s="557"/>
      <c r="O37" s="557"/>
      <c r="P37" s="557"/>
      <c r="Q37" s="557"/>
      <c r="R37" s="557"/>
      <c r="S37" s="557"/>
      <c r="T37" s="557"/>
      <c r="U37" s="557"/>
      <c r="V37" s="557"/>
      <c r="W37" s="557"/>
      <c r="X37" s="557"/>
      <c r="Y37" s="557"/>
      <c r="Z37" s="557"/>
      <c r="AA37" s="557"/>
      <c r="AB37" s="557"/>
      <c r="AC37" s="557"/>
      <c r="AD37" s="557"/>
      <c r="AE37" s="557"/>
    </row>
    <row r="38" spans="1:31">
      <c r="A38" s="117"/>
      <c r="B38" s="117" t="s">
        <v>165</v>
      </c>
      <c r="C38" s="3">
        <v>2023</v>
      </c>
      <c r="D38" s="557"/>
      <c r="E38" s="557"/>
      <c r="F38" s="557"/>
      <c r="G38" s="557"/>
      <c r="H38" s="557"/>
      <c r="I38" s="557"/>
      <c r="J38" s="557"/>
      <c r="K38" s="557"/>
      <c r="L38" s="557"/>
      <c r="M38" s="557"/>
      <c r="N38" s="557"/>
      <c r="O38" s="557"/>
      <c r="P38" s="557"/>
      <c r="Q38" s="557"/>
      <c r="R38" s="557"/>
      <c r="S38" s="557"/>
      <c r="T38" s="557"/>
      <c r="U38" s="557"/>
      <c r="V38" s="557"/>
      <c r="W38" s="557"/>
      <c r="X38" s="557"/>
      <c r="Y38" s="557"/>
      <c r="Z38" s="557"/>
      <c r="AA38" s="557"/>
      <c r="AB38" s="557"/>
      <c r="AC38" s="557"/>
      <c r="AD38" s="557"/>
      <c r="AE38" s="557"/>
    </row>
    <row r="39" spans="1:31">
      <c r="A39" s="117"/>
      <c r="B39" s="117" t="s">
        <v>1</v>
      </c>
      <c r="C39" s="3">
        <v>3</v>
      </c>
      <c r="D39" s="557"/>
      <c r="E39" s="557"/>
      <c r="F39" s="557"/>
      <c r="G39" s="557"/>
      <c r="H39" s="557"/>
      <c r="I39" s="557"/>
      <c r="J39" s="557"/>
      <c r="K39" s="557"/>
      <c r="L39" s="557"/>
      <c r="M39" s="557"/>
      <c r="N39" s="557"/>
      <c r="O39" s="557"/>
      <c r="P39" s="557"/>
      <c r="Q39" s="557"/>
      <c r="R39" s="557"/>
      <c r="S39" s="557"/>
      <c r="T39" s="557"/>
      <c r="U39" s="557"/>
      <c r="V39" s="557"/>
      <c r="W39" s="557"/>
      <c r="X39" s="557"/>
      <c r="Y39" s="557"/>
      <c r="Z39" s="557"/>
      <c r="AA39" s="557"/>
      <c r="AB39" s="557"/>
      <c r="AC39" s="557"/>
      <c r="AD39" s="557"/>
      <c r="AE39" s="557"/>
    </row>
    <row r="40" spans="1:31" ht="12" thickBot="1">
      <c r="A40" s="119"/>
      <c r="B40" s="119" t="s">
        <v>2</v>
      </c>
      <c r="C40" s="9">
        <v>31</v>
      </c>
      <c r="D40" s="558"/>
      <c r="E40" s="558"/>
      <c r="F40" s="558"/>
      <c r="G40" s="558"/>
      <c r="H40" s="558"/>
      <c r="I40" s="558"/>
      <c r="J40" s="558"/>
      <c r="K40" s="558"/>
      <c r="L40" s="558"/>
      <c r="M40" s="558"/>
      <c r="N40" s="558"/>
      <c r="O40" s="558"/>
      <c r="P40" s="558"/>
      <c r="Q40" s="558"/>
      <c r="R40" s="558"/>
      <c r="S40" s="558"/>
      <c r="T40" s="558"/>
      <c r="U40" s="558"/>
      <c r="V40" s="558"/>
      <c r="W40" s="558"/>
      <c r="X40" s="558"/>
      <c r="Y40" s="558"/>
      <c r="Z40" s="558"/>
      <c r="AA40" s="558"/>
      <c r="AB40" s="558"/>
      <c r="AC40" s="558"/>
      <c r="AD40" s="558"/>
      <c r="AE40" s="558"/>
    </row>
    <row r="41" spans="1:31" s="19" customFormat="1">
      <c r="A41" s="120" t="s">
        <v>136</v>
      </c>
      <c r="B41" s="121" t="s">
        <v>137</v>
      </c>
      <c r="C41" s="34">
        <v>820000</v>
      </c>
      <c r="D41" s="569"/>
      <c r="E41" s="569"/>
      <c r="F41" s="569"/>
      <c r="G41" s="569"/>
      <c r="H41" s="569"/>
      <c r="I41" s="569"/>
      <c r="J41" s="569"/>
      <c r="K41" s="569"/>
      <c r="L41" s="569"/>
      <c r="M41" s="569"/>
      <c r="N41" s="569"/>
      <c r="O41" s="569"/>
      <c r="P41" s="569"/>
      <c r="Q41" s="569"/>
      <c r="R41" s="569"/>
      <c r="S41" s="569"/>
      <c r="T41" s="569"/>
      <c r="U41" s="569"/>
      <c r="V41" s="569"/>
      <c r="W41" s="569"/>
      <c r="X41" s="569"/>
      <c r="Y41" s="569"/>
      <c r="Z41" s="569"/>
      <c r="AA41" s="569"/>
      <c r="AB41" s="569"/>
      <c r="AC41" s="569"/>
      <c r="AD41" s="569"/>
      <c r="AE41" s="569"/>
    </row>
    <row r="42" spans="1:31" s="19" customFormat="1" hidden="1">
      <c r="A42" s="122"/>
      <c r="B42" s="123" t="s">
        <v>19</v>
      </c>
      <c r="C42" s="35"/>
      <c r="D42" s="570"/>
      <c r="E42" s="570"/>
      <c r="F42" s="570"/>
      <c r="G42" s="570"/>
      <c r="H42" s="570"/>
      <c r="I42" s="570"/>
      <c r="J42" s="570"/>
      <c r="K42" s="570"/>
      <c r="L42" s="570"/>
      <c r="M42" s="570"/>
      <c r="N42" s="570"/>
      <c r="O42" s="570"/>
      <c r="P42" s="570"/>
      <c r="Q42" s="570"/>
      <c r="R42" s="570"/>
      <c r="S42" s="570"/>
      <c r="T42" s="570"/>
      <c r="U42" s="570"/>
      <c r="V42" s="570"/>
      <c r="W42" s="570"/>
      <c r="X42" s="570"/>
      <c r="Y42" s="570"/>
      <c r="Z42" s="570"/>
      <c r="AA42" s="570"/>
      <c r="AB42" s="570"/>
      <c r="AC42" s="570"/>
      <c r="AD42" s="570"/>
      <c r="AE42" s="570"/>
    </row>
    <row r="43" spans="1:31" s="19" customFormat="1" hidden="1">
      <c r="A43" s="122"/>
      <c r="B43" s="123" t="s">
        <v>8</v>
      </c>
      <c r="C43" s="35"/>
      <c r="D43" s="570"/>
      <c r="E43" s="570"/>
      <c r="F43" s="570"/>
      <c r="G43" s="570"/>
      <c r="H43" s="570"/>
      <c r="I43" s="570"/>
      <c r="J43" s="570"/>
      <c r="K43" s="570"/>
      <c r="L43" s="570"/>
      <c r="M43" s="570"/>
      <c r="N43" s="570"/>
      <c r="O43" s="570"/>
      <c r="P43" s="570"/>
      <c r="Q43" s="570"/>
      <c r="R43" s="570"/>
      <c r="S43" s="570"/>
      <c r="T43" s="570"/>
      <c r="U43" s="570"/>
      <c r="V43" s="570"/>
      <c r="W43" s="570"/>
      <c r="X43" s="570"/>
      <c r="Y43" s="570"/>
      <c r="Z43" s="570"/>
      <c r="AA43" s="570"/>
      <c r="AB43" s="570"/>
      <c r="AC43" s="570"/>
      <c r="AD43" s="570"/>
      <c r="AE43" s="570"/>
    </row>
    <row r="44" spans="1:31" s="19" customFormat="1">
      <c r="A44" s="122" t="s">
        <v>20</v>
      </c>
      <c r="B44" s="123" t="s">
        <v>138</v>
      </c>
      <c r="C44" s="20">
        <v>140</v>
      </c>
      <c r="D44" s="564"/>
      <c r="E44" s="564"/>
      <c r="F44" s="564"/>
      <c r="G44" s="564"/>
      <c r="H44" s="564"/>
      <c r="I44" s="564"/>
      <c r="J44" s="564"/>
      <c r="K44" s="564"/>
      <c r="L44" s="564"/>
      <c r="M44" s="564"/>
      <c r="N44" s="564"/>
      <c r="O44" s="564"/>
      <c r="P44" s="564"/>
      <c r="Q44" s="564"/>
      <c r="R44" s="564"/>
      <c r="S44" s="564"/>
      <c r="T44" s="564"/>
      <c r="U44" s="564"/>
      <c r="V44" s="564"/>
      <c r="W44" s="564"/>
      <c r="X44" s="564"/>
      <c r="Y44" s="564"/>
      <c r="Z44" s="564"/>
      <c r="AA44" s="564"/>
      <c r="AB44" s="564"/>
      <c r="AC44" s="564"/>
      <c r="AD44" s="564"/>
      <c r="AE44" s="564"/>
    </row>
    <row r="45" spans="1:31" s="19" customFormat="1">
      <c r="A45" s="122"/>
      <c r="B45" s="123" t="s">
        <v>138</v>
      </c>
      <c r="C45" s="20">
        <v>180</v>
      </c>
      <c r="D45" s="564"/>
      <c r="E45" s="564"/>
      <c r="F45" s="564"/>
      <c r="G45" s="564"/>
      <c r="H45" s="564"/>
      <c r="I45" s="564"/>
      <c r="J45" s="564"/>
      <c r="K45" s="564"/>
      <c r="L45" s="564"/>
      <c r="M45" s="564"/>
      <c r="N45" s="564"/>
      <c r="O45" s="564"/>
      <c r="P45" s="564"/>
      <c r="Q45" s="564"/>
      <c r="R45" s="564"/>
      <c r="S45" s="564"/>
      <c r="T45" s="564"/>
      <c r="U45" s="564"/>
      <c r="V45" s="564"/>
      <c r="W45" s="564"/>
      <c r="X45" s="564"/>
      <c r="Y45" s="564"/>
      <c r="Z45" s="564"/>
      <c r="AA45" s="564"/>
      <c r="AB45" s="564"/>
      <c r="AC45" s="564"/>
      <c r="AD45" s="564"/>
      <c r="AE45" s="564"/>
    </row>
    <row r="46" spans="1:31" s="19" customFormat="1">
      <c r="A46" s="122" t="s">
        <v>21</v>
      </c>
      <c r="B46" s="123" t="s">
        <v>6</v>
      </c>
      <c r="C46" s="21">
        <f t="shared" ref="C46" si="3">C45</f>
        <v>180</v>
      </c>
      <c r="D46" s="564"/>
      <c r="E46" s="564"/>
      <c r="F46" s="564"/>
      <c r="G46" s="564"/>
      <c r="H46" s="564"/>
      <c r="I46" s="564"/>
      <c r="J46" s="564"/>
      <c r="K46" s="564"/>
      <c r="L46" s="564"/>
      <c r="M46" s="564"/>
      <c r="N46" s="564"/>
      <c r="O46" s="564"/>
      <c r="P46" s="564"/>
      <c r="Q46" s="564"/>
      <c r="R46" s="564"/>
      <c r="S46" s="564"/>
      <c r="T46" s="564"/>
      <c r="U46" s="564"/>
      <c r="V46" s="564"/>
      <c r="W46" s="564"/>
      <c r="X46" s="564"/>
      <c r="Y46" s="564"/>
      <c r="Z46" s="564"/>
      <c r="AA46" s="564"/>
      <c r="AB46" s="564"/>
      <c r="AC46" s="564"/>
      <c r="AD46" s="564"/>
      <c r="AE46" s="564"/>
    </row>
    <row r="47" spans="1:31" s="19" customFormat="1">
      <c r="A47" s="122"/>
      <c r="B47" s="123" t="s">
        <v>36</v>
      </c>
      <c r="C47" s="36">
        <f t="shared" ref="C47" si="4">ROUNDDOWN(C41/C46,-1)</f>
        <v>4550</v>
      </c>
      <c r="D47" s="571"/>
      <c r="E47" s="571"/>
      <c r="F47" s="571"/>
      <c r="G47" s="571"/>
      <c r="H47" s="571"/>
      <c r="I47" s="571"/>
      <c r="J47" s="571"/>
      <c r="K47" s="571"/>
      <c r="L47" s="571"/>
      <c r="M47" s="571"/>
      <c r="N47" s="571"/>
      <c r="O47" s="571"/>
      <c r="P47" s="571"/>
      <c r="Q47" s="571"/>
      <c r="R47" s="571"/>
      <c r="S47" s="571"/>
      <c r="T47" s="571"/>
      <c r="U47" s="571"/>
      <c r="V47" s="571"/>
      <c r="W47" s="571"/>
      <c r="X47" s="571"/>
      <c r="Y47" s="571"/>
      <c r="Z47" s="571"/>
      <c r="AA47" s="571"/>
      <c r="AB47" s="571"/>
      <c r="AC47" s="571"/>
      <c r="AD47" s="571"/>
      <c r="AE47" s="571"/>
    </row>
    <row r="48" spans="1:31" s="19" customFormat="1">
      <c r="A48" s="122" t="s">
        <v>22</v>
      </c>
      <c r="B48" s="123" t="s">
        <v>6</v>
      </c>
      <c r="C48" s="21">
        <f t="shared" ref="C48" si="5">C44</f>
        <v>140</v>
      </c>
      <c r="D48" s="564"/>
      <c r="E48" s="564"/>
      <c r="F48" s="564"/>
      <c r="G48" s="564"/>
      <c r="H48" s="564"/>
      <c r="I48" s="564"/>
      <c r="J48" s="564"/>
      <c r="K48" s="564"/>
      <c r="L48" s="564"/>
      <c r="M48" s="564"/>
      <c r="N48" s="564"/>
      <c r="O48" s="564"/>
      <c r="P48" s="564"/>
      <c r="Q48" s="564"/>
      <c r="R48" s="564"/>
      <c r="S48" s="564"/>
      <c r="T48" s="564"/>
      <c r="U48" s="564"/>
      <c r="V48" s="564"/>
      <c r="W48" s="564"/>
      <c r="X48" s="564"/>
      <c r="Y48" s="564"/>
      <c r="Z48" s="564"/>
      <c r="AA48" s="564"/>
      <c r="AB48" s="564"/>
      <c r="AC48" s="564"/>
      <c r="AD48" s="564"/>
      <c r="AE48" s="564"/>
    </row>
    <row r="49" spans="1:31" s="19" customFormat="1">
      <c r="A49" s="122"/>
      <c r="B49" s="123" t="s">
        <v>36</v>
      </c>
      <c r="C49" s="36">
        <f t="shared" ref="C49" si="6">ROUNDDOWN(C41/C48,-1)</f>
        <v>5850</v>
      </c>
      <c r="D49" s="571"/>
      <c r="E49" s="571"/>
      <c r="F49" s="571"/>
      <c r="G49" s="571"/>
      <c r="H49" s="571"/>
      <c r="I49" s="571"/>
      <c r="J49" s="571"/>
      <c r="K49" s="572"/>
      <c r="L49" s="571"/>
      <c r="M49" s="571"/>
      <c r="N49" s="571"/>
      <c r="O49" s="571"/>
      <c r="P49" s="571"/>
      <c r="Q49" s="571"/>
      <c r="R49" s="571"/>
      <c r="S49" s="571"/>
      <c r="T49" s="571"/>
      <c r="U49" s="571"/>
      <c r="V49" s="571"/>
      <c r="W49" s="571"/>
      <c r="X49" s="571"/>
      <c r="Y49" s="571"/>
      <c r="Z49" s="571"/>
      <c r="AA49" s="571"/>
      <c r="AB49" s="571"/>
      <c r="AC49" s="571"/>
      <c r="AD49" s="571"/>
      <c r="AE49" s="571"/>
    </row>
    <row r="50" spans="1:31" s="19" customFormat="1">
      <c r="A50" s="122"/>
      <c r="B50" s="123" t="s">
        <v>23</v>
      </c>
      <c r="C50" s="21" t="s">
        <v>187</v>
      </c>
      <c r="D50" s="564"/>
      <c r="E50" s="564"/>
      <c r="F50" s="564"/>
      <c r="G50" s="564"/>
      <c r="H50" s="564"/>
      <c r="I50" s="564"/>
      <c r="J50" s="564"/>
      <c r="K50" s="564"/>
      <c r="L50" s="564"/>
      <c r="M50" s="564"/>
      <c r="N50" s="564"/>
      <c r="O50" s="564"/>
      <c r="P50" s="564"/>
      <c r="Q50" s="564"/>
      <c r="R50" s="564"/>
      <c r="S50" s="564"/>
      <c r="T50" s="564"/>
      <c r="U50" s="564"/>
      <c r="V50" s="564"/>
      <c r="W50" s="564"/>
      <c r="X50" s="564"/>
      <c r="Y50" s="564"/>
      <c r="Z50" s="564"/>
      <c r="AA50" s="564"/>
      <c r="AB50" s="564"/>
      <c r="AC50" s="564"/>
      <c r="AD50" s="564"/>
      <c r="AE50" s="564"/>
    </row>
    <row r="51" spans="1:31" s="19" customFormat="1" ht="23">
      <c r="A51" s="122"/>
      <c r="B51" s="123" t="s">
        <v>183</v>
      </c>
      <c r="C51" s="21" t="s">
        <v>189</v>
      </c>
      <c r="D51" s="564"/>
      <c r="E51" s="564"/>
      <c r="F51" s="564"/>
      <c r="G51" s="564"/>
      <c r="H51" s="564"/>
      <c r="I51" s="564"/>
      <c r="J51" s="564"/>
      <c r="K51" s="564"/>
      <c r="L51" s="564"/>
      <c r="M51" s="564"/>
      <c r="N51" s="564"/>
      <c r="O51" s="564"/>
      <c r="P51" s="564"/>
      <c r="Q51" s="564"/>
      <c r="R51" s="564"/>
      <c r="S51" s="564"/>
      <c r="T51" s="564"/>
      <c r="U51" s="564"/>
      <c r="V51" s="564"/>
      <c r="W51" s="564"/>
      <c r="X51" s="564"/>
      <c r="Y51" s="564"/>
      <c r="Z51" s="564"/>
      <c r="AA51" s="564"/>
      <c r="AB51" s="564"/>
      <c r="AC51" s="564"/>
      <c r="AD51" s="564"/>
      <c r="AE51" s="564"/>
    </row>
    <row r="52" spans="1:31" s="19" customFormat="1">
      <c r="A52" s="122" t="s">
        <v>139</v>
      </c>
      <c r="B52" s="123" t="s">
        <v>2</v>
      </c>
      <c r="C52" s="20">
        <v>15</v>
      </c>
      <c r="D52" s="564"/>
      <c r="E52" s="564"/>
      <c r="F52" s="564"/>
      <c r="G52" s="564"/>
      <c r="H52" s="564"/>
      <c r="I52" s="564"/>
      <c r="J52" s="564"/>
      <c r="K52" s="564"/>
      <c r="L52" s="564"/>
      <c r="M52" s="564"/>
      <c r="N52" s="564"/>
      <c r="O52" s="564"/>
      <c r="P52" s="564"/>
      <c r="Q52" s="564"/>
      <c r="R52" s="564"/>
      <c r="S52" s="564"/>
      <c r="T52" s="564"/>
      <c r="U52" s="564"/>
      <c r="V52" s="564"/>
      <c r="W52" s="564"/>
      <c r="X52" s="564"/>
      <c r="Y52" s="564"/>
      <c r="Z52" s="564"/>
      <c r="AA52" s="564"/>
      <c r="AB52" s="564"/>
      <c r="AC52" s="564"/>
      <c r="AD52" s="564"/>
      <c r="AE52" s="564"/>
    </row>
    <row r="53" spans="1:31" s="19" customFormat="1" ht="12" thickBot="1">
      <c r="A53" s="122"/>
      <c r="B53" s="123" t="s">
        <v>10</v>
      </c>
      <c r="C53" s="20">
        <v>15</v>
      </c>
      <c r="D53" s="564"/>
      <c r="E53" s="564"/>
      <c r="F53" s="564"/>
      <c r="G53" s="564"/>
      <c r="H53" s="564"/>
      <c r="I53" s="564"/>
      <c r="J53" s="564"/>
      <c r="K53" s="564"/>
      <c r="L53" s="564"/>
      <c r="M53" s="564"/>
      <c r="N53" s="564"/>
      <c r="O53" s="564"/>
      <c r="P53" s="564"/>
      <c r="Q53" s="564"/>
      <c r="R53" s="564"/>
      <c r="S53" s="564"/>
      <c r="T53" s="564"/>
      <c r="U53" s="564"/>
      <c r="V53" s="564"/>
      <c r="W53" s="564"/>
      <c r="X53" s="564"/>
      <c r="Y53" s="564"/>
      <c r="Z53" s="564"/>
      <c r="AA53" s="564"/>
      <c r="AB53" s="564"/>
      <c r="AC53" s="564"/>
      <c r="AD53" s="564"/>
      <c r="AE53" s="564"/>
    </row>
    <row r="54" spans="1:31" s="37" customFormat="1" ht="12" hidden="1" thickBot="1">
      <c r="A54" s="124"/>
      <c r="B54" s="125" t="s">
        <v>25</v>
      </c>
      <c r="C54" s="22"/>
      <c r="D54" s="565"/>
      <c r="E54" s="565"/>
      <c r="F54" s="565"/>
      <c r="G54" s="565"/>
      <c r="H54" s="565"/>
      <c r="I54" s="565"/>
      <c r="J54" s="565"/>
      <c r="K54" s="565"/>
      <c r="L54" s="565"/>
      <c r="M54" s="565"/>
      <c r="N54" s="565"/>
      <c r="O54" s="565"/>
      <c r="P54" s="565"/>
      <c r="Q54" s="565"/>
      <c r="R54" s="565"/>
      <c r="S54" s="565"/>
      <c r="T54" s="565"/>
      <c r="U54" s="565"/>
      <c r="V54" s="565"/>
      <c r="W54" s="565"/>
      <c r="X54" s="565"/>
      <c r="Y54" s="565"/>
      <c r="Z54" s="565"/>
      <c r="AA54" s="565"/>
      <c r="AB54" s="565"/>
      <c r="AC54" s="565"/>
      <c r="AD54" s="565"/>
      <c r="AE54" s="565"/>
    </row>
    <row r="55" spans="1:31" s="27" customFormat="1">
      <c r="A55" s="126" t="s">
        <v>140</v>
      </c>
      <c r="B55" s="127" t="s">
        <v>137</v>
      </c>
      <c r="C55" s="38">
        <v>770000</v>
      </c>
      <c r="D55" s="573"/>
      <c r="E55" s="573"/>
      <c r="F55" s="573"/>
      <c r="G55" s="573"/>
      <c r="H55" s="573"/>
      <c r="I55" s="573"/>
      <c r="J55" s="573"/>
      <c r="K55" s="573"/>
      <c r="L55" s="573"/>
      <c r="M55" s="573"/>
      <c r="N55" s="573"/>
      <c r="O55" s="573"/>
      <c r="P55" s="573"/>
      <c r="Q55" s="573"/>
      <c r="R55" s="573"/>
      <c r="S55" s="573"/>
      <c r="T55" s="573"/>
      <c r="U55" s="573"/>
      <c r="V55" s="573"/>
      <c r="W55" s="573"/>
      <c r="X55" s="573"/>
      <c r="Y55" s="573"/>
      <c r="Z55" s="573"/>
      <c r="AA55" s="573"/>
      <c r="AB55" s="573"/>
      <c r="AC55" s="573"/>
      <c r="AD55" s="573"/>
      <c r="AE55" s="573"/>
    </row>
    <row r="56" spans="1:31" s="27" customFormat="1" hidden="1">
      <c r="A56" s="128"/>
      <c r="B56" s="129" t="s">
        <v>19</v>
      </c>
      <c r="C56" s="39"/>
      <c r="D56" s="574"/>
      <c r="E56" s="574"/>
      <c r="F56" s="574"/>
      <c r="G56" s="574"/>
      <c r="H56" s="574"/>
      <c r="I56" s="574"/>
      <c r="J56" s="574"/>
      <c r="K56" s="574"/>
      <c r="L56" s="574"/>
      <c r="M56" s="574"/>
      <c r="N56" s="574"/>
      <c r="O56" s="574"/>
      <c r="P56" s="574"/>
      <c r="Q56" s="574"/>
      <c r="R56" s="574"/>
      <c r="S56" s="574"/>
      <c r="T56" s="574"/>
      <c r="U56" s="574"/>
      <c r="V56" s="574"/>
      <c r="W56" s="574"/>
      <c r="X56" s="574"/>
      <c r="Y56" s="574"/>
      <c r="Z56" s="574"/>
      <c r="AA56" s="574"/>
      <c r="AB56" s="574"/>
      <c r="AC56" s="574"/>
      <c r="AD56" s="574"/>
      <c r="AE56" s="574"/>
    </row>
    <row r="57" spans="1:31" s="27" customFormat="1" hidden="1">
      <c r="A57" s="128"/>
      <c r="B57" s="129" t="s">
        <v>8</v>
      </c>
      <c r="C57" s="39"/>
      <c r="D57" s="574"/>
      <c r="E57" s="574"/>
      <c r="F57" s="574"/>
      <c r="G57" s="574"/>
      <c r="H57" s="574"/>
      <c r="I57" s="574"/>
      <c r="J57" s="574"/>
      <c r="K57" s="574"/>
      <c r="L57" s="574"/>
      <c r="M57" s="574"/>
      <c r="N57" s="574"/>
      <c r="O57" s="574"/>
      <c r="P57" s="574"/>
      <c r="Q57" s="574"/>
      <c r="R57" s="574"/>
      <c r="S57" s="574"/>
      <c r="T57" s="574"/>
      <c r="U57" s="574"/>
      <c r="V57" s="574"/>
      <c r="W57" s="574"/>
      <c r="X57" s="574"/>
      <c r="Y57" s="574"/>
      <c r="Z57" s="574"/>
      <c r="AA57" s="574"/>
      <c r="AB57" s="574"/>
      <c r="AC57" s="574"/>
      <c r="AD57" s="574"/>
      <c r="AE57" s="574"/>
    </row>
    <row r="58" spans="1:31" s="27" customFormat="1">
      <c r="A58" s="128" t="s">
        <v>20</v>
      </c>
      <c r="B58" s="129" t="s">
        <v>138</v>
      </c>
      <c r="C58" s="30">
        <v>140</v>
      </c>
      <c r="D58" s="567"/>
      <c r="E58" s="567"/>
      <c r="F58" s="567"/>
      <c r="G58" s="567"/>
      <c r="H58" s="567"/>
      <c r="I58" s="567"/>
      <c r="J58" s="567"/>
      <c r="K58" s="567"/>
      <c r="L58" s="567"/>
      <c r="M58" s="567"/>
      <c r="N58" s="567"/>
      <c r="O58" s="567"/>
      <c r="P58" s="567"/>
      <c r="Q58" s="567"/>
      <c r="R58" s="567"/>
      <c r="S58" s="567"/>
      <c r="T58" s="567"/>
      <c r="U58" s="567"/>
      <c r="V58" s="567"/>
      <c r="W58" s="567"/>
      <c r="X58" s="567"/>
      <c r="Y58" s="567"/>
      <c r="Z58" s="567"/>
      <c r="AA58" s="567"/>
      <c r="AB58" s="567"/>
      <c r="AC58" s="567"/>
      <c r="AD58" s="567"/>
      <c r="AE58" s="567"/>
    </row>
    <row r="59" spans="1:31" s="27" customFormat="1">
      <c r="A59" s="128"/>
      <c r="B59" s="129" t="s">
        <v>138</v>
      </c>
      <c r="C59" s="30">
        <v>180</v>
      </c>
      <c r="D59" s="567"/>
      <c r="E59" s="567"/>
      <c r="F59" s="567"/>
      <c r="G59" s="567"/>
      <c r="H59" s="567"/>
      <c r="I59" s="567"/>
      <c r="J59" s="567"/>
      <c r="K59" s="567"/>
      <c r="L59" s="567"/>
      <c r="M59" s="567"/>
      <c r="N59" s="567"/>
      <c r="O59" s="567"/>
      <c r="P59" s="567"/>
      <c r="Q59" s="567"/>
      <c r="R59" s="567"/>
      <c r="S59" s="567"/>
      <c r="T59" s="567"/>
      <c r="U59" s="567"/>
      <c r="V59" s="567"/>
      <c r="W59" s="567"/>
      <c r="X59" s="567"/>
      <c r="Y59" s="567"/>
      <c r="Z59" s="567"/>
      <c r="AA59" s="567"/>
      <c r="AB59" s="567"/>
      <c r="AC59" s="567"/>
      <c r="AD59" s="567"/>
      <c r="AE59" s="567"/>
    </row>
    <row r="60" spans="1:31" s="27" customFormat="1">
      <c r="A60" s="128" t="s">
        <v>21</v>
      </c>
      <c r="B60" s="129" t="s">
        <v>6</v>
      </c>
      <c r="C60" s="31">
        <f t="shared" ref="C60" si="7">C59</f>
        <v>180</v>
      </c>
      <c r="D60" s="567"/>
      <c r="E60" s="567"/>
      <c r="F60" s="567"/>
      <c r="G60" s="567"/>
      <c r="H60" s="567"/>
      <c r="I60" s="567"/>
      <c r="J60" s="567"/>
      <c r="K60" s="567"/>
      <c r="L60" s="567"/>
      <c r="M60" s="567"/>
      <c r="N60" s="567"/>
      <c r="O60" s="567"/>
      <c r="P60" s="567"/>
      <c r="Q60" s="567"/>
      <c r="R60" s="567"/>
      <c r="S60" s="567"/>
      <c r="T60" s="567"/>
      <c r="U60" s="567"/>
      <c r="V60" s="567"/>
      <c r="W60" s="567"/>
      <c r="X60" s="567"/>
      <c r="Y60" s="567"/>
      <c r="Z60" s="567"/>
      <c r="AA60" s="567"/>
      <c r="AB60" s="567"/>
      <c r="AC60" s="567"/>
      <c r="AD60" s="567"/>
      <c r="AE60" s="567"/>
    </row>
    <row r="61" spans="1:31" s="27" customFormat="1">
      <c r="A61" s="128"/>
      <c r="B61" s="129" t="s">
        <v>36</v>
      </c>
      <c r="C61" s="36">
        <f t="shared" ref="C61" si="8">ROUNDDOWN(C55/C60,-1)</f>
        <v>4270</v>
      </c>
      <c r="D61" s="571"/>
      <c r="E61" s="571"/>
      <c r="F61" s="571"/>
      <c r="G61" s="571"/>
      <c r="H61" s="571"/>
      <c r="I61" s="571"/>
      <c r="J61" s="571"/>
      <c r="K61" s="571"/>
      <c r="L61" s="571"/>
      <c r="M61" s="571"/>
      <c r="N61" s="571"/>
      <c r="O61" s="571"/>
      <c r="P61" s="571"/>
      <c r="Q61" s="571"/>
      <c r="R61" s="571"/>
      <c r="S61" s="571"/>
      <c r="T61" s="571"/>
      <c r="U61" s="571"/>
      <c r="V61" s="571"/>
      <c r="W61" s="571"/>
      <c r="X61" s="571"/>
      <c r="Y61" s="571"/>
      <c r="Z61" s="571"/>
      <c r="AA61" s="571"/>
      <c r="AB61" s="571"/>
      <c r="AC61" s="571"/>
      <c r="AD61" s="571"/>
      <c r="AE61" s="571"/>
    </row>
    <row r="62" spans="1:31" s="27" customFormat="1">
      <c r="A62" s="128" t="s">
        <v>22</v>
      </c>
      <c r="B62" s="129" t="s">
        <v>6</v>
      </c>
      <c r="C62" s="31">
        <f t="shared" ref="C62" si="9">C58</f>
        <v>140</v>
      </c>
      <c r="D62" s="567"/>
      <c r="E62" s="567"/>
      <c r="F62" s="567"/>
      <c r="G62" s="567"/>
      <c r="H62" s="567"/>
      <c r="I62" s="567"/>
      <c r="J62" s="567"/>
      <c r="K62" s="567"/>
      <c r="L62" s="567"/>
      <c r="M62" s="567"/>
      <c r="N62" s="567"/>
      <c r="O62" s="567"/>
      <c r="P62" s="567"/>
      <c r="Q62" s="567"/>
      <c r="R62" s="567"/>
      <c r="S62" s="567"/>
      <c r="T62" s="567"/>
      <c r="U62" s="567"/>
      <c r="V62" s="567"/>
      <c r="W62" s="567"/>
      <c r="X62" s="567"/>
      <c r="Y62" s="567"/>
      <c r="Z62" s="567"/>
      <c r="AA62" s="567"/>
      <c r="AB62" s="567"/>
      <c r="AC62" s="567"/>
      <c r="AD62" s="567"/>
      <c r="AE62" s="567"/>
    </row>
    <row r="63" spans="1:31" s="27" customFormat="1">
      <c r="A63" s="128"/>
      <c r="B63" s="129" t="s">
        <v>36</v>
      </c>
      <c r="C63" s="36">
        <f t="shared" ref="C63" si="10">ROUNDDOWN(C55/C62,-1)</f>
        <v>5500</v>
      </c>
      <c r="D63" s="571"/>
      <c r="E63" s="571"/>
      <c r="F63" s="571"/>
      <c r="G63" s="571"/>
      <c r="H63" s="571"/>
      <c r="I63" s="571"/>
      <c r="J63" s="571"/>
      <c r="K63" s="571"/>
      <c r="L63" s="571"/>
      <c r="M63" s="571"/>
      <c r="N63" s="571"/>
      <c r="O63" s="571"/>
      <c r="P63" s="571"/>
      <c r="Q63" s="571"/>
      <c r="R63" s="571"/>
      <c r="S63" s="571"/>
      <c r="T63" s="571"/>
      <c r="U63" s="571"/>
      <c r="V63" s="571"/>
      <c r="W63" s="571"/>
      <c r="X63" s="571"/>
      <c r="Y63" s="571"/>
      <c r="Z63" s="571"/>
      <c r="AA63" s="571"/>
      <c r="AB63" s="571"/>
      <c r="AC63" s="571"/>
      <c r="AD63" s="571"/>
      <c r="AE63" s="571"/>
    </row>
    <row r="64" spans="1:31" s="27" customFormat="1" hidden="1">
      <c r="A64" s="128"/>
      <c r="B64" s="129" t="s">
        <v>23</v>
      </c>
      <c r="C64" s="31" t="s">
        <v>188</v>
      </c>
      <c r="D64" s="567"/>
      <c r="E64" s="567"/>
      <c r="F64" s="567"/>
      <c r="G64" s="567"/>
      <c r="H64" s="567"/>
      <c r="I64" s="567"/>
      <c r="J64" s="567"/>
      <c r="K64" s="567"/>
      <c r="L64" s="567"/>
      <c r="M64" s="567"/>
      <c r="N64" s="567"/>
      <c r="O64" s="567"/>
      <c r="P64" s="567"/>
      <c r="Q64" s="567"/>
      <c r="R64" s="567"/>
      <c r="S64" s="567"/>
      <c r="T64" s="567"/>
      <c r="U64" s="567"/>
      <c r="V64" s="567"/>
      <c r="W64" s="567"/>
      <c r="X64" s="567"/>
      <c r="Y64" s="567"/>
      <c r="Z64" s="567"/>
      <c r="AA64" s="567"/>
      <c r="AB64" s="567"/>
      <c r="AC64" s="567"/>
      <c r="AD64" s="567"/>
      <c r="AE64" s="567"/>
    </row>
    <row r="65" spans="1:31" s="27" customFormat="1" ht="23">
      <c r="A65" s="128"/>
      <c r="B65" s="129" t="s">
        <v>24</v>
      </c>
      <c r="C65" s="31" t="s">
        <v>190</v>
      </c>
      <c r="D65" s="567"/>
      <c r="E65" s="567"/>
      <c r="F65" s="567"/>
      <c r="G65" s="567"/>
      <c r="H65" s="567"/>
      <c r="I65" s="567"/>
      <c r="J65" s="567"/>
      <c r="K65" s="567"/>
      <c r="L65" s="567"/>
      <c r="M65" s="567"/>
      <c r="N65" s="567"/>
      <c r="O65" s="567"/>
      <c r="P65" s="567"/>
      <c r="Q65" s="567"/>
      <c r="R65" s="567"/>
      <c r="S65" s="567"/>
      <c r="T65" s="567"/>
      <c r="U65" s="567"/>
      <c r="V65" s="567"/>
      <c r="W65" s="567"/>
      <c r="X65" s="567"/>
      <c r="Y65" s="567"/>
      <c r="Z65" s="567"/>
      <c r="AA65" s="567"/>
      <c r="AB65" s="567"/>
      <c r="AC65" s="567"/>
      <c r="AD65" s="567"/>
      <c r="AE65" s="567"/>
    </row>
    <row r="66" spans="1:31" s="27" customFormat="1">
      <c r="A66" s="128" t="s">
        <v>139</v>
      </c>
      <c r="B66" s="129" t="s">
        <v>2</v>
      </c>
      <c r="C66" s="30">
        <v>15</v>
      </c>
      <c r="D66" s="567"/>
      <c r="E66" s="567"/>
      <c r="F66" s="567"/>
      <c r="G66" s="567"/>
      <c r="H66" s="567"/>
      <c r="I66" s="567"/>
      <c r="J66" s="567"/>
      <c r="K66" s="567"/>
      <c r="L66" s="567"/>
      <c r="M66" s="567"/>
      <c r="N66" s="567"/>
      <c r="O66" s="567"/>
      <c r="P66" s="567"/>
      <c r="Q66" s="567"/>
      <c r="R66" s="567"/>
      <c r="S66" s="567"/>
      <c r="T66" s="567"/>
      <c r="U66" s="567"/>
      <c r="V66" s="567"/>
      <c r="W66" s="567"/>
      <c r="X66" s="567"/>
      <c r="Y66" s="567"/>
      <c r="Z66" s="567"/>
      <c r="AA66" s="567"/>
      <c r="AB66" s="567"/>
      <c r="AC66" s="567"/>
      <c r="AD66" s="567"/>
      <c r="AE66" s="567"/>
    </row>
    <row r="67" spans="1:31" s="27" customFormat="1" ht="12" thickBot="1">
      <c r="A67" s="128"/>
      <c r="B67" s="129" t="s">
        <v>10</v>
      </c>
      <c r="C67" s="30">
        <v>15</v>
      </c>
      <c r="D67" s="567"/>
      <c r="E67" s="567"/>
      <c r="F67" s="567"/>
      <c r="G67" s="567"/>
      <c r="H67" s="567"/>
      <c r="I67" s="567"/>
      <c r="J67" s="567"/>
      <c r="K67" s="567"/>
      <c r="L67" s="567"/>
      <c r="M67" s="567"/>
      <c r="N67" s="567"/>
      <c r="O67" s="567"/>
      <c r="P67" s="567"/>
      <c r="Q67" s="567"/>
      <c r="R67" s="567"/>
      <c r="S67" s="567"/>
      <c r="T67" s="567"/>
      <c r="U67" s="567"/>
      <c r="V67" s="567"/>
      <c r="W67" s="567"/>
      <c r="X67" s="567"/>
      <c r="Y67" s="567"/>
      <c r="Z67" s="567"/>
      <c r="AA67" s="567"/>
      <c r="AB67" s="567"/>
      <c r="AC67" s="567"/>
      <c r="AD67" s="567"/>
      <c r="AE67" s="567"/>
    </row>
    <row r="68" spans="1:31" s="27" customFormat="1" ht="12" hidden="1" thickBot="1">
      <c r="A68" s="40"/>
      <c r="B68" s="41" t="s">
        <v>25</v>
      </c>
      <c r="C68" s="42" t="s">
        <v>166</v>
      </c>
      <c r="D68" s="568"/>
      <c r="E68" s="568"/>
      <c r="F68" s="568"/>
      <c r="G68" s="568"/>
      <c r="H68" s="568"/>
      <c r="I68" s="568"/>
      <c r="J68" s="568"/>
      <c r="K68" s="568"/>
      <c r="L68" s="568"/>
      <c r="M68" s="568"/>
      <c r="N68" s="568"/>
      <c r="O68" s="568"/>
      <c r="P68" s="568"/>
      <c r="Q68" s="568"/>
      <c r="R68" s="568"/>
      <c r="S68" s="568"/>
      <c r="T68" s="568"/>
      <c r="U68" s="568"/>
      <c r="V68" s="568"/>
      <c r="W68" s="568"/>
      <c r="X68" s="568"/>
      <c r="Y68" s="568"/>
      <c r="Z68" s="568"/>
      <c r="AA68" s="568"/>
      <c r="AB68" s="568"/>
      <c r="AC68" s="568"/>
      <c r="AD68" s="568"/>
      <c r="AE68" s="568"/>
    </row>
    <row r="69" spans="1:31" s="19" customFormat="1">
      <c r="A69" s="43" t="s">
        <v>136</v>
      </c>
      <c r="B69" s="44" t="s">
        <v>0</v>
      </c>
      <c r="C69" s="18">
        <f>C8</f>
        <v>2023</v>
      </c>
      <c r="D69" s="563"/>
      <c r="E69" s="563"/>
      <c r="F69" s="563"/>
      <c r="G69" s="563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3"/>
      <c r="S69" s="563"/>
      <c r="T69" s="563"/>
      <c r="U69" s="563"/>
      <c r="V69" s="563"/>
      <c r="W69" s="563"/>
      <c r="X69" s="563"/>
      <c r="Y69" s="563"/>
      <c r="Z69" s="563"/>
      <c r="AA69" s="563"/>
      <c r="AB69" s="563"/>
      <c r="AC69" s="563"/>
      <c r="AD69" s="563"/>
      <c r="AE69" s="563"/>
    </row>
    <row r="70" spans="1:31" s="19" customFormat="1">
      <c r="A70" s="45"/>
      <c r="B70" s="46" t="s">
        <v>1</v>
      </c>
      <c r="C70" s="20">
        <v>1</v>
      </c>
      <c r="D70" s="564"/>
      <c r="E70" s="564"/>
      <c r="F70" s="564"/>
      <c r="G70" s="564"/>
      <c r="H70" s="564"/>
      <c r="I70" s="564"/>
      <c r="J70" s="564"/>
      <c r="K70" s="564"/>
      <c r="L70" s="564"/>
      <c r="M70" s="564"/>
      <c r="N70" s="564"/>
      <c r="O70" s="564"/>
      <c r="P70" s="564"/>
      <c r="Q70" s="564"/>
      <c r="R70" s="564"/>
      <c r="S70" s="564"/>
      <c r="T70" s="564"/>
      <c r="U70" s="564"/>
      <c r="V70" s="564"/>
      <c r="W70" s="564"/>
      <c r="X70" s="564"/>
      <c r="Y70" s="564"/>
      <c r="Z70" s="564"/>
      <c r="AA70" s="564"/>
      <c r="AB70" s="564"/>
      <c r="AC70" s="564"/>
      <c r="AD70" s="564"/>
      <c r="AE70" s="564"/>
    </row>
    <row r="71" spans="1:31" s="19" customFormat="1">
      <c r="A71" s="45"/>
      <c r="B71" s="46" t="s">
        <v>45</v>
      </c>
      <c r="C71" s="20">
        <v>153.5</v>
      </c>
      <c r="D71" s="564"/>
      <c r="E71" s="564"/>
      <c r="F71" s="564"/>
      <c r="G71" s="564"/>
      <c r="H71" s="564"/>
      <c r="I71" s="564"/>
      <c r="J71" s="564"/>
      <c r="K71" s="564"/>
      <c r="L71" s="564"/>
      <c r="M71" s="564"/>
      <c r="N71" s="564"/>
      <c r="O71" s="564"/>
      <c r="P71" s="564"/>
      <c r="Q71" s="564"/>
      <c r="R71" s="564"/>
      <c r="S71" s="564"/>
      <c r="T71" s="564"/>
      <c r="U71" s="564"/>
      <c r="V71" s="564"/>
      <c r="W71" s="564"/>
      <c r="X71" s="564"/>
      <c r="Y71" s="564"/>
      <c r="Z71" s="564"/>
      <c r="AA71" s="564"/>
      <c r="AB71" s="564"/>
      <c r="AC71" s="564"/>
      <c r="AD71" s="564"/>
      <c r="AE71" s="564"/>
    </row>
    <row r="72" spans="1:31" s="19" customFormat="1">
      <c r="A72" s="45"/>
      <c r="B72" s="46" t="s">
        <v>21</v>
      </c>
      <c r="C72" s="21">
        <f>IF(C71&gt;C45,C71-C45,0)</f>
        <v>0</v>
      </c>
      <c r="D72" s="564"/>
      <c r="E72" s="564"/>
      <c r="F72" s="564"/>
      <c r="G72" s="564"/>
      <c r="H72" s="564"/>
      <c r="I72" s="564"/>
      <c r="J72" s="564"/>
      <c r="K72" s="564"/>
      <c r="L72" s="564"/>
      <c r="M72" s="564"/>
      <c r="N72" s="564"/>
      <c r="O72" s="564"/>
      <c r="P72" s="564"/>
      <c r="Q72" s="564"/>
      <c r="R72" s="564"/>
      <c r="S72" s="564"/>
      <c r="T72" s="564"/>
      <c r="U72" s="564"/>
      <c r="V72" s="564"/>
      <c r="W72" s="564"/>
      <c r="X72" s="564"/>
      <c r="Y72" s="564"/>
      <c r="Z72" s="564"/>
      <c r="AA72" s="564"/>
      <c r="AB72" s="564"/>
      <c r="AC72" s="564"/>
      <c r="AD72" s="564"/>
      <c r="AE72" s="564"/>
    </row>
    <row r="73" spans="1:31" s="19" customFormat="1" ht="14.25" customHeight="1" thickBot="1">
      <c r="A73" s="47"/>
      <c r="B73" s="48" t="s">
        <v>22</v>
      </c>
      <c r="C73" s="49">
        <f>IF(C44&gt;C71,C44-C71,0)</f>
        <v>0</v>
      </c>
      <c r="D73" s="565"/>
      <c r="E73" s="565"/>
      <c r="F73" s="565"/>
      <c r="G73" s="565"/>
      <c r="H73" s="565"/>
      <c r="I73" s="565"/>
      <c r="J73" s="565"/>
      <c r="K73" s="565"/>
      <c r="L73" s="565"/>
      <c r="M73" s="565"/>
      <c r="N73" s="565"/>
      <c r="O73" s="565"/>
      <c r="P73" s="565"/>
      <c r="Q73" s="565"/>
      <c r="R73" s="565"/>
      <c r="S73" s="565"/>
      <c r="T73" s="565"/>
      <c r="U73" s="565"/>
      <c r="V73" s="565"/>
      <c r="W73" s="565"/>
      <c r="X73" s="565"/>
      <c r="Y73" s="565"/>
      <c r="Z73" s="565"/>
      <c r="AA73" s="565"/>
      <c r="AB73" s="565"/>
      <c r="AC73" s="565"/>
      <c r="AD73" s="565"/>
      <c r="AE73" s="565"/>
    </row>
    <row r="74" spans="1:31" s="27" customFormat="1">
      <c r="A74" s="50" t="s">
        <v>140</v>
      </c>
      <c r="B74" s="51" t="s">
        <v>0</v>
      </c>
      <c r="C74" s="26">
        <f t="shared" ref="C74:C75" si="11">C8</f>
        <v>2023</v>
      </c>
      <c r="D74" s="566"/>
      <c r="E74" s="566"/>
      <c r="F74" s="566"/>
      <c r="G74" s="566"/>
      <c r="H74" s="566"/>
      <c r="I74" s="566"/>
      <c r="J74" s="566"/>
      <c r="K74" s="566"/>
      <c r="L74" s="566"/>
      <c r="M74" s="566"/>
      <c r="N74" s="566"/>
      <c r="O74" s="566"/>
      <c r="P74" s="566"/>
      <c r="Q74" s="566"/>
      <c r="R74" s="566"/>
      <c r="S74" s="566"/>
      <c r="T74" s="566"/>
      <c r="U74" s="566"/>
      <c r="V74" s="566"/>
      <c r="W74" s="566"/>
      <c r="X74" s="566"/>
      <c r="Y74" s="566"/>
      <c r="Z74" s="566"/>
      <c r="AA74" s="566"/>
      <c r="AB74" s="566"/>
      <c r="AC74" s="566"/>
      <c r="AD74" s="566"/>
      <c r="AE74" s="566"/>
    </row>
    <row r="75" spans="1:31" s="27" customFormat="1">
      <c r="A75" s="52"/>
      <c r="B75" s="53" t="s">
        <v>1</v>
      </c>
      <c r="C75" s="31">
        <f t="shared" si="11"/>
        <v>1</v>
      </c>
      <c r="D75" s="567"/>
      <c r="E75" s="567"/>
      <c r="F75" s="567"/>
      <c r="G75" s="567"/>
      <c r="H75" s="567"/>
      <c r="I75" s="567"/>
      <c r="J75" s="567"/>
      <c r="K75" s="567"/>
      <c r="L75" s="567"/>
      <c r="M75" s="567"/>
      <c r="N75" s="567"/>
      <c r="O75" s="567"/>
      <c r="P75" s="567"/>
      <c r="Q75" s="567"/>
      <c r="R75" s="567"/>
      <c r="S75" s="567"/>
      <c r="T75" s="567"/>
      <c r="U75" s="567"/>
      <c r="V75" s="567"/>
      <c r="W75" s="567"/>
      <c r="X75" s="567"/>
      <c r="Y75" s="567"/>
      <c r="Z75" s="567"/>
      <c r="AA75" s="567"/>
      <c r="AB75" s="567"/>
      <c r="AC75" s="567"/>
      <c r="AD75" s="567"/>
      <c r="AE75" s="567"/>
    </row>
    <row r="76" spans="1:31" s="27" customFormat="1">
      <c r="A76" s="52"/>
      <c r="B76" s="53" t="s">
        <v>45</v>
      </c>
      <c r="C76" s="31">
        <f>C71</f>
        <v>153.5</v>
      </c>
      <c r="D76" s="567"/>
      <c r="E76" s="567"/>
      <c r="F76" s="567"/>
      <c r="G76" s="567"/>
      <c r="H76" s="567"/>
      <c r="I76" s="567"/>
      <c r="J76" s="567"/>
      <c r="K76" s="567"/>
      <c r="L76" s="567"/>
      <c r="M76" s="567"/>
      <c r="N76" s="567"/>
      <c r="O76" s="567"/>
      <c r="P76" s="567"/>
      <c r="Q76" s="567"/>
      <c r="R76" s="567"/>
      <c r="S76" s="567"/>
      <c r="T76" s="567"/>
      <c r="U76" s="567"/>
      <c r="V76" s="567"/>
      <c r="W76" s="567"/>
      <c r="X76" s="567"/>
      <c r="Y76" s="567"/>
      <c r="Z76" s="567"/>
      <c r="AA76" s="567"/>
      <c r="AB76" s="567"/>
      <c r="AC76" s="567"/>
      <c r="AD76" s="567"/>
      <c r="AE76" s="567"/>
    </row>
    <row r="77" spans="1:31" s="27" customFormat="1">
      <c r="A77" s="52"/>
      <c r="B77" s="53" t="s">
        <v>21</v>
      </c>
      <c r="C77" s="31">
        <f>IF(C76&gt;C45,C76-C45,0)</f>
        <v>0</v>
      </c>
      <c r="D77" s="567"/>
      <c r="E77" s="567"/>
      <c r="F77" s="567"/>
      <c r="G77" s="567"/>
      <c r="H77" s="567"/>
      <c r="I77" s="567"/>
      <c r="J77" s="567"/>
      <c r="K77" s="567"/>
      <c r="L77" s="567"/>
      <c r="M77" s="567"/>
      <c r="N77" s="567"/>
      <c r="O77" s="567"/>
      <c r="P77" s="567"/>
      <c r="Q77" s="567"/>
      <c r="R77" s="567"/>
      <c r="S77" s="567"/>
      <c r="T77" s="567"/>
      <c r="U77" s="567"/>
      <c r="V77" s="567"/>
      <c r="W77" s="567"/>
      <c r="X77" s="567"/>
      <c r="Y77" s="567"/>
      <c r="Z77" s="567"/>
      <c r="AA77" s="567"/>
      <c r="AB77" s="567"/>
      <c r="AC77" s="567"/>
      <c r="AD77" s="567"/>
      <c r="AE77" s="567"/>
    </row>
    <row r="78" spans="1:31" s="27" customFormat="1" ht="12" thickBot="1">
      <c r="A78" s="54"/>
      <c r="B78" s="55" t="s">
        <v>22</v>
      </c>
      <c r="C78" s="42">
        <f>IF(C44&gt;C71,C44-C71,0)</f>
        <v>0</v>
      </c>
      <c r="D78" s="568"/>
      <c r="E78" s="568"/>
      <c r="F78" s="568"/>
      <c r="G78" s="568"/>
      <c r="H78" s="568"/>
      <c r="I78" s="568"/>
      <c r="J78" s="568"/>
      <c r="K78" s="568"/>
      <c r="L78" s="568"/>
      <c r="M78" s="568"/>
      <c r="N78" s="568"/>
      <c r="O78" s="568"/>
      <c r="P78" s="568"/>
      <c r="Q78" s="568"/>
      <c r="R78" s="568"/>
      <c r="S78" s="568"/>
      <c r="T78" s="568"/>
      <c r="U78" s="568"/>
      <c r="V78" s="568"/>
      <c r="W78" s="568"/>
      <c r="X78" s="568"/>
      <c r="Y78" s="568"/>
      <c r="Z78" s="568"/>
      <c r="AA78" s="568"/>
      <c r="AB78" s="568"/>
      <c r="AC78" s="568"/>
      <c r="AD78" s="568"/>
      <c r="AE78" s="568"/>
    </row>
    <row r="79" spans="1:31" hidden="1">
      <c r="A79" s="56" t="s">
        <v>141</v>
      </c>
      <c r="B79" s="56" t="s">
        <v>2</v>
      </c>
      <c r="C79" s="33"/>
      <c r="D79" s="562"/>
      <c r="E79" s="562"/>
      <c r="F79" s="562"/>
      <c r="G79" s="562"/>
      <c r="H79" s="562"/>
      <c r="I79" s="562"/>
      <c r="J79" s="562"/>
      <c r="K79" s="562"/>
      <c r="L79" s="562"/>
      <c r="M79" s="562"/>
      <c r="N79" s="562"/>
      <c r="O79" s="562"/>
      <c r="P79" s="562"/>
      <c r="Q79" s="562"/>
      <c r="R79" s="562"/>
      <c r="S79" s="562"/>
      <c r="T79" s="562"/>
      <c r="U79" s="562"/>
      <c r="V79" s="562"/>
      <c r="W79" s="562"/>
      <c r="X79" s="562"/>
      <c r="Y79" s="562"/>
      <c r="Z79" s="562"/>
      <c r="AA79" s="562"/>
      <c r="AB79" s="562"/>
      <c r="AC79" s="562"/>
      <c r="AD79" s="562"/>
      <c r="AE79" s="562"/>
    </row>
    <row r="80" spans="1:31" hidden="1">
      <c r="A80" s="6"/>
      <c r="B80" s="6" t="s">
        <v>142</v>
      </c>
      <c r="C80" s="57"/>
      <c r="D80" s="575"/>
      <c r="E80" s="575"/>
      <c r="F80" s="575"/>
      <c r="G80" s="575"/>
      <c r="H80" s="575"/>
      <c r="I80" s="575"/>
      <c r="J80" s="575"/>
      <c r="K80" s="575"/>
      <c r="L80" s="575"/>
      <c r="M80" s="575"/>
      <c r="N80" s="575"/>
      <c r="O80" s="575"/>
      <c r="P80" s="575"/>
      <c r="Q80" s="575"/>
      <c r="R80" s="575"/>
      <c r="S80" s="575"/>
      <c r="T80" s="575"/>
      <c r="U80" s="575"/>
      <c r="V80" s="575"/>
      <c r="W80" s="575"/>
      <c r="X80" s="575"/>
      <c r="Y80" s="575"/>
      <c r="Z80" s="575"/>
      <c r="AA80" s="575"/>
      <c r="AB80" s="575"/>
      <c r="AC80" s="575"/>
      <c r="AD80" s="575"/>
      <c r="AE80" s="575"/>
    </row>
    <row r="81" spans="1:31" hidden="1">
      <c r="A81" s="6" t="s">
        <v>111</v>
      </c>
      <c r="B81" s="6" t="s">
        <v>2</v>
      </c>
      <c r="C81" s="2"/>
      <c r="D81" s="557"/>
      <c r="E81" s="557"/>
      <c r="F81" s="557"/>
      <c r="G81" s="557"/>
      <c r="H81" s="557"/>
      <c r="I81" s="557"/>
      <c r="J81" s="557"/>
      <c r="K81" s="557"/>
      <c r="L81" s="557"/>
      <c r="M81" s="557"/>
      <c r="N81" s="557"/>
      <c r="O81" s="557"/>
      <c r="P81" s="557"/>
      <c r="Q81" s="557"/>
      <c r="R81" s="557"/>
      <c r="S81" s="557"/>
      <c r="T81" s="557"/>
      <c r="U81" s="557"/>
      <c r="V81" s="557"/>
      <c r="W81" s="557"/>
      <c r="X81" s="557"/>
      <c r="Y81" s="557"/>
      <c r="Z81" s="557"/>
      <c r="AA81" s="557"/>
      <c r="AB81" s="557"/>
      <c r="AC81" s="557"/>
      <c r="AD81" s="557"/>
      <c r="AE81" s="557"/>
    </row>
    <row r="82" spans="1:31" hidden="1">
      <c r="A82" s="6"/>
      <c r="B82" s="6" t="s">
        <v>143</v>
      </c>
      <c r="C82" s="57"/>
      <c r="D82" s="575"/>
      <c r="E82" s="575"/>
      <c r="F82" s="575"/>
      <c r="G82" s="575"/>
      <c r="H82" s="575"/>
      <c r="I82" s="575"/>
      <c r="J82" s="575"/>
      <c r="K82" s="575"/>
      <c r="L82" s="575"/>
      <c r="M82" s="575"/>
      <c r="N82" s="575"/>
      <c r="O82" s="575"/>
      <c r="P82" s="575"/>
      <c r="Q82" s="575"/>
      <c r="R82" s="575"/>
      <c r="S82" s="575"/>
      <c r="T82" s="575"/>
      <c r="U82" s="575"/>
      <c r="V82" s="575"/>
      <c r="W82" s="575"/>
      <c r="X82" s="575"/>
      <c r="Y82" s="575"/>
      <c r="Z82" s="575"/>
      <c r="AA82" s="575"/>
      <c r="AB82" s="575"/>
      <c r="AC82" s="575"/>
      <c r="AD82" s="575"/>
      <c r="AE82" s="575"/>
    </row>
    <row r="83" spans="1:31" hidden="1">
      <c r="A83" s="6" t="s">
        <v>47</v>
      </c>
      <c r="B83" s="6" t="s">
        <v>2</v>
      </c>
      <c r="C83" s="2"/>
      <c r="D83" s="557"/>
      <c r="E83" s="557"/>
      <c r="F83" s="557"/>
      <c r="G83" s="557"/>
      <c r="H83" s="557"/>
      <c r="I83" s="557"/>
      <c r="J83" s="557"/>
      <c r="K83" s="557"/>
      <c r="L83" s="557"/>
      <c r="M83" s="557"/>
      <c r="N83" s="557"/>
      <c r="O83" s="557"/>
      <c r="P83" s="557"/>
      <c r="Q83" s="557"/>
      <c r="R83" s="557"/>
      <c r="S83" s="557"/>
      <c r="T83" s="557"/>
      <c r="U83" s="557"/>
      <c r="V83" s="557"/>
      <c r="W83" s="557"/>
      <c r="X83" s="557"/>
      <c r="Y83" s="557"/>
      <c r="Z83" s="557"/>
      <c r="AA83" s="557"/>
      <c r="AB83" s="557"/>
      <c r="AC83" s="557"/>
      <c r="AD83" s="557"/>
      <c r="AE83" s="557"/>
    </row>
    <row r="84" spans="1:31" hidden="1">
      <c r="A84" s="6"/>
      <c r="B84" s="6" t="s">
        <v>142</v>
      </c>
      <c r="C84" s="57"/>
      <c r="D84" s="575"/>
      <c r="E84" s="575"/>
      <c r="F84" s="575"/>
      <c r="G84" s="575"/>
      <c r="H84" s="575"/>
      <c r="I84" s="575"/>
      <c r="J84" s="575"/>
      <c r="K84" s="575"/>
      <c r="L84" s="575"/>
      <c r="M84" s="575"/>
      <c r="N84" s="575"/>
      <c r="O84" s="575"/>
      <c r="P84" s="575"/>
      <c r="Q84" s="575"/>
      <c r="R84" s="575"/>
      <c r="S84" s="575"/>
      <c r="T84" s="575"/>
      <c r="U84" s="575"/>
      <c r="V84" s="575"/>
      <c r="W84" s="575"/>
      <c r="X84" s="575"/>
      <c r="Y84" s="575"/>
      <c r="Z84" s="575"/>
      <c r="AA84" s="575"/>
      <c r="AB84" s="575"/>
      <c r="AC84" s="575"/>
      <c r="AD84" s="575"/>
      <c r="AE84" s="575"/>
    </row>
    <row r="85" spans="1:31" hidden="1">
      <c r="A85" s="6" t="s">
        <v>8</v>
      </c>
      <c r="B85" s="6" t="s">
        <v>2</v>
      </c>
      <c r="C85" s="2"/>
      <c r="D85" s="557"/>
      <c r="E85" s="557"/>
      <c r="F85" s="557"/>
      <c r="G85" s="557"/>
      <c r="H85" s="557"/>
      <c r="I85" s="557"/>
      <c r="J85" s="557"/>
      <c r="K85" s="557"/>
      <c r="L85" s="557"/>
      <c r="M85" s="557"/>
      <c r="N85" s="557"/>
      <c r="O85" s="557"/>
      <c r="P85" s="557"/>
      <c r="Q85" s="557"/>
      <c r="R85" s="557"/>
      <c r="S85" s="557"/>
      <c r="T85" s="557"/>
      <c r="U85" s="557"/>
      <c r="V85" s="557"/>
      <c r="W85" s="557"/>
      <c r="X85" s="557"/>
      <c r="Y85" s="557"/>
      <c r="Z85" s="557"/>
      <c r="AA85" s="557"/>
      <c r="AB85" s="557"/>
      <c r="AC85" s="557"/>
      <c r="AD85" s="557"/>
      <c r="AE85" s="557"/>
    </row>
    <row r="86" spans="1:31" hidden="1">
      <c r="A86" s="6"/>
      <c r="B86" s="6" t="s">
        <v>144</v>
      </c>
      <c r="C86" s="2"/>
      <c r="D86" s="557"/>
      <c r="E86" s="557"/>
      <c r="F86" s="557"/>
      <c r="G86" s="557"/>
      <c r="H86" s="557"/>
      <c r="I86" s="557"/>
      <c r="J86" s="557"/>
      <c r="K86" s="557"/>
      <c r="L86" s="557"/>
      <c r="M86" s="557"/>
      <c r="N86" s="557"/>
      <c r="O86" s="557"/>
      <c r="P86" s="557"/>
      <c r="Q86" s="557"/>
      <c r="R86" s="557"/>
      <c r="S86" s="557"/>
      <c r="T86" s="557"/>
      <c r="U86" s="557"/>
      <c r="V86" s="557"/>
      <c r="W86" s="557"/>
      <c r="X86" s="557"/>
      <c r="Y86" s="557"/>
      <c r="Z86" s="557"/>
      <c r="AA86" s="557"/>
      <c r="AB86" s="557"/>
      <c r="AC86" s="557"/>
      <c r="AD86" s="557"/>
      <c r="AE86" s="557"/>
    </row>
    <row r="87" spans="1:31" hidden="1">
      <c r="A87" s="6"/>
      <c r="B87" s="6" t="s">
        <v>142</v>
      </c>
      <c r="C87" s="58"/>
      <c r="D87" s="576"/>
      <c r="E87" s="576"/>
      <c r="F87" s="576"/>
      <c r="G87" s="576"/>
      <c r="H87" s="576"/>
      <c r="I87" s="576"/>
      <c r="J87" s="576"/>
      <c r="K87" s="576"/>
      <c r="L87" s="576"/>
      <c r="M87" s="576"/>
      <c r="N87" s="576"/>
      <c r="O87" s="576"/>
      <c r="P87" s="576"/>
      <c r="Q87" s="576"/>
      <c r="R87" s="576"/>
      <c r="S87" s="576"/>
      <c r="T87" s="576"/>
      <c r="U87" s="576"/>
      <c r="V87" s="576"/>
      <c r="W87" s="576"/>
      <c r="X87" s="576"/>
      <c r="Y87" s="576"/>
      <c r="Z87" s="576"/>
      <c r="AA87" s="576"/>
      <c r="AB87" s="576"/>
      <c r="AC87" s="576"/>
      <c r="AD87" s="576"/>
      <c r="AE87" s="576"/>
    </row>
    <row r="88" spans="1:31" ht="12" thickBot="1">
      <c r="A88" s="6"/>
      <c r="B88" s="6" t="s">
        <v>46</v>
      </c>
      <c r="C88" s="59"/>
      <c r="D88" s="575"/>
      <c r="E88" s="575"/>
      <c r="F88" s="575"/>
      <c r="G88" s="575"/>
      <c r="H88" s="575"/>
      <c r="I88" s="575"/>
      <c r="J88" s="575"/>
      <c r="K88" s="575"/>
      <c r="L88" s="575"/>
      <c r="M88" s="575"/>
      <c r="N88" s="575"/>
      <c r="O88" s="575"/>
      <c r="P88" s="575"/>
      <c r="Q88" s="575"/>
      <c r="R88" s="575"/>
      <c r="S88" s="575"/>
      <c r="T88" s="575"/>
      <c r="U88" s="575"/>
      <c r="V88" s="575"/>
      <c r="W88" s="575"/>
      <c r="X88" s="575"/>
      <c r="Y88" s="575"/>
      <c r="Z88" s="575"/>
      <c r="AA88" s="575"/>
      <c r="AB88" s="575"/>
      <c r="AC88" s="575"/>
      <c r="AD88" s="575"/>
      <c r="AE88" s="575"/>
    </row>
    <row r="89" spans="1:31" ht="12" hidden="1" thickBot="1">
      <c r="A89" s="6"/>
      <c r="B89" s="6"/>
      <c r="C89" s="57"/>
      <c r="D89" s="575"/>
      <c r="E89" s="575"/>
      <c r="F89" s="575"/>
      <c r="G89" s="575"/>
      <c r="H89" s="575"/>
      <c r="I89" s="575"/>
      <c r="J89" s="575"/>
      <c r="K89" s="575"/>
      <c r="L89" s="575"/>
      <c r="M89" s="575"/>
      <c r="N89" s="575"/>
      <c r="O89" s="575"/>
      <c r="P89" s="575"/>
      <c r="Q89" s="575"/>
      <c r="R89" s="575"/>
      <c r="S89" s="575"/>
      <c r="T89" s="575"/>
      <c r="U89" s="575"/>
      <c r="V89" s="575"/>
      <c r="W89" s="575"/>
      <c r="X89" s="575"/>
      <c r="Y89" s="575"/>
      <c r="Z89" s="575"/>
      <c r="AA89" s="575"/>
      <c r="AB89" s="575"/>
      <c r="AC89" s="575"/>
      <c r="AD89" s="575"/>
      <c r="AE89" s="575"/>
    </row>
    <row r="90" spans="1:31" ht="12" hidden="1" thickBot="1">
      <c r="A90" s="7"/>
      <c r="B90" s="7"/>
      <c r="C90" s="61"/>
      <c r="D90" s="577"/>
      <c r="E90" s="577"/>
      <c r="F90" s="577"/>
      <c r="G90" s="577"/>
      <c r="H90" s="577"/>
      <c r="I90" s="577"/>
      <c r="J90" s="577"/>
      <c r="K90" s="577"/>
      <c r="L90" s="577"/>
      <c r="M90" s="577"/>
      <c r="N90" s="577"/>
      <c r="O90" s="577"/>
      <c r="P90" s="577"/>
      <c r="Q90" s="577"/>
      <c r="R90" s="577"/>
      <c r="S90" s="577"/>
      <c r="T90" s="577"/>
      <c r="U90" s="577"/>
      <c r="V90" s="577"/>
      <c r="W90" s="577"/>
      <c r="X90" s="577"/>
      <c r="Y90" s="577"/>
      <c r="Z90" s="577"/>
      <c r="AA90" s="577"/>
      <c r="AB90" s="577"/>
      <c r="AC90" s="577"/>
      <c r="AD90" s="577"/>
      <c r="AE90" s="577"/>
    </row>
    <row r="91" spans="1:31" s="19" customFormat="1">
      <c r="A91" s="121" t="s">
        <v>48</v>
      </c>
      <c r="B91" s="121" t="s">
        <v>175</v>
      </c>
      <c r="C91" s="18">
        <f>INT(C41+(C72*C47)-(C73*C49))</f>
        <v>820000</v>
      </c>
      <c r="D91" s="563"/>
      <c r="E91" s="563"/>
      <c r="F91" s="563"/>
      <c r="G91" s="563"/>
      <c r="H91" s="563"/>
      <c r="I91" s="563"/>
      <c r="J91" s="563"/>
      <c r="K91" s="563"/>
      <c r="L91" s="563"/>
      <c r="M91" s="563"/>
      <c r="N91" s="563"/>
      <c r="O91" s="563"/>
      <c r="P91" s="563"/>
      <c r="Q91" s="563"/>
      <c r="R91" s="563"/>
      <c r="S91" s="563"/>
      <c r="T91" s="563"/>
      <c r="U91" s="563"/>
      <c r="V91" s="563"/>
      <c r="W91" s="563"/>
      <c r="X91" s="563"/>
      <c r="Y91" s="563"/>
      <c r="Z91" s="563"/>
      <c r="AA91" s="563"/>
      <c r="AB91" s="563"/>
      <c r="AC91" s="563"/>
      <c r="AD91" s="563"/>
      <c r="AE91" s="563"/>
    </row>
    <row r="92" spans="1:31" s="19" customFormat="1" ht="12" thickBot="1">
      <c r="A92" s="133"/>
      <c r="B92" s="134" t="s">
        <v>176</v>
      </c>
      <c r="C92" s="62">
        <f>INT(C91*1.1)</f>
        <v>902000</v>
      </c>
      <c r="D92" s="578"/>
      <c r="E92" s="578"/>
      <c r="F92" s="578"/>
      <c r="G92" s="578"/>
      <c r="H92" s="578"/>
      <c r="I92" s="578"/>
      <c r="J92" s="578"/>
      <c r="K92" s="578"/>
      <c r="L92" s="578"/>
      <c r="M92" s="578"/>
      <c r="N92" s="578"/>
      <c r="O92" s="578"/>
      <c r="P92" s="578"/>
      <c r="Q92" s="578"/>
      <c r="R92" s="578"/>
      <c r="S92" s="578"/>
      <c r="T92" s="578"/>
      <c r="U92" s="578"/>
      <c r="V92" s="578"/>
      <c r="W92" s="578"/>
      <c r="X92" s="578"/>
      <c r="Y92" s="578"/>
      <c r="Z92" s="578"/>
      <c r="AA92" s="578"/>
      <c r="AB92" s="578"/>
      <c r="AC92" s="578"/>
      <c r="AD92" s="578"/>
      <c r="AE92" s="578"/>
    </row>
    <row r="93" spans="1:31" s="19" customFormat="1" ht="12" hidden="1" thickBot="1">
      <c r="A93" s="122"/>
      <c r="B93" s="123"/>
      <c r="C93" s="63" t="s">
        <v>177</v>
      </c>
      <c r="D93" s="579"/>
      <c r="E93" s="579"/>
      <c r="F93" s="579"/>
      <c r="G93" s="579"/>
      <c r="H93" s="579"/>
      <c r="I93" s="579"/>
      <c r="J93" s="579"/>
      <c r="K93" s="579"/>
      <c r="L93" s="579"/>
      <c r="M93" s="579"/>
      <c r="N93" s="579"/>
      <c r="O93" s="579"/>
      <c r="P93" s="579"/>
      <c r="Q93" s="579"/>
      <c r="R93" s="579"/>
      <c r="S93" s="579"/>
      <c r="T93" s="579"/>
      <c r="U93" s="579"/>
      <c r="V93" s="579"/>
      <c r="W93" s="579"/>
      <c r="X93" s="579"/>
      <c r="Y93" s="579"/>
      <c r="Z93" s="579"/>
      <c r="AA93" s="579"/>
      <c r="AB93" s="579"/>
      <c r="AC93" s="579"/>
      <c r="AD93" s="579"/>
      <c r="AE93" s="579"/>
    </row>
    <row r="94" spans="1:31" s="19" customFormat="1" ht="12" hidden="1" thickBot="1">
      <c r="A94" s="122"/>
      <c r="B94" s="123"/>
      <c r="C94" s="63" t="s">
        <v>177</v>
      </c>
      <c r="D94" s="579"/>
      <c r="E94" s="579"/>
      <c r="F94" s="579"/>
      <c r="G94" s="579"/>
      <c r="H94" s="579"/>
      <c r="I94" s="579"/>
      <c r="J94" s="579"/>
      <c r="K94" s="579"/>
      <c r="L94" s="579"/>
      <c r="M94" s="579"/>
      <c r="N94" s="579"/>
      <c r="O94" s="579"/>
      <c r="P94" s="579"/>
      <c r="Q94" s="579"/>
      <c r="R94" s="579"/>
      <c r="S94" s="579"/>
      <c r="T94" s="579"/>
      <c r="U94" s="579"/>
      <c r="V94" s="579"/>
      <c r="W94" s="579"/>
      <c r="X94" s="579"/>
      <c r="Y94" s="579"/>
      <c r="Z94" s="579"/>
      <c r="AA94" s="579"/>
      <c r="AB94" s="579"/>
      <c r="AC94" s="579"/>
      <c r="AD94" s="579"/>
      <c r="AE94" s="579"/>
    </row>
    <row r="95" spans="1:31" s="19" customFormat="1" ht="12" hidden="1" thickBot="1">
      <c r="A95" s="122"/>
      <c r="B95" s="123"/>
      <c r="C95" s="63" t="s">
        <v>171</v>
      </c>
      <c r="D95" s="579"/>
      <c r="E95" s="579"/>
      <c r="F95" s="579"/>
      <c r="G95" s="579"/>
      <c r="H95" s="579"/>
      <c r="I95" s="579"/>
      <c r="J95" s="579"/>
      <c r="K95" s="579"/>
      <c r="L95" s="579"/>
      <c r="M95" s="579"/>
      <c r="N95" s="579"/>
      <c r="O95" s="579"/>
      <c r="P95" s="579"/>
      <c r="Q95" s="579"/>
      <c r="R95" s="579"/>
      <c r="S95" s="579"/>
      <c r="T95" s="579"/>
      <c r="U95" s="579"/>
      <c r="V95" s="579"/>
      <c r="W95" s="579"/>
      <c r="X95" s="579"/>
      <c r="Y95" s="579"/>
      <c r="Z95" s="579"/>
      <c r="AA95" s="579"/>
      <c r="AB95" s="579"/>
      <c r="AC95" s="579"/>
      <c r="AD95" s="579"/>
      <c r="AE95" s="579"/>
    </row>
    <row r="96" spans="1:31" s="19" customFormat="1" ht="12" hidden="1" thickBot="1">
      <c r="A96" s="124"/>
      <c r="B96" s="125"/>
      <c r="C96" s="64" t="s">
        <v>171</v>
      </c>
      <c r="D96" s="580"/>
      <c r="E96" s="580"/>
      <c r="F96" s="580"/>
      <c r="G96" s="580"/>
      <c r="H96" s="580"/>
      <c r="I96" s="580"/>
      <c r="J96" s="580"/>
      <c r="K96" s="580"/>
      <c r="L96" s="580"/>
      <c r="M96" s="580"/>
      <c r="N96" s="580"/>
      <c r="O96" s="580"/>
      <c r="P96" s="580"/>
      <c r="Q96" s="580"/>
      <c r="R96" s="580"/>
      <c r="S96" s="580"/>
      <c r="T96" s="580"/>
      <c r="U96" s="580"/>
      <c r="V96" s="580"/>
      <c r="W96" s="580"/>
      <c r="X96" s="580"/>
      <c r="Y96" s="580"/>
      <c r="Z96" s="580"/>
      <c r="AA96" s="580"/>
      <c r="AB96" s="580"/>
      <c r="AC96" s="580"/>
      <c r="AD96" s="580"/>
      <c r="AE96" s="580"/>
    </row>
    <row r="97" spans="1:31" s="37" customFormat="1" ht="23.5" hidden="1" thickBot="1">
      <c r="A97" s="120"/>
      <c r="B97" s="121" t="s">
        <v>145</v>
      </c>
      <c r="C97" s="65" t="s">
        <v>118</v>
      </c>
      <c r="D97" s="581"/>
      <c r="E97" s="581"/>
      <c r="F97" s="581"/>
      <c r="G97" s="581"/>
      <c r="H97" s="581"/>
      <c r="I97" s="581"/>
      <c r="J97" s="581"/>
      <c r="K97" s="581"/>
      <c r="L97" s="581"/>
      <c r="M97" s="581"/>
      <c r="N97" s="581"/>
      <c r="O97" s="581"/>
      <c r="P97" s="581"/>
      <c r="Q97" s="581"/>
      <c r="R97" s="581"/>
      <c r="S97" s="581"/>
      <c r="T97" s="581"/>
      <c r="U97" s="581"/>
      <c r="V97" s="581"/>
      <c r="W97" s="581"/>
      <c r="X97" s="581"/>
      <c r="Y97" s="581"/>
      <c r="Z97" s="581"/>
      <c r="AA97" s="581"/>
      <c r="AB97" s="581"/>
      <c r="AC97" s="581"/>
      <c r="AD97" s="581"/>
      <c r="AE97" s="581"/>
    </row>
    <row r="98" spans="1:31" s="37" customFormat="1" ht="12" hidden="1" thickBot="1">
      <c r="A98" s="122"/>
      <c r="B98" s="123"/>
      <c r="C98" s="66" t="s">
        <v>171</v>
      </c>
      <c r="D98" s="582"/>
      <c r="E98" s="582"/>
      <c r="F98" s="582"/>
      <c r="G98" s="582"/>
      <c r="H98" s="582"/>
      <c r="I98" s="582"/>
      <c r="J98" s="582"/>
      <c r="K98" s="582"/>
      <c r="L98" s="582"/>
      <c r="M98" s="582"/>
      <c r="N98" s="582"/>
      <c r="O98" s="582"/>
      <c r="P98" s="582"/>
      <c r="Q98" s="582"/>
      <c r="R98" s="582"/>
      <c r="S98" s="582"/>
      <c r="T98" s="582"/>
      <c r="U98" s="582"/>
      <c r="V98" s="582"/>
      <c r="W98" s="582"/>
      <c r="X98" s="582"/>
      <c r="Y98" s="582"/>
      <c r="Z98" s="582"/>
      <c r="AA98" s="582"/>
      <c r="AB98" s="582"/>
      <c r="AC98" s="582"/>
      <c r="AD98" s="582"/>
      <c r="AE98" s="582"/>
    </row>
    <row r="99" spans="1:31" s="37" customFormat="1" ht="12" hidden="1" thickBot="1">
      <c r="A99" s="124"/>
      <c r="B99" s="125"/>
      <c r="C99" s="67" t="s">
        <v>171</v>
      </c>
      <c r="D99" s="583"/>
      <c r="E99" s="583"/>
      <c r="F99" s="583"/>
      <c r="G99" s="583"/>
      <c r="H99" s="583"/>
      <c r="I99" s="583"/>
      <c r="J99" s="583"/>
      <c r="K99" s="583"/>
      <c r="L99" s="583"/>
      <c r="M99" s="583"/>
      <c r="N99" s="583"/>
      <c r="O99" s="583"/>
      <c r="P99" s="583"/>
      <c r="Q99" s="583"/>
      <c r="R99" s="583"/>
      <c r="S99" s="583"/>
      <c r="T99" s="583"/>
      <c r="U99" s="583"/>
      <c r="V99" s="583"/>
      <c r="W99" s="583"/>
      <c r="X99" s="583"/>
      <c r="Y99" s="583"/>
      <c r="Z99" s="583"/>
      <c r="AA99" s="583"/>
      <c r="AB99" s="583"/>
      <c r="AC99" s="583"/>
      <c r="AD99" s="583"/>
      <c r="AE99" s="583"/>
    </row>
    <row r="100" spans="1:31" s="27" customFormat="1">
      <c r="A100" s="127" t="s">
        <v>146</v>
      </c>
      <c r="B100" s="127" t="s">
        <v>175</v>
      </c>
      <c r="C100" s="26">
        <f>INT(C55+(C72*C61)-(C73*C63))</f>
        <v>770000</v>
      </c>
      <c r="D100" s="566"/>
      <c r="E100" s="566"/>
      <c r="F100" s="566"/>
      <c r="G100" s="566"/>
      <c r="H100" s="566"/>
      <c r="I100" s="566"/>
      <c r="J100" s="566"/>
      <c r="K100" s="566"/>
      <c r="L100" s="566"/>
      <c r="M100" s="566"/>
      <c r="N100" s="566"/>
      <c r="O100" s="566"/>
      <c r="P100" s="566"/>
      <c r="Q100" s="566"/>
      <c r="R100" s="566"/>
      <c r="S100" s="566"/>
      <c r="T100" s="566"/>
      <c r="U100" s="566"/>
      <c r="V100" s="566"/>
      <c r="W100" s="566"/>
      <c r="X100" s="566"/>
      <c r="Y100" s="566"/>
      <c r="Z100" s="566"/>
      <c r="AA100" s="566"/>
      <c r="AB100" s="566"/>
      <c r="AC100" s="566"/>
      <c r="AD100" s="566"/>
      <c r="AE100" s="566"/>
    </row>
    <row r="101" spans="1:31" s="27" customFormat="1">
      <c r="A101" s="135"/>
      <c r="B101" s="136" t="s">
        <v>176</v>
      </c>
      <c r="C101" s="68">
        <f>INT(C100*1.1)</f>
        <v>847000</v>
      </c>
      <c r="D101" s="584"/>
      <c r="E101" s="584"/>
      <c r="F101" s="584"/>
      <c r="G101" s="584"/>
      <c r="H101" s="584"/>
      <c r="I101" s="584"/>
      <c r="J101" s="584"/>
      <c r="K101" s="584"/>
      <c r="L101" s="584"/>
      <c r="M101" s="584"/>
      <c r="N101" s="584"/>
      <c r="O101" s="584"/>
      <c r="P101" s="584"/>
      <c r="Q101" s="584"/>
      <c r="R101" s="584"/>
      <c r="S101" s="584"/>
      <c r="T101" s="584"/>
      <c r="U101" s="584"/>
      <c r="V101" s="584"/>
      <c r="W101" s="584"/>
      <c r="X101" s="584"/>
      <c r="Y101" s="584"/>
      <c r="Z101" s="584"/>
      <c r="AA101" s="584"/>
      <c r="AB101" s="584"/>
      <c r="AC101" s="584"/>
      <c r="AD101" s="584"/>
      <c r="AE101" s="584"/>
    </row>
    <row r="102" spans="1:31" s="27" customFormat="1" hidden="1">
      <c r="A102" s="28"/>
      <c r="B102" s="29"/>
      <c r="C102" s="31"/>
      <c r="D102" s="567"/>
      <c r="E102" s="567"/>
      <c r="F102" s="567"/>
      <c r="G102" s="567"/>
      <c r="H102" s="567"/>
      <c r="I102" s="567"/>
      <c r="J102" s="567"/>
      <c r="K102" s="567"/>
      <c r="L102" s="567"/>
      <c r="M102" s="567"/>
      <c r="N102" s="567"/>
      <c r="O102" s="567"/>
      <c r="P102" s="567"/>
      <c r="Q102" s="567"/>
      <c r="R102" s="567"/>
      <c r="S102" s="567"/>
      <c r="T102" s="567"/>
      <c r="U102" s="567"/>
      <c r="V102" s="567"/>
      <c r="W102" s="567"/>
      <c r="X102" s="567"/>
      <c r="Y102" s="567"/>
      <c r="Z102" s="567"/>
      <c r="AA102" s="567"/>
      <c r="AB102" s="567"/>
      <c r="AC102" s="567"/>
      <c r="AD102" s="567"/>
      <c r="AE102" s="567"/>
    </row>
    <row r="103" spans="1:31" s="27" customFormat="1" hidden="1">
      <c r="A103" s="28"/>
      <c r="B103" s="29"/>
      <c r="C103" s="31"/>
      <c r="D103" s="567"/>
      <c r="E103" s="567"/>
      <c r="F103" s="567"/>
      <c r="G103" s="567"/>
      <c r="H103" s="567"/>
      <c r="I103" s="567"/>
      <c r="J103" s="567"/>
      <c r="K103" s="567"/>
      <c r="L103" s="567"/>
      <c r="M103" s="567"/>
      <c r="N103" s="567"/>
      <c r="O103" s="567"/>
      <c r="P103" s="567"/>
      <c r="Q103" s="567"/>
      <c r="R103" s="567"/>
      <c r="S103" s="567"/>
      <c r="T103" s="567"/>
      <c r="U103" s="567"/>
      <c r="V103" s="567"/>
      <c r="W103" s="567"/>
      <c r="X103" s="567"/>
      <c r="Y103" s="567"/>
      <c r="Z103" s="567"/>
      <c r="AA103" s="567"/>
      <c r="AB103" s="567"/>
      <c r="AC103" s="567"/>
      <c r="AD103" s="567"/>
      <c r="AE103" s="567"/>
    </row>
    <row r="104" spans="1:31" s="27" customFormat="1" hidden="1">
      <c r="A104" s="28"/>
      <c r="B104" s="29"/>
      <c r="C104" s="31" t="s">
        <v>171</v>
      </c>
      <c r="D104" s="567"/>
      <c r="E104" s="567"/>
      <c r="F104" s="567"/>
      <c r="G104" s="567"/>
      <c r="H104" s="567"/>
      <c r="I104" s="567"/>
      <c r="J104" s="567"/>
      <c r="K104" s="567"/>
      <c r="L104" s="567"/>
      <c r="M104" s="567"/>
      <c r="N104" s="567"/>
      <c r="O104" s="567"/>
      <c r="P104" s="567"/>
      <c r="Q104" s="567"/>
      <c r="R104" s="567"/>
      <c r="S104" s="567"/>
      <c r="T104" s="567"/>
      <c r="U104" s="567"/>
      <c r="V104" s="567"/>
      <c r="W104" s="567"/>
      <c r="X104" s="567"/>
      <c r="Y104" s="567"/>
      <c r="Z104" s="567"/>
      <c r="AA104" s="567"/>
      <c r="AB104" s="567"/>
      <c r="AC104" s="567"/>
      <c r="AD104" s="567"/>
      <c r="AE104" s="567"/>
    </row>
    <row r="105" spans="1:31" s="27" customFormat="1" ht="12" hidden="1" thickBot="1">
      <c r="A105" s="40"/>
      <c r="B105" s="41"/>
      <c r="C105" s="42" t="s">
        <v>171</v>
      </c>
      <c r="D105" s="568"/>
      <c r="E105" s="568"/>
      <c r="F105" s="568"/>
      <c r="G105" s="568"/>
      <c r="H105" s="568"/>
      <c r="I105" s="568"/>
      <c r="J105" s="568"/>
      <c r="K105" s="568"/>
      <c r="L105" s="568"/>
      <c r="M105" s="568"/>
      <c r="N105" s="568"/>
      <c r="O105" s="568"/>
      <c r="P105" s="568"/>
      <c r="Q105" s="568"/>
      <c r="R105" s="568"/>
      <c r="S105" s="568"/>
      <c r="T105" s="568"/>
      <c r="U105" s="568"/>
      <c r="V105" s="568"/>
      <c r="W105" s="568"/>
      <c r="X105" s="568"/>
      <c r="Y105" s="568"/>
      <c r="Z105" s="568"/>
      <c r="AA105" s="568"/>
      <c r="AB105" s="568"/>
      <c r="AC105" s="568"/>
      <c r="AD105" s="568"/>
      <c r="AE105" s="568"/>
    </row>
    <row r="106" spans="1:31" s="70" customFormat="1" ht="23" hidden="1">
      <c r="A106" s="23"/>
      <c r="B106" s="24" t="s">
        <v>145</v>
      </c>
      <c r="C106" s="69" t="s">
        <v>119</v>
      </c>
      <c r="D106" s="585"/>
      <c r="E106" s="585"/>
      <c r="F106" s="585"/>
      <c r="G106" s="585"/>
      <c r="H106" s="585"/>
      <c r="I106" s="585"/>
      <c r="J106" s="585"/>
      <c r="K106" s="585"/>
      <c r="L106" s="585"/>
      <c r="M106" s="585"/>
      <c r="N106" s="585"/>
      <c r="O106" s="585"/>
      <c r="P106" s="585"/>
      <c r="Q106" s="585"/>
      <c r="R106" s="585"/>
      <c r="S106" s="585"/>
      <c r="T106" s="585"/>
      <c r="U106" s="585"/>
      <c r="V106" s="585"/>
      <c r="W106" s="585"/>
      <c r="X106" s="585"/>
      <c r="Y106" s="585"/>
      <c r="Z106" s="585"/>
      <c r="AA106" s="585"/>
      <c r="AB106" s="585"/>
      <c r="AC106" s="585"/>
      <c r="AD106" s="585"/>
      <c r="AE106" s="585"/>
    </row>
    <row r="107" spans="1:31" s="70" customFormat="1" ht="34.5" hidden="1">
      <c r="A107" s="28"/>
      <c r="B107" s="29"/>
      <c r="C107" s="71" t="s">
        <v>120</v>
      </c>
      <c r="D107" s="586"/>
      <c r="E107" s="586"/>
      <c r="F107" s="586"/>
      <c r="G107" s="586"/>
      <c r="H107" s="586"/>
      <c r="I107" s="586"/>
      <c r="J107" s="586"/>
      <c r="K107" s="586"/>
      <c r="L107" s="586"/>
      <c r="M107" s="586"/>
      <c r="N107" s="586"/>
      <c r="O107" s="586"/>
      <c r="P107" s="586"/>
      <c r="Q107" s="586"/>
      <c r="R107" s="586"/>
      <c r="S107" s="586"/>
      <c r="T107" s="586"/>
      <c r="U107" s="586"/>
      <c r="V107" s="586"/>
      <c r="W107" s="586"/>
      <c r="X107" s="586"/>
      <c r="Y107" s="586"/>
      <c r="Z107" s="586"/>
      <c r="AA107" s="586"/>
      <c r="AB107" s="586"/>
      <c r="AC107" s="586"/>
      <c r="AD107" s="586"/>
      <c r="AE107" s="586"/>
    </row>
    <row r="108" spans="1:31" s="70" customFormat="1" ht="58" hidden="1" thickBot="1">
      <c r="A108" s="40"/>
      <c r="B108" s="41"/>
      <c r="C108" s="72" t="s">
        <v>167</v>
      </c>
      <c r="D108" s="587"/>
      <c r="E108" s="587"/>
      <c r="F108" s="587"/>
      <c r="G108" s="587"/>
      <c r="H108" s="587"/>
      <c r="I108" s="587"/>
      <c r="J108" s="587"/>
      <c r="K108" s="587"/>
      <c r="L108" s="587"/>
      <c r="M108" s="587"/>
      <c r="N108" s="587"/>
      <c r="O108" s="587"/>
      <c r="P108" s="587"/>
      <c r="Q108" s="587"/>
      <c r="R108" s="587"/>
      <c r="S108" s="587"/>
      <c r="T108" s="587"/>
      <c r="U108" s="587"/>
      <c r="V108" s="587"/>
      <c r="W108" s="587"/>
      <c r="X108" s="587"/>
      <c r="Y108" s="587"/>
      <c r="Z108" s="587"/>
      <c r="AA108" s="587"/>
      <c r="AB108" s="587"/>
      <c r="AC108" s="587"/>
      <c r="AD108" s="587"/>
      <c r="AE108" s="587"/>
    </row>
    <row r="109" spans="1:31">
      <c r="A109" s="137" t="s">
        <v>147</v>
      </c>
      <c r="B109" s="137" t="s">
        <v>148</v>
      </c>
      <c r="C109" s="4">
        <v>0</v>
      </c>
      <c r="D109" s="562"/>
      <c r="E109" s="562"/>
      <c r="F109" s="562"/>
      <c r="G109" s="562"/>
      <c r="H109" s="562"/>
      <c r="I109" s="562"/>
      <c r="J109" s="562"/>
      <c r="K109" s="562"/>
      <c r="L109" s="562"/>
      <c r="M109" s="562"/>
      <c r="N109" s="562"/>
      <c r="O109" s="562"/>
      <c r="P109" s="562"/>
      <c r="Q109" s="562"/>
      <c r="R109" s="562"/>
      <c r="S109" s="562"/>
      <c r="T109" s="562"/>
      <c r="U109" s="562"/>
      <c r="V109" s="562"/>
      <c r="W109" s="562"/>
      <c r="X109" s="562"/>
      <c r="Y109" s="562"/>
      <c r="Z109" s="562"/>
      <c r="AA109" s="562"/>
      <c r="AB109" s="562"/>
      <c r="AC109" s="562"/>
      <c r="AD109" s="562"/>
      <c r="AE109" s="562"/>
    </row>
    <row r="110" spans="1:31">
      <c r="A110" s="132"/>
      <c r="B110" s="132" t="s">
        <v>149</v>
      </c>
      <c r="C110" s="3">
        <v>0</v>
      </c>
      <c r="D110" s="557"/>
      <c r="E110" s="557"/>
      <c r="F110" s="557"/>
      <c r="G110" s="557"/>
      <c r="H110" s="557"/>
      <c r="I110" s="557"/>
      <c r="J110" s="557"/>
      <c r="K110" s="557"/>
      <c r="L110" s="557"/>
      <c r="M110" s="557"/>
      <c r="N110" s="557"/>
      <c r="O110" s="557"/>
      <c r="P110" s="557"/>
      <c r="Q110" s="557"/>
      <c r="R110" s="557"/>
      <c r="S110" s="557"/>
      <c r="T110" s="557"/>
      <c r="U110" s="557"/>
      <c r="V110" s="557"/>
      <c r="W110" s="557"/>
      <c r="X110" s="557"/>
      <c r="Y110" s="557"/>
      <c r="Z110" s="557"/>
      <c r="AA110" s="557"/>
      <c r="AB110" s="557"/>
      <c r="AC110" s="557"/>
      <c r="AD110" s="557"/>
      <c r="AE110" s="557"/>
    </row>
    <row r="111" spans="1:31">
      <c r="A111" s="132" t="s">
        <v>150</v>
      </c>
      <c r="B111" s="132" t="s">
        <v>148</v>
      </c>
      <c r="C111" s="3">
        <v>2</v>
      </c>
      <c r="D111" s="557"/>
      <c r="E111" s="557"/>
      <c r="F111" s="557"/>
      <c r="G111" s="557"/>
      <c r="H111" s="557"/>
      <c r="I111" s="557"/>
      <c r="J111" s="557"/>
      <c r="K111" s="557"/>
      <c r="L111" s="557"/>
      <c r="M111" s="557"/>
      <c r="N111" s="557"/>
      <c r="O111" s="557"/>
      <c r="P111" s="557"/>
      <c r="Q111" s="557"/>
      <c r="R111" s="557"/>
      <c r="S111" s="557"/>
      <c r="T111" s="557"/>
      <c r="U111" s="557"/>
      <c r="V111" s="557"/>
      <c r="W111" s="557"/>
      <c r="X111" s="557"/>
      <c r="Y111" s="557"/>
      <c r="Z111" s="557"/>
      <c r="AA111" s="557"/>
      <c r="AB111" s="557"/>
      <c r="AC111" s="557"/>
      <c r="AD111" s="557"/>
      <c r="AE111" s="557"/>
    </row>
    <row r="112" spans="1:31">
      <c r="A112" s="132"/>
      <c r="B112" s="132" t="s">
        <v>149</v>
      </c>
      <c r="C112" s="3">
        <v>2</v>
      </c>
      <c r="D112" s="557"/>
      <c r="E112" s="557"/>
      <c r="F112" s="557"/>
      <c r="G112" s="557"/>
      <c r="H112" s="557"/>
      <c r="I112" s="557"/>
      <c r="J112" s="557"/>
      <c r="K112" s="557"/>
      <c r="L112" s="557"/>
      <c r="M112" s="557"/>
      <c r="N112" s="557"/>
      <c r="O112" s="557"/>
      <c r="P112" s="557"/>
      <c r="Q112" s="557"/>
      <c r="R112" s="557"/>
      <c r="S112" s="557"/>
      <c r="T112" s="557"/>
      <c r="U112" s="557"/>
      <c r="V112" s="557"/>
      <c r="W112" s="557"/>
      <c r="X112" s="557"/>
      <c r="Y112" s="557"/>
      <c r="Z112" s="557"/>
      <c r="AA112" s="557"/>
      <c r="AB112" s="557"/>
      <c r="AC112" s="557"/>
      <c r="AD112" s="557"/>
      <c r="AE112" s="557"/>
    </row>
    <row r="113" spans="1:31">
      <c r="A113" s="132" t="s">
        <v>151</v>
      </c>
      <c r="B113" s="132" t="s">
        <v>148</v>
      </c>
      <c r="C113" s="2">
        <f t="shared" ref="C113:C114" si="12">C109+C111</f>
        <v>2</v>
      </c>
      <c r="D113" s="557"/>
      <c r="E113" s="557"/>
      <c r="F113" s="557"/>
      <c r="G113" s="557"/>
      <c r="H113" s="557"/>
      <c r="I113" s="557"/>
      <c r="J113" s="557"/>
      <c r="K113" s="557"/>
      <c r="L113" s="557"/>
      <c r="M113" s="557"/>
      <c r="N113" s="557"/>
      <c r="O113" s="557"/>
      <c r="P113" s="557"/>
      <c r="Q113" s="557"/>
      <c r="R113" s="557"/>
      <c r="S113" s="557"/>
      <c r="T113" s="557"/>
      <c r="U113" s="557"/>
      <c r="V113" s="557"/>
      <c r="W113" s="557"/>
      <c r="X113" s="557"/>
      <c r="Y113" s="557"/>
      <c r="Z113" s="557"/>
      <c r="AA113" s="557"/>
      <c r="AB113" s="557"/>
      <c r="AC113" s="557"/>
      <c r="AD113" s="557"/>
      <c r="AE113" s="557"/>
    </row>
    <row r="114" spans="1:31">
      <c r="A114" s="132"/>
      <c r="B114" s="132" t="s">
        <v>149</v>
      </c>
      <c r="C114" s="2">
        <f t="shared" si="12"/>
        <v>2</v>
      </c>
      <c r="D114" s="557"/>
      <c r="E114" s="557"/>
      <c r="F114" s="557"/>
      <c r="G114" s="557"/>
      <c r="H114" s="557"/>
      <c r="I114" s="557"/>
      <c r="J114" s="557"/>
      <c r="K114" s="557"/>
      <c r="L114" s="557"/>
      <c r="M114" s="557"/>
      <c r="N114" s="557"/>
      <c r="O114" s="557"/>
      <c r="P114" s="557"/>
      <c r="Q114" s="557"/>
      <c r="R114" s="557"/>
      <c r="S114" s="557"/>
      <c r="T114" s="557"/>
      <c r="U114" s="557"/>
      <c r="V114" s="557"/>
      <c r="W114" s="557"/>
      <c r="X114" s="557"/>
      <c r="Y114" s="557"/>
      <c r="Z114" s="557"/>
      <c r="AA114" s="557"/>
      <c r="AB114" s="557"/>
      <c r="AC114" s="557"/>
      <c r="AD114" s="557"/>
      <c r="AE114" s="557"/>
    </row>
    <row r="115" spans="1:31" s="15" customFormat="1" ht="23" hidden="1">
      <c r="A115" s="16"/>
      <c r="B115" s="16" t="s">
        <v>152</v>
      </c>
      <c r="C115" s="16" t="s">
        <v>171</v>
      </c>
      <c r="D115" s="557"/>
      <c r="E115" s="557"/>
      <c r="F115" s="557"/>
      <c r="G115" s="557"/>
      <c r="H115" s="557"/>
      <c r="I115" s="557"/>
      <c r="J115" s="557"/>
      <c r="K115" s="557"/>
      <c r="L115" s="557"/>
      <c r="M115" s="557"/>
      <c r="N115" s="557"/>
      <c r="O115" s="557"/>
      <c r="P115" s="557"/>
      <c r="Q115" s="557"/>
      <c r="R115" s="557"/>
      <c r="S115" s="557"/>
      <c r="T115" s="557"/>
      <c r="U115" s="557"/>
      <c r="V115" s="557"/>
      <c r="W115" s="557"/>
      <c r="X115" s="557"/>
      <c r="Y115" s="557"/>
      <c r="Z115" s="557"/>
      <c r="AA115" s="557"/>
      <c r="AB115" s="557"/>
      <c r="AC115" s="557"/>
      <c r="AD115" s="557"/>
      <c r="AE115" s="557"/>
    </row>
    <row r="116" spans="1:31" s="15" customFormat="1" hidden="1">
      <c r="A116" s="16"/>
      <c r="B116" s="16"/>
      <c r="C116" s="16" t="s">
        <v>171</v>
      </c>
      <c r="D116" s="557"/>
      <c r="E116" s="557"/>
      <c r="F116" s="557"/>
      <c r="G116" s="557"/>
      <c r="H116" s="557"/>
      <c r="I116" s="557"/>
      <c r="J116" s="557"/>
      <c r="K116" s="557"/>
      <c r="L116" s="557"/>
      <c r="M116" s="557"/>
      <c r="N116" s="557"/>
      <c r="O116" s="557"/>
      <c r="P116" s="557"/>
      <c r="Q116" s="557"/>
      <c r="R116" s="557"/>
      <c r="S116" s="557"/>
      <c r="T116" s="557"/>
      <c r="U116" s="557"/>
      <c r="V116" s="557"/>
      <c r="W116" s="557"/>
      <c r="X116" s="557"/>
      <c r="Y116" s="557"/>
      <c r="Z116" s="557"/>
      <c r="AA116" s="557"/>
      <c r="AB116" s="557"/>
      <c r="AC116" s="557"/>
      <c r="AD116" s="557"/>
      <c r="AE116" s="557"/>
    </row>
    <row r="117" spans="1:31" s="15" customFormat="1" hidden="1">
      <c r="A117" s="16"/>
      <c r="B117" s="16"/>
      <c r="C117" s="16" t="s">
        <v>171</v>
      </c>
      <c r="D117" s="557"/>
      <c r="E117" s="557"/>
      <c r="F117" s="557"/>
      <c r="G117" s="557"/>
      <c r="H117" s="557"/>
      <c r="I117" s="557"/>
      <c r="J117" s="557"/>
      <c r="K117" s="557"/>
      <c r="L117" s="557"/>
      <c r="M117" s="557"/>
      <c r="N117" s="557"/>
      <c r="O117" s="557"/>
      <c r="P117" s="557"/>
      <c r="Q117" s="557"/>
      <c r="R117" s="557"/>
      <c r="S117" s="557"/>
      <c r="T117" s="557"/>
      <c r="U117" s="557"/>
      <c r="V117" s="557"/>
      <c r="W117" s="557"/>
      <c r="X117" s="557"/>
      <c r="Y117" s="557"/>
      <c r="Z117" s="557"/>
      <c r="AA117" s="557"/>
      <c r="AB117" s="557"/>
      <c r="AC117" s="557"/>
      <c r="AD117" s="557"/>
      <c r="AE117" s="557"/>
    </row>
    <row r="118" spans="1:31" s="15" customFormat="1" hidden="1">
      <c r="A118" s="16"/>
      <c r="B118" s="16"/>
      <c r="C118" s="16" t="s">
        <v>171</v>
      </c>
      <c r="D118" s="557"/>
      <c r="E118" s="557"/>
      <c r="F118" s="557"/>
      <c r="G118" s="557"/>
      <c r="H118" s="557"/>
      <c r="I118" s="557"/>
      <c r="J118" s="557"/>
      <c r="K118" s="557"/>
      <c r="L118" s="557"/>
      <c r="M118" s="557"/>
      <c r="N118" s="557"/>
      <c r="O118" s="557"/>
      <c r="P118" s="557"/>
      <c r="Q118" s="557"/>
      <c r="R118" s="557"/>
      <c r="S118" s="557"/>
      <c r="T118" s="557"/>
      <c r="U118" s="557"/>
      <c r="V118" s="557"/>
      <c r="W118" s="557"/>
      <c r="X118" s="557"/>
      <c r="Y118" s="557"/>
      <c r="Z118" s="557"/>
      <c r="AA118" s="557"/>
      <c r="AB118" s="557"/>
      <c r="AC118" s="557"/>
      <c r="AD118" s="557"/>
      <c r="AE118" s="557"/>
    </row>
    <row r="119" spans="1:31" s="15" customFormat="1" hidden="1">
      <c r="A119" s="16"/>
      <c r="B119" s="16"/>
      <c r="C119" s="16" t="s">
        <v>171</v>
      </c>
      <c r="D119" s="557"/>
      <c r="E119" s="557"/>
      <c r="F119" s="557"/>
      <c r="G119" s="557"/>
      <c r="H119" s="557"/>
      <c r="I119" s="557"/>
      <c r="J119" s="557"/>
      <c r="K119" s="557"/>
      <c r="L119" s="557"/>
      <c r="M119" s="557"/>
      <c r="N119" s="557"/>
      <c r="O119" s="557"/>
      <c r="P119" s="557"/>
      <c r="Q119" s="557"/>
      <c r="R119" s="557"/>
      <c r="S119" s="557"/>
      <c r="T119" s="557"/>
      <c r="U119" s="557"/>
      <c r="V119" s="557"/>
      <c r="W119" s="557"/>
      <c r="X119" s="557"/>
      <c r="Y119" s="557"/>
      <c r="Z119" s="557"/>
      <c r="AA119" s="557"/>
      <c r="AB119" s="557"/>
      <c r="AC119" s="557"/>
      <c r="AD119" s="557"/>
      <c r="AE119" s="557"/>
    </row>
    <row r="120" spans="1:31" s="15" customFormat="1" ht="46" hidden="1">
      <c r="A120" s="16"/>
      <c r="B120" s="1" t="s">
        <v>41</v>
      </c>
      <c r="C120" s="60" t="s">
        <v>171</v>
      </c>
      <c r="D120" s="575"/>
      <c r="E120" s="575"/>
      <c r="F120" s="575"/>
      <c r="G120" s="575"/>
      <c r="H120" s="575"/>
      <c r="I120" s="575"/>
      <c r="J120" s="575"/>
      <c r="K120" s="575"/>
      <c r="L120" s="575"/>
      <c r="M120" s="575"/>
      <c r="N120" s="575"/>
      <c r="O120" s="575"/>
      <c r="P120" s="575"/>
      <c r="Q120" s="575"/>
      <c r="R120" s="575"/>
      <c r="S120" s="575"/>
      <c r="T120" s="575"/>
      <c r="U120" s="575"/>
      <c r="V120" s="575"/>
      <c r="W120" s="575"/>
      <c r="X120" s="575"/>
      <c r="Y120" s="575"/>
      <c r="Z120" s="575"/>
      <c r="AA120" s="575"/>
      <c r="AB120" s="575"/>
      <c r="AC120" s="575"/>
      <c r="AD120" s="575"/>
      <c r="AE120" s="575"/>
    </row>
    <row r="121" spans="1:31" s="15" customFormat="1" hidden="1">
      <c r="A121" s="16"/>
      <c r="B121" s="16"/>
      <c r="C121" s="60" t="s">
        <v>171</v>
      </c>
      <c r="D121" s="575"/>
      <c r="E121" s="575"/>
      <c r="F121" s="575"/>
      <c r="G121" s="575"/>
      <c r="H121" s="575"/>
      <c r="I121" s="575"/>
      <c r="J121" s="575"/>
      <c r="K121" s="575"/>
      <c r="L121" s="575"/>
      <c r="M121" s="575"/>
      <c r="N121" s="575"/>
      <c r="O121" s="575"/>
      <c r="P121" s="575"/>
      <c r="Q121" s="575"/>
      <c r="R121" s="575"/>
      <c r="S121" s="575"/>
      <c r="T121" s="575"/>
      <c r="U121" s="575"/>
      <c r="V121" s="575"/>
      <c r="W121" s="575"/>
      <c r="X121" s="575"/>
      <c r="Y121" s="575"/>
      <c r="Z121" s="575"/>
      <c r="AA121" s="575"/>
      <c r="AB121" s="575"/>
      <c r="AC121" s="575"/>
      <c r="AD121" s="575"/>
      <c r="AE121" s="575"/>
    </row>
    <row r="122" spans="1:31" s="15" customFormat="1" hidden="1">
      <c r="A122" s="16"/>
      <c r="B122" s="16"/>
      <c r="C122" s="60" t="s">
        <v>171</v>
      </c>
      <c r="D122" s="575"/>
      <c r="E122" s="575"/>
      <c r="F122" s="575"/>
      <c r="G122" s="575"/>
      <c r="H122" s="575"/>
      <c r="I122" s="575"/>
      <c r="J122" s="575"/>
      <c r="K122" s="575"/>
      <c r="L122" s="575"/>
      <c r="M122" s="575"/>
      <c r="N122" s="575"/>
      <c r="O122" s="575"/>
      <c r="P122" s="575"/>
      <c r="Q122" s="575"/>
      <c r="R122" s="575"/>
      <c r="S122" s="575"/>
      <c r="T122" s="575"/>
      <c r="U122" s="575"/>
      <c r="V122" s="575"/>
      <c r="W122" s="575"/>
      <c r="X122" s="575"/>
      <c r="Y122" s="575"/>
      <c r="Z122" s="575"/>
      <c r="AA122" s="575"/>
      <c r="AB122" s="575"/>
      <c r="AC122" s="575"/>
      <c r="AD122" s="575"/>
      <c r="AE122" s="575"/>
    </row>
    <row r="123" spans="1:31" s="15" customFormat="1" hidden="1">
      <c r="A123" s="16"/>
      <c r="B123" s="16"/>
      <c r="C123" s="60" t="s">
        <v>171</v>
      </c>
      <c r="D123" s="575"/>
      <c r="E123" s="575"/>
      <c r="F123" s="575"/>
      <c r="G123" s="575"/>
      <c r="H123" s="575"/>
      <c r="I123" s="575"/>
      <c r="J123" s="575"/>
      <c r="K123" s="575"/>
      <c r="L123" s="575"/>
      <c r="M123" s="575"/>
      <c r="N123" s="575"/>
      <c r="O123" s="575"/>
      <c r="P123" s="575"/>
      <c r="Q123" s="575"/>
      <c r="R123" s="575"/>
      <c r="S123" s="575"/>
      <c r="T123" s="575"/>
      <c r="U123" s="575"/>
      <c r="V123" s="575"/>
      <c r="W123" s="575"/>
      <c r="X123" s="575"/>
      <c r="Y123" s="575"/>
      <c r="Z123" s="575"/>
      <c r="AA123" s="575"/>
      <c r="AB123" s="575"/>
      <c r="AC123" s="575"/>
      <c r="AD123" s="575"/>
      <c r="AE123" s="575"/>
    </row>
    <row r="124" spans="1:31" s="15" customFormat="1" hidden="1">
      <c r="A124" s="16"/>
      <c r="B124" s="16"/>
      <c r="C124" s="60" t="s">
        <v>171</v>
      </c>
      <c r="D124" s="575"/>
      <c r="E124" s="575"/>
      <c r="F124" s="575"/>
      <c r="G124" s="575"/>
      <c r="H124" s="575"/>
      <c r="I124" s="575"/>
      <c r="J124" s="575"/>
      <c r="K124" s="575"/>
      <c r="L124" s="575"/>
      <c r="M124" s="575"/>
      <c r="N124" s="575"/>
      <c r="O124" s="575"/>
      <c r="P124" s="575"/>
      <c r="Q124" s="575"/>
      <c r="R124" s="575"/>
      <c r="S124" s="575"/>
      <c r="T124" s="575"/>
      <c r="U124" s="575"/>
      <c r="V124" s="575"/>
      <c r="W124" s="575"/>
      <c r="X124" s="575"/>
      <c r="Y124" s="575"/>
      <c r="Z124" s="575"/>
      <c r="AA124" s="575"/>
      <c r="AB124" s="575"/>
      <c r="AC124" s="575"/>
      <c r="AD124" s="575"/>
      <c r="AE124" s="575"/>
    </row>
    <row r="125" spans="1:31" s="15" customFormat="1" ht="23" hidden="1">
      <c r="A125" s="16"/>
      <c r="B125" s="16" t="s">
        <v>30</v>
      </c>
      <c r="C125" s="16" t="s">
        <v>168</v>
      </c>
      <c r="D125" s="557"/>
      <c r="E125" s="557"/>
      <c r="F125" s="557"/>
      <c r="G125" s="557"/>
      <c r="H125" s="557"/>
      <c r="I125" s="557"/>
      <c r="J125" s="557"/>
      <c r="K125" s="557"/>
      <c r="L125" s="557"/>
      <c r="M125" s="557"/>
      <c r="N125" s="557"/>
      <c r="O125" s="557"/>
      <c r="P125" s="557"/>
      <c r="Q125" s="557"/>
      <c r="R125" s="557"/>
      <c r="S125" s="557"/>
      <c r="T125" s="557"/>
      <c r="U125" s="557"/>
      <c r="V125" s="557"/>
      <c r="W125" s="557"/>
      <c r="X125" s="557"/>
      <c r="Y125" s="557"/>
      <c r="Z125" s="557"/>
      <c r="AA125" s="557"/>
      <c r="AB125" s="557"/>
      <c r="AC125" s="557"/>
      <c r="AD125" s="557"/>
      <c r="AE125" s="557"/>
    </row>
    <row r="126" spans="1:31" s="15" customFormat="1" ht="23" hidden="1">
      <c r="A126" s="16"/>
      <c r="B126" s="16" t="s">
        <v>37</v>
      </c>
      <c r="C126" s="16" t="s">
        <v>168</v>
      </c>
      <c r="D126" s="557"/>
      <c r="E126" s="557"/>
      <c r="F126" s="557"/>
      <c r="G126" s="557"/>
      <c r="H126" s="557"/>
      <c r="I126" s="557"/>
      <c r="J126" s="557"/>
      <c r="K126" s="557"/>
      <c r="L126" s="557"/>
      <c r="M126" s="557"/>
      <c r="N126" s="557"/>
      <c r="O126" s="557"/>
      <c r="P126" s="557"/>
      <c r="Q126" s="557"/>
      <c r="R126" s="557"/>
      <c r="S126" s="557"/>
      <c r="T126" s="557"/>
      <c r="U126" s="557"/>
      <c r="V126" s="557"/>
      <c r="W126" s="557"/>
      <c r="X126" s="557"/>
      <c r="Y126" s="557"/>
      <c r="Z126" s="557"/>
      <c r="AA126" s="557"/>
      <c r="AB126" s="557"/>
      <c r="AC126" s="557"/>
      <c r="AD126" s="557"/>
      <c r="AE126" s="557"/>
    </row>
    <row r="127" spans="1:31" s="15" customFormat="1" ht="23" hidden="1">
      <c r="A127" s="16"/>
      <c r="B127" s="16" t="s">
        <v>38</v>
      </c>
      <c r="C127" s="16" t="s">
        <v>168</v>
      </c>
      <c r="D127" s="557"/>
      <c r="E127" s="557"/>
      <c r="F127" s="557"/>
      <c r="G127" s="557"/>
      <c r="H127" s="557"/>
      <c r="I127" s="557"/>
      <c r="J127" s="557"/>
      <c r="K127" s="557"/>
      <c r="L127" s="557"/>
      <c r="M127" s="557"/>
      <c r="N127" s="557"/>
      <c r="O127" s="557"/>
      <c r="P127" s="557"/>
      <c r="Q127" s="557"/>
      <c r="R127" s="557"/>
      <c r="S127" s="557"/>
      <c r="T127" s="557"/>
      <c r="U127" s="557"/>
      <c r="V127" s="557"/>
      <c r="W127" s="557"/>
      <c r="X127" s="557"/>
      <c r="Y127" s="557"/>
      <c r="Z127" s="557"/>
      <c r="AA127" s="557"/>
      <c r="AB127" s="557"/>
      <c r="AC127" s="557"/>
      <c r="AD127" s="557"/>
      <c r="AE127" s="557"/>
    </row>
    <row r="128" spans="1:31" s="15" customFormat="1" hidden="1">
      <c r="A128" s="16"/>
      <c r="B128" s="16" t="s">
        <v>32</v>
      </c>
      <c r="C128" s="16" t="s">
        <v>169</v>
      </c>
      <c r="D128" s="557"/>
      <c r="E128" s="557"/>
      <c r="F128" s="557"/>
      <c r="G128" s="557"/>
      <c r="H128" s="557"/>
      <c r="I128" s="557"/>
      <c r="J128" s="557"/>
      <c r="K128" s="557"/>
      <c r="L128" s="557"/>
      <c r="M128" s="557"/>
      <c r="N128" s="557"/>
      <c r="O128" s="557"/>
      <c r="P128" s="557"/>
      <c r="Q128" s="557"/>
      <c r="R128" s="557"/>
      <c r="S128" s="557"/>
      <c r="T128" s="557"/>
      <c r="U128" s="557"/>
      <c r="V128" s="557"/>
      <c r="W128" s="557"/>
      <c r="X128" s="557"/>
      <c r="Y128" s="557"/>
      <c r="Z128" s="557"/>
      <c r="AA128" s="557"/>
      <c r="AB128" s="557"/>
      <c r="AC128" s="557"/>
      <c r="AD128" s="557"/>
      <c r="AE128" s="557"/>
    </row>
    <row r="129" spans="1:31" s="15" customFormat="1" hidden="1">
      <c r="A129" s="16"/>
      <c r="B129" s="16" t="s">
        <v>153</v>
      </c>
      <c r="C129" s="60" t="s">
        <v>171</v>
      </c>
      <c r="D129" s="575"/>
      <c r="E129" s="575"/>
      <c r="F129" s="575"/>
      <c r="G129" s="575"/>
      <c r="H129" s="575"/>
      <c r="I129" s="575"/>
      <c r="J129" s="575"/>
      <c r="K129" s="575"/>
      <c r="L129" s="575"/>
      <c r="M129" s="575"/>
      <c r="N129" s="575"/>
      <c r="O129" s="575"/>
      <c r="P129" s="575"/>
      <c r="Q129" s="575"/>
      <c r="R129" s="575"/>
      <c r="S129" s="575"/>
      <c r="T129" s="575"/>
      <c r="U129" s="575"/>
      <c r="V129" s="575"/>
      <c r="W129" s="575"/>
      <c r="X129" s="575"/>
      <c r="Y129" s="575"/>
      <c r="Z129" s="575"/>
      <c r="AA129" s="575"/>
      <c r="AB129" s="575"/>
      <c r="AC129" s="575"/>
      <c r="AD129" s="575"/>
      <c r="AE129" s="575"/>
    </row>
    <row r="130" spans="1:31">
      <c r="A130" s="117"/>
      <c r="B130" s="117" t="s">
        <v>154</v>
      </c>
      <c r="C130" s="57" t="str">
        <f>C16</f>
        <v>案件名</v>
      </c>
      <c r="D130" s="575"/>
      <c r="E130" s="575"/>
      <c r="F130" s="575"/>
      <c r="G130" s="575"/>
      <c r="H130" s="575"/>
      <c r="I130" s="575"/>
      <c r="J130" s="575"/>
      <c r="K130" s="575"/>
      <c r="L130" s="575"/>
      <c r="M130" s="575"/>
      <c r="N130" s="575"/>
      <c r="O130" s="575"/>
      <c r="P130" s="575"/>
      <c r="Q130" s="575"/>
      <c r="R130" s="575"/>
      <c r="S130" s="575"/>
      <c r="T130" s="575"/>
      <c r="U130" s="575"/>
      <c r="V130" s="575"/>
      <c r="W130" s="575"/>
      <c r="X130" s="575"/>
      <c r="Y130" s="575"/>
      <c r="Z130" s="575"/>
      <c r="AA130" s="575"/>
      <c r="AB130" s="575"/>
      <c r="AC130" s="575"/>
      <c r="AD130" s="575"/>
      <c r="AE130" s="575"/>
    </row>
    <row r="131" spans="1:31">
      <c r="A131" s="117"/>
      <c r="B131" s="117" t="s">
        <v>155</v>
      </c>
      <c r="C131" s="74">
        <f>C150</f>
        <v>902000</v>
      </c>
      <c r="D131" s="588"/>
      <c r="E131" s="588"/>
      <c r="F131" s="588"/>
      <c r="G131" s="588"/>
      <c r="H131" s="588"/>
      <c r="I131" s="588"/>
      <c r="J131" s="588"/>
      <c r="K131" s="588"/>
      <c r="L131" s="588"/>
      <c r="M131" s="588"/>
      <c r="N131" s="588"/>
      <c r="O131" s="588"/>
      <c r="P131" s="588"/>
      <c r="Q131" s="588"/>
      <c r="R131" s="588"/>
      <c r="S131" s="588"/>
      <c r="T131" s="588"/>
      <c r="U131" s="588"/>
      <c r="V131" s="588"/>
      <c r="W131" s="588"/>
      <c r="X131" s="588"/>
      <c r="Y131" s="588"/>
      <c r="Z131" s="588"/>
      <c r="AA131" s="588"/>
      <c r="AB131" s="588"/>
      <c r="AC131" s="588"/>
      <c r="AD131" s="588"/>
      <c r="AE131" s="588"/>
    </row>
    <row r="132" spans="1:31">
      <c r="A132" s="117"/>
      <c r="B132" s="117" t="s">
        <v>123</v>
      </c>
      <c r="C132" s="3">
        <v>1</v>
      </c>
      <c r="D132" s="557"/>
      <c r="E132" s="557"/>
      <c r="F132" s="557"/>
      <c r="G132" s="557"/>
      <c r="H132" s="557"/>
      <c r="I132" s="557"/>
      <c r="J132" s="557"/>
      <c r="K132" s="557"/>
      <c r="L132" s="557"/>
      <c r="M132" s="557"/>
      <c r="N132" s="557"/>
      <c r="O132" s="557"/>
      <c r="P132" s="557"/>
      <c r="Q132" s="557"/>
      <c r="R132" s="557"/>
      <c r="S132" s="557"/>
      <c r="T132" s="557"/>
      <c r="U132" s="557"/>
      <c r="V132" s="557"/>
      <c r="W132" s="557"/>
      <c r="X132" s="557"/>
      <c r="Y132" s="557"/>
      <c r="Z132" s="557"/>
      <c r="AA132" s="557"/>
      <c r="AB132" s="557"/>
      <c r="AC132" s="557"/>
      <c r="AD132" s="557"/>
      <c r="AE132" s="557"/>
    </row>
    <row r="133" spans="1:31">
      <c r="A133" s="117"/>
      <c r="B133" s="117" t="s">
        <v>181</v>
      </c>
      <c r="C133" s="75">
        <v>820000</v>
      </c>
      <c r="D133" s="589"/>
      <c r="E133" s="589"/>
      <c r="F133" s="589"/>
      <c r="G133" s="589"/>
      <c r="H133" s="589"/>
      <c r="I133" s="589"/>
      <c r="J133" s="589"/>
      <c r="K133" s="589"/>
      <c r="L133" s="589"/>
      <c r="M133" s="589"/>
      <c r="N133" s="589"/>
      <c r="O133" s="589"/>
      <c r="P133" s="589"/>
      <c r="Q133" s="589"/>
      <c r="R133" s="589"/>
      <c r="S133" s="589"/>
      <c r="T133" s="589"/>
      <c r="U133" s="589"/>
      <c r="V133" s="589"/>
      <c r="W133" s="589"/>
      <c r="X133" s="589"/>
      <c r="Y133" s="589"/>
      <c r="Z133" s="589"/>
      <c r="AA133" s="589"/>
      <c r="AB133" s="589"/>
      <c r="AC133" s="589"/>
      <c r="AD133" s="589"/>
      <c r="AE133" s="589"/>
    </row>
    <row r="134" spans="1:31">
      <c r="A134" s="117"/>
      <c r="B134" s="117"/>
      <c r="C134" s="76">
        <f>C132*C133</f>
        <v>820000</v>
      </c>
      <c r="D134" s="590"/>
      <c r="E134" s="590"/>
      <c r="F134" s="590"/>
      <c r="G134" s="590"/>
      <c r="H134" s="590"/>
      <c r="I134" s="590"/>
      <c r="J134" s="590"/>
      <c r="K134" s="590"/>
      <c r="L134" s="590"/>
      <c r="M134" s="590"/>
      <c r="N134" s="590"/>
      <c r="O134" s="590"/>
      <c r="P134" s="590"/>
      <c r="Q134" s="590"/>
      <c r="R134" s="590"/>
      <c r="S134" s="590"/>
      <c r="T134" s="590"/>
      <c r="U134" s="590"/>
      <c r="V134" s="590"/>
      <c r="W134" s="590"/>
      <c r="X134" s="590"/>
      <c r="Y134" s="590"/>
      <c r="Z134" s="590"/>
      <c r="AA134" s="590"/>
      <c r="AB134" s="590"/>
      <c r="AC134" s="590"/>
      <c r="AD134" s="590"/>
      <c r="AE134" s="590"/>
    </row>
    <row r="135" spans="1:31" hidden="1">
      <c r="A135" s="117"/>
      <c r="B135" s="117" t="s">
        <v>156</v>
      </c>
      <c r="C135" s="2"/>
      <c r="D135" s="557"/>
      <c r="E135" s="557"/>
      <c r="F135" s="557"/>
      <c r="G135" s="557"/>
      <c r="H135" s="557"/>
      <c r="I135" s="557"/>
      <c r="J135" s="557"/>
      <c r="K135" s="557"/>
      <c r="L135" s="557"/>
      <c r="M135" s="557"/>
      <c r="N135" s="557"/>
      <c r="O135" s="557"/>
      <c r="P135" s="557"/>
      <c r="Q135" s="557"/>
      <c r="R135" s="557"/>
      <c r="S135" s="557"/>
      <c r="T135" s="557"/>
      <c r="U135" s="557"/>
      <c r="V135" s="557"/>
      <c r="W135" s="557"/>
      <c r="X135" s="557"/>
      <c r="Y135" s="557"/>
      <c r="Z135" s="557"/>
      <c r="AA135" s="557"/>
      <c r="AB135" s="557"/>
      <c r="AC135" s="557"/>
      <c r="AD135" s="557"/>
      <c r="AE135" s="557"/>
    </row>
    <row r="136" spans="1:31" hidden="1">
      <c r="A136" s="117"/>
      <c r="B136" s="117"/>
      <c r="C136" s="2"/>
      <c r="D136" s="557"/>
      <c r="E136" s="557"/>
      <c r="F136" s="557"/>
      <c r="G136" s="557"/>
      <c r="H136" s="557"/>
      <c r="I136" s="557"/>
      <c r="J136" s="557"/>
      <c r="K136" s="557"/>
      <c r="L136" s="557"/>
      <c r="M136" s="557"/>
      <c r="N136" s="557"/>
      <c r="O136" s="557"/>
      <c r="P136" s="557"/>
      <c r="Q136" s="557"/>
      <c r="R136" s="557"/>
      <c r="S136" s="557"/>
      <c r="T136" s="557"/>
      <c r="U136" s="557"/>
      <c r="V136" s="557"/>
      <c r="W136" s="557"/>
      <c r="X136" s="557"/>
      <c r="Y136" s="557"/>
      <c r="Z136" s="557"/>
      <c r="AA136" s="557"/>
      <c r="AB136" s="557"/>
      <c r="AC136" s="557"/>
      <c r="AD136" s="557"/>
      <c r="AE136" s="557"/>
    </row>
    <row r="137" spans="1:31" hidden="1">
      <c r="A137" s="117"/>
      <c r="B137" s="117"/>
      <c r="C137" s="2"/>
      <c r="D137" s="557"/>
      <c r="E137" s="557"/>
      <c r="F137" s="557"/>
      <c r="G137" s="557"/>
      <c r="H137" s="557"/>
      <c r="I137" s="557"/>
      <c r="J137" s="557"/>
      <c r="K137" s="557"/>
      <c r="L137" s="557"/>
      <c r="M137" s="557"/>
      <c r="N137" s="557"/>
      <c r="O137" s="557"/>
      <c r="P137" s="557"/>
      <c r="Q137" s="557"/>
      <c r="R137" s="557"/>
      <c r="S137" s="557"/>
      <c r="T137" s="557"/>
      <c r="U137" s="557"/>
      <c r="V137" s="557"/>
      <c r="W137" s="557"/>
      <c r="X137" s="557"/>
      <c r="Y137" s="557"/>
      <c r="Z137" s="557"/>
      <c r="AA137" s="557"/>
      <c r="AB137" s="557"/>
      <c r="AC137" s="557"/>
      <c r="AD137" s="557"/>
      <c r="AE137" s="557"/>
    </row>
    <row r="138" spans="1:31">
      <c r="A138" s="117"/>
      <c r="B138" s="117" t="s">
        <v>157</v>
      </c>
      <c r="C138" s="2">
        <f>C47</f>
        <v>4550</v>
      </c>
      <c r="D138" s="557"/>
      <c r="E138" s="557"/>
      <c r="F138" s="557"/>
      <c r="G138" s="557"/>
      <c r="H138" s="557"/>
      <c r="I138" s="557"/>
      <c r="J138" s="557"/>
      <c r="K138" s="557"/>
      <c r="L138" s="557"/>
      <c r="M138" s="557"/>
      <c r="N138" s="557"/>
      <c r="O138" s="557"/>
      <c r="P138" s="557"/>
      <c r="Q138" s="557"/>
      <c r="R138" s="557"/>
      <c r="S138" s="557"/>
      <c r="T138" s="557"/>
      <c r="U138" s="557"/>
      <c r="V138" s="557"/>
      <c r="W138" s="557"/>
      <c r="X138" s="557"/>
      <c r="Y138" s="557"/>
      <c r="Z138" s="557"/>
      <c r="AA138" s="557"/>
      <c r="AB138" s="557"/>
      <c r="AC138" s="557"/>
      <c r="AD138" s="557"/>
      <c r="AE138" s="557"/>
    </row>
    <row r="139" spans="1:31">
      <c r="A139" s="117"/>
      <c r="B139" s="117" t="s">
        <v>184</v>
      </c>
      <c r="C139" s="2">
        <f>C72</f>
        <v>0</v>
      </c>
      <c r="D139" s="557"/>
      <c r="E139" s="557"/>
      <c r="F139" s="557"/>
      <c r="G139" s="557"/>
      <c r="H139" s="557"/>
      <c r="I139" s="557"/>
      <c r="J139" s="557"/>
      <c r="K139" s="557"/>
      <c r="L139" s="557"/>
      <c r="M139" s="557"/>
      <c r="N139" s="557"/>
      <c r="O139" s="557"/>
      <c r="P139" s="557"/>
      <c r="Q139" s="557"/>
      <c r="R139" s="557"/>
      <c r="S139" s="557"/>
      <c r="T139" s="557"/>
      <c r="U139" s="557"/>
      <c r="V139" s="557"/>
      <c r="W139" s="557"/>
      <c r="X139" s="557"/>
      <c r="Y139" s="557"/>
      <c r="Z139" s="557"/>
      <c r="AA139" s="557"/>
      <c r="AB139" s="557"/>
      <c r="AC139" s="557"/>
      <c r="AD139" s="557"/>
      <c r="AE139" s="557"/>
    </row>
    <row r="140" spans="1:31">
      <c r="A140" s="117"/>
      <c r="B140" s="117"/>
      <c r="C140" s="2">
        <f>INT(C138*C139)</f>
        <v>0</v>
      </c>
      <c r="D140" s="557"/>
      <c r="E140" s="557"/>
      <c r="F140" s="557"/>
      <c r="G140" s="557"/>
      <c r="H140" s="557"/>
      <c r="I140" s="557"/>
      <c r="J140" s="557"/>
      <c r="K140" s="557"/>
      <c r="L140" s="557"/>
      <c r="M140" s="557"/>
      <c r="N140" s="557"/>
      <c r="O140" s="557"/>
      <c r="P140" s="557"/>
      <c r="Q140" s="557"/>
      <c r="R140" s="557"/>
      <c r="S140" s="557"/>
      <c r="T140" s="557"/>
      <c r="U140" s="557"/>
      <c r="V140" s="557"/>
      <c r="W140" s="557"/>
      <c r="X140" s="557"/>
      <c r="Y140" s="557"/>
      <c r="Z140" s="557"/>
      <c r="AA140" s="557"/>
      <c r="AB140" s="557"/>
      <c r="AC140" s="557"/>
      <c r="AD140" s="557"/>
      <c r="AE140" s="557"/>
    </row>
    <row r="141" spans="1:31">
      <c r="A141" s="117"/>
      <c r="B141" s="117" t="s">
        <v>158</v>
      </c>
      <c r="C141" s="2">
        <f>C49</f>
        <v>5850</v>
      </c>
      <c r="D141" s="557"/>
      <c r="E141" s="557"/>
      <c r="F141" s="557"/>
      <c r="G141" s="557"/>
      <c r="H141" s="557"/>
      <c r="I141" s="557"/>
      <c r="J141" s="557"/>
      <c r="K141" s="557"/>
      <c r="L141" s="557"/>
      <c r="M141" s="557"/>
      <c r="N141" s="557"/>
      <c r="O141" s="557"/>
      <c r="P141" s="557"/>
      <c r="Q141" s="557"/>
      <c r="R141" s="557"/>
      <c r="S141" s="557"/>
      <c r="T141" s="557"/>
      <c r="U141" s="557"/>
      <c r="V141" s="557"/>
      <c r="W141" s="557"/>
      <c r="X141" s="557"/>
      <c r="Y141" s="557"/>
      <c r="Z141" s="557"/>
      <c r="AA141" s="557"/>
      <c r="AB141" s="557"/>
      <c r="AC141" s="557"/>
      <c r="AD141" s="557"/>
      <c r="AE141" s="557"/>
    </row>
    <row r="142" spans="1:31">
      <c r="A142" s="117"/>
      <c r="B142" s="117" t="s">
        <v>185</v>
      </c>
      <c r="C142" s="2">
        <f>C73</f>
        <v>0</v>
      </c>
      <c r="D142" s="557"/>
      <c r="E142" s="557"/>
      <c r="F142" s="557"/>
      <c r="G142" s="557"/>
      <c r="H142" s="557"/>
      <c r="I142" s="557"/>
      <c r="J142" s="557"/>
      <c r="K142" s="557"/>
      <c r="L142" s="557"/>
      <c r="M142" s="557"/>
      <c r="N142" s="557"/>
      <c r="O142" s="557"/>
      <c r="P142" s="557"/>
      <c r="Q142" s="557"/>
      <c r="R142" s="557"/>
      <c r="S142" s="557"/>
      <c r="T142" s="557"/>
      <c r="U142" s="557"/>
      <c r="V142" s="557"/>
      <c r="W142" s="557"/>
      <c r="X142" s="557"/>
      <c r="Y142" s="557"/>
      <c r="Z142" s="557"/>
      <c r="AA142" s="557"/>
      <c r="AB142" s="557"/>
      <c r="AC142" s="557"/>
      <c r="AD142" s="557"/>
      <c r="AE142" s="557"/>
    </row>
    <row r="143" spans="1:31">
      <c r="A143" s="117"/>
      <c r="B143" s="117"/>
      <c r="C143" s="2">
        <f>INT(-C141*C142)</f>
        <v>0</v>
      </c>
      <c r="D143" s="557"/>
      <c r="E143" s="557"/>
      <c r="F143" s="557"/>
      <c r="G143" s="557"/>
      <c r="H143" s="557"/>
      <c r="I143" s="557"/>
      <c r="J143" s="557"/>
      <c r="K143" s="557"/>
      <c r="L143" s="557"/>
      <c r="M143" s="557"/>
      <c r="N143" s="557"/>
      <c r="O143" s="557"/>
      <c r="P143" s="557"/>
      <c r="Q143" s="557"/>
      <c r="R143" s="557"/>
      <c r="S143" s="557"/>
      <c r="T143" s="557"/>
      <c r="U143" s="557"/>
      <c r="V143" s="557"/>
      <c r="W143" s="557"/>
      <c r="X143" s="557"/>
      <c r="Y143" s="557"/>
      <c r="Z143" s="557"/>
      <c r="AA143" s="557"/>
      <c r="AB143" s="557"/>
      <c r="AC143" s="557"/>
      <c r="AD143" s="557"/>
      <c r="AE143" s="557"/>
    </row>
    <row r="144" spans="1:31">
      <c r="A144" s="117"/>
      <c r="B144" s="117" t="s">
        <v>128</v>
      </c>
      <c r="C144" s="2">
        <v>0</v>
      </c>
      <c r="D144" s="557"/>
      <c r="E144" s="557"/>
      <c r="F144" s="557"/>
      <c r="G144" s="557"/>
      <c r="H144" s="557"/>
      <c r="I144" s="557"/>
      <c r="J144" s="557"/>
      <c r="K144" s="557"/>
      <c r="L144" s="557"/>
      <c r="M144" s="557"/>
      <c r="N144" s="557"/>
      <c r="O144" s="557"/>
      <c r="P144" s="557"/>
      <c r="Q144" s="557"/>
      <c r="R144" s="557"/>
      <c r="S144" s="557"/>
      <c r="T144" s="557"/>
      <c r="U144" s="557"/>
      <c r="V144" s="557"/>
      <c r="W144" s="557"/>
      <c r="X144" s="557"/>
      <c r="Y144" s="557"/>
      <c r="Z144" s="557"/>
      <c r="AA144" s="557"/>
      <c r="AB144" s="557"/>
      <c r="AC144" s="557"/>
      <c r="AD144" s="557"/>
      <c r="AE144" s="557"/>
    </row>
    <row r="145" spans="1:31">
      <c r="A145" s="117"/>
      <c r="B145" s="117" t="s">
        <v>186</v>
      </c>
      <c r="C145" s="2">
        <v>0</v>
      </c>
      <c r="D145" s="557"/>
      <c r="E145" s="557"/>
      <c r="F145" s="557"/>
      <c r="G145" s="557"/>
      <c r="H145" s="557"/>
      <c r="I145" s="557"/>
      <c r="J145" s="557"/>
      <c r="K145" s="557"/>
      <c r="L145" s="557"/>
      <c r="M145" s="557"/>
      <c r="N145" s="557"/>
      <c r="O145" s="557"/>
      <c r="P145" s="557"/>
      <c r="Q145" s="557"/>
      <c r="R145" s="557"/>
      <c r="S145" s="557"/>
      <c r="T145" s="557"/>
      <c r="U145" s="557"/>
      <c r="V145" s="557"/>
      <c r="W145" s="557"/>
      <c r="X145" s="557"/>
      <c r="Y145" s="557"/>
      <c r="Z145" s="557"/>
      <c r="AA145" s="557"/>
      <c r="AB145" s="557"/>
      <c r="AC145" s="557"/>
      <c r="AD145" s="557"/>
      <c r="AE145" s="557"/>
    </row>
    <row r="146" spans="1:31">
      <c r="A146" s="117"/>
      <c r="B146" s="117"/>
      <c r="C146" s="2">
        <f>INT(C144*C145)</f>
        <v>0</v>
      </c>
      <c r="D146" s="557"/>
      <c r="E146" s="557"/>
      <c r="F146" s="557"/>
      <c r="G146" s="557"/>
      <c r="H146" s="557"/>
      <c r="I146" s="557"/>
      <c r="J146" s="557"/>
      <c r="K146" s="557"/>
      <c r="L146" s="557"/>
      <c r="M146" s="557"/>
      <c r="N146" s="557"/>
      <c r="O146" s="557"/>
      <c r="P146" s="557"/>
      <c r="Q146" s="557"/>
      <c r="R146" s="557"/>
      <c r="S146" s="557"/>
      <c r="T146" s="557"/>
      <c r="U146" s="557"/>
      <c r="V146" s="557"/>
      <c r="W146" s="557"/>
      <c r="X146" s="557"/>
      <c r="Y146" s="557"/>
      <c r="Z146" s="557"/>
      <c r="AA146" s="557"/>
      <c r="AB146" s="557"/>
      <c r="AC146" s="557"/>
      <c r="AD146" s="557"/>
      <c r="AE146" s="557"/>
    </row>
    <row r="147" spans="1:31">
      <c r="A147" s="117"/>
      <c r="B147" s="117" t="s">
        <v>5</v>
      </c>
      <c r="C147" s="77">
        <f>C134+C140+C143+C146</f>
        <v>820000</v>
      </c>
      <c r="D147" s="591"/>
      <c r="E147" s="591"/>
      <c r="F147" s="591"/>
      <c r="G147" s="591"/>
      <c r="H147" s="591"/>
      <c r="I147" s="591"/>
      <c r="J147" s="591"/>
      <c r="K147" s="591"/>
      <c r="L147" s="591"/>
      <c r="M147" s="591"/>
      <c r="N147" s="591"/>
      <c r="O147" s="591"/>
      <c r="P147" s="591"/>
      <c r="Q147" s="591"/>
      <c r="R147" s="591"/>
      <c r="S147" s="591"/>
      <c r="T147" s="591"/>
      <c r="U147" s="591"/>
      <c r="V147" s="591"/>
      <c r="W147" s="591"/>
      <c r="X147" s="591"/>
      <c r="Y147" s="591"/>
      <c r="Z147" s="591"/>
      <c r="AA147" s="591"/>
      <c r="AB147" s="591"/>
      <c r="AC147" s="591"/>
      <c r="AD147" s="591"/>
      <c r="AE147" s="591"/>
    </row>
    <row r="148" spans="1:31">
      <c r="A148" s="117"/>
      <c r="B148" s="117" t="s">
        <v>4</v>
      </c>
      <c r="C148" s="78">
        <f>C147</f>
        <v>820000</v>
      </c>
      <c r="D148" s="592"/>
      <c r="E148" s="592"/>
      <c r="F148" s="592"/>
      <c r="G148" s="592"/>
      <c r="H148" s="592"/>
      <c r="I148" s="592"/>
      <c r="J148" s="592"/>
      <c r="K148" s="592"/>
      <c r="L148" s="592"/>
      <c r="M148" s="592"/>
      <c r="N148" s="592"/>
      <c r="O148" s="592"/>
      <c r="P148" s="592"/>
      <c r="Q148" s="592"/>
      <c r="R148" s="592"/>
      <c r="S148" s="592"/>
      <c r="T148" s="592"/>
      <c r="U148" s="592"/>
      <c r="V148" s="592"/>
      <c r="W148" s="592"/>
      <c r="X148" s="592"/>
      <c r="Y148" s="592"/>
      <c r="Z148" s="592"/>
      <c r="AA148" s="592"/>
      <c r="AB148" s="592"/>
      <c r="AC148" s="592"/>
      <c r="AD148" s="592"/>
      <c r="AE148" s="592"/>
    </row>
    <row r="149" spans="1:31">
      <c r="A149" s="117"/>
      <c r="B149" s="117" t="s">
        <v>159</v>
      </c>
      <c r="C149" s="77">
        <f>INT((C134+C137+C140+C143)*0.1)</f>
        <v>82000</v>
      </c>
      <c r="D149" s="591"/>
      <c r="E149" s="591"/>
      <c r="F149" s="591"/>
      <c r="G149" s="591"/>
      <c r="H149" s="591"/>
      <c r="I149" s="591"/>
      <c r="J149" s="591"/>
      <c r="K149" s="591"/>
      <c r="L149" s="591"/>
      <c r="M149" s="591"/>
      <c r="N149" s="591"/>
      <c r="O149" s="591"/>
      <c r="P149" s="591"/>
      <c r="Q149" s="591"/>
      <c r="R149" s="591"/>
      <c r="S149" s="591"/>
      <c r="T149" s="591"/>
      <c r="U149" s="591"/>
      <c r="V149" s="591"/>
      <c r="W149" s="591"/>
      <c r="X149" s="591"/>
      <c r="Y149" s="591"/>
      <c r="Z149" s="591"/>
      <c r="AA149" s="591"/>
      <c r="AB149" s="591"/>
      <c r="AC149" s="591"/>
      <c r="AD149" s="591"/>
      <c r="AE149" s="591"/>
    </row>
    <row r="150" spans="1:31">
      <c r="A150" s="117"/>
      <c r="B150" s="117" t="s">
        <v>130</v>
      </c>
      <c r="C150" s="77">
        <f>SUM(C148:C149)</f>
        <v>902000</v>
      </c>
      <c r="D150" s="591"/>
      <c r="E150" s="591"/>
      <c r="F150" s="591"/>
      <c r="G150" s="591"/>
      <c r="H150" s="591"/>
      <c r="I150" s="591"/>
      <c r="J150" s="591"/>
      <c r="K150" s="591"/>
      <c r="L150" s="591"/>
      <c r="M150" s="591"/>
      <c r="N150" s="591"/>
      <c r="O150" s="591"/>
      <c r="P150" s="591"/>
      <c r="Q150" s="591"/>
      <c r="R150" s="591"/>
      <c r="S150" s="591"/>
      <c r="T150" s="591"/>
      <c r="U150" s="591"/>
      <c r="V150" s="591"/>
      <c r="W150" s="591"/>
      <c r="X150" s="591"/>
      <c r="Y150" s="591"/>
      <c r="Z150" s="591"/>
      <c r="AA150" s="591"/>
      <c r="AB150" s="591"/>
      <c r="AC150" s="591"/>
      <c r="AD150" s="591"/>
      <c r="AE150" s="591"/>
    </row>
    <row r="151" spans="1:31">
      <c r="C151" s="79"/>
    </row>
    <row r="152" spans="1:31">
      <c r="C152" s="80"/>
    </row>
    <row r="153" spans="1:31">
      <c r="C153" s="81"/>
    </row>
    <row r="154" spans="1:31">
      <c r="C154" s="82"/>
    </row>
    <row r="155" spans="1:31">
      <c r="C155" s="83"/>
    </row>
    <row r="156" spans="1:31">
      <c r="C156" s="84"/>
    </row>
    <row r="157" spans="1:31">
      <c r="C157" s="82"/>
    </row>
    <row r="158" spans="1:31">
      <c r="C158" s="82"/>
    </row>
    <row r="159" spans="1:31">
      <c r="C159" s="82"/>
    </row>
    <row r="160" spans="1:31">
      <c r="C160" s="82"/>
    </row>
    <row r="161" spans="3:3">
      <c r="C161" s="82"/>
    </row>
    <row r="162" spans="3:3">
      <c r="C162" s="82"/>
    </row>
    <row r="163" spans="3:3">
      <c r="C163" s="82"/>
    </row>
    <row r="164" spans="3:3">
      <c r="C164" s="82"/>
    </row>
    <row r="165" spans="3:3">
      <c r="C165" s="82"/>
    </row>
    <row r="166" spans="3:3">
      <c r="C166" s="82"/>
    </row>
    <row r="167" spans="3:3">
      <c r="C167" s="82"/>
    </row>
    <row r="168" spans="3:3">
      <c r="C168" s="82"/>
    </row>
    <row r="169" spans="3:3">
      <c r="C169" s="85"/>
    </row>
    <row r="170" spans="3:3">
      <c r="C170" s="86"/>
    </row>
    <row r="171" spans="3:3">
      <c r="C171" s="85"/>
    </row>
    <row r="172" spans="3:3">
      <c r="C172" s="85"/>
    </row>
  </sheetData>
  <phoneticPr fontId="2"/>
  <pageMargins left="0.7" right="0.7" top="0.75" bottom="0.75" header="0.3" footer="0.3"/>
  <pageSetup paperSize="9" scale="43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3つ合体</vt:lpstr>
      <vt:lpstr>データベース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櫛谷真以</dc:creator>
  <cp:lastModifiedBy>依藤 葵</cp:lastModifiedBy>
  <cp:lastPrinted>2023-02-13T06:14:45Z</cp:lastPrinted>
  <dcterms:created xsi:type="dcterms:W3CDTF">1997-01-08T22:48:59Z</dcterms:created>
  <dcterms:modified xsi:type="dcterms:W3CDTF">2023-02-15T08:53:37Z</dcterms:modified>
</cp:coreProperties>
</file>