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tagawa\Desktop\"/>
    </mc:Choice>
  </mc:AlternateContent>
  <xr:revisionPtr revIDLastSave="0" documentId="13_ncr:1_{56E6E97B-1447-4661-A436-0188C3D5E190}" xr6:coauthVersionLast="47" xr6:coauthVersionMax="47" xr10:uidLastSave="{00000000-0000-0000-0000-000000000000}"/>
  <bookViews>
    <workbookView xWindow="-38520" yWindow="-120" windowWidth="38640" windowHeight="21240" activeTab="2" xr2:uid="{00000000-000D-0000-FFFF-FFFF00000000}"/>
  </bookViews>
  <sheets>
    <sheet name="ASIN自動取得" sheetId="12" r:id="rId1"/>
    <sheet name="ASIN自動取得2" sheetId="15" r:id="rId2"/>
    <sheet name="ASIN自動取得3" sheetId="14" r:id="rId3"/>
    <sheet name="マニュアル" sheetId="13" r:id="rId4"/>
  </sheets>
  <definedNames>
    <definedName name="_xlnm._FilterDatabase" localSheetId="0" hidden="1">ASIN自動取得!$A$5:$AC$5</definedName>
    <definedName name="_xlnm._FilterDatabase" localSheetId="1" hidden="1">ASIN自動取得2!$A$5:$AC$5</definedName>
    <definedName name="_xlnm._FilterDatabase" localSheetId="2" hidden="1">ASIN自動取得3!$A$5:$AC$5</definedName>
  </definedNames>
  <calcPr calcId="181029"/>
</workbook>
</file>

<file path=xl/calcChain.xml><?xml version="1.0" encoding="utf-8"?>
<calcChain xmlns="http://schemas.openxmlformats.org/spreadsheetml/2006/main">
  <c r="P126" i="14" l="1"/>
  <c r="AA219" i="15"/>
  <c r="V219" i="15"/>
  <c r="W219" i="15" s="1"/>
  <c r="R219" i="15"/>
  <c r="Q219" i="15"/>
  <c r="P219" i="15"/>
  <c r="B219" i="15"/>
  <c r="A219" i="15"/>
  <c r="AA218" i="15"/>
  <c r="W218" i="15"/>
  <c r="V218" i="15"/>
  <c r="R218" i="15"/>
  <c r="Q218" i="15"/>
  <c r="P218" i="15"/>
  <c r="B218" i="15"/>
  <c r="A218" i="15"/>
  <c r="AA217" i="15"/>
  <c r="W217" i="15"/>
  <c r="V217" i="15"/>
  <c r="R217" i="15"/>
  <c r="Q217" i="15"/>
  <c r="P217" i="15"/>
  <c r="B217" i="15"/>
  <c r="A217" i="15"/>
  <c r="AA216" i="15"/>
  <c r="W216" i="15"/>
  <c r="V216" i="15"/>
  <c r="R216" i="15"/>
  <c r="Q216" i="15"/>
  <c r="P216" i="15"/>
  <c r="B216" i="15"/>
  <c r="A216" i="15"/>
  <c r="AA215" i="15"/>
  <c r="W215" i="15"/>
  <c r="V215" i="15"/>
  <c r="R215" i="15"/>
  <c r="Q215" i="15"/>
  <c r="P215" i="15"/>
  <c r="B215" i="15"/>
  <c r="A215" i="15"/>
  <c r="AA214" i="15"/>
  <c r="W214" i="15"/>
  <c r="V214" i="15"/>
  <c r="R214" i="15"/>
  <c r="Q214" i="15"/>
  <c r="P214" i="15"/>
  <c r="B214" i="15"/>
  <c r="A214" i="15"/>
  <c r="AA213" i="15"/>
  <c r="W213" i="15"/>
  <c r="V213" i="15"/>
  <c r="R213" i="15"/>
  <c r="Q213" i="15"/>
  <c r="P213" i="15"/>
  <c r="B213" i="15"/>
  <c r="A213" i="15"/>
  <c r="AA212" i="15"/>
  <c r="W212" i="15"/>
  <c r="V212" i="15"/>
  <c r="R212" i="15"/>
  <c r="Q212" i="15"/>
  <c r="P212" i="15"/>
  <c r="B212" i="15"/>
  <c r="A212" i="15"/>
  <c r="AA211" i="15"/>
  <c r="W211" i="15"/>
  <c r="V211" i="15"/>
  <c r="R211" i="15"/>
  <c r="Q211" i="15"/>
  <c r="P211" i="15"/>
  <c r="B211" i="15"/>
  <c r="A211" i="15"/>
  <c r="AA210" i="15"/>
  <c r="W210" i="15"/>
  <c r="V210" i="15"/>
  <c r="R210" i="15"/>
  <c r="Q210" i="15"/>
  <c r="P210" i="15"/>
  <c r="B210" i="15"/>
  <c r="A210" i="15"/>
  <c r="AA209" i="15"/>
  <c r="W209" i="15"/>
  <c r="V209" i="15"/>
  <c r="R209" i="15"/>
  <c r="Q209" i="15"/>
  <c r="P209" i="15"/>
  <c r="B209" i="15"/>
  <c r="A209" i="15"/>
  <c r="AA208" i="15"/>
  <c r="W208" i="15"/>
  <c r="V208" i="15"/>
  <c r="R208" i="15"/>
  <c r="Q208" i="15"/>
  <c r="P208" i="15"/>
  <c r="B208" i="15"/>
  <c r="A208" i="15"/>
  <c r="AA207" i="15"/>
  <c r="W207" i="15"/>
  <c r="V207" i="15"/>
  <c r="R207" i="15"/>
  <c r="Q207" i="15"/>
  <c r="P207" i="15"/>
  <c r="B207" i="15"/>
  <c r="A207" i="15"/>
  <c r="AA206" i="15"/>
  <c r="W206" i="15"/>
  <c r="V206" i="15"/>
  <c r="R206" i="15"/>
  <c r="Q206" i="15"/>
  <c r="P206" i="15"/>
  <c r="B206" i="15"/>
  <c r="A206" i="15"/>
  <c r="AA205" i="15"/>
  <c r="W205" i="15"/>
  <c r="V205" i="15"/>
  <c r="R205" i="15"/>
  <c r="Q205" i="15"/>
  <c r="P205" i="15"/>
  <c r="B205" i="15"/>
  <c r="A205" i="15"/>
  <c r="AA204" i="15"/>
  <c r="W204" i="15"/>
  <c r="V204" i="15"/>
  <c r="R204" i="15"/>
  <c r="Q204" i="15"/>
  <c r="P204" i="15"/>
  <c r="B204" i="15"/>
  <c r="A204" i="15"/>
  <c r="AA203" i="15"/>
  <c r="W203" i="15"/>
  <c r="V203" i="15"/>
  <c r="R203" i="15"/>
  <c r="Q203" i="15"/>
  <c r="P203" i="15"/>
  <c r="B203" i="15"/>
  <c r="A203" i="15"/>
  <c r="AA202" i="15"/>
  <c r="W202" i="15"/>
  <c r="V202" i="15"/>
  <c r="R202" i="15"/>
  <c r="Q202" i="15"/>
  <c r="P202" i="15"/>
  <c r="B202" i="15"/>
  <c r="A202" i="15"/>
  <c r="AA201" i="15"/>
  <c r="W201" i="15"/>
  <c r="V201" i="15"/>
  <c r="R201" i="15"/>
  <c r="Q201" i="15"/>
  <c r="P201" i="15"/>
  <c r="B201" i="15"/>
  <c r="A201" i="15"/>
  <c r="AA200" i="15"/>
  <c r="W200" i="15"/>
  <c r="V200" i="15"/>
  <c r="R200" i="15"/>
  <c r="Q200" i="15"/>
  <c r="P200" i="15"/>
  <c r="B200" i="15"/>
  <c r="A200" i="15"/>
  <c r="AA199" i="15"/>
  <c r="W199" i="15"/>
  <c r="V199" i="15"/>
  <c r="R199" i="15"/>
  <c r="Q199" i="15"/>
  <c r="P199" i="15"/>
  <c r="B199" i="15"/>
  <c r="A199" i="15"/>
  <c r="AA198" i="15"/>
  <c r="W198" i="15"/>
  <c r="V198" i="15"/>
  <c r="R198" i="15"/>
  <c r="Q198" i="15"/>
  <c r="P198" i="15"/>
  <c r="B198" i="15"/>
  <c r="A198" i="15"/>
  <c r="AA197" i="15"/>
  <c r="W197" i="15"/>
  <c r="V197" i="15"/>
  <c r="R197" i="15"/>
  <c r="Q197" i="15"/>
  <c r="P197" i="15"/>
  <c r="B197" i="15"/>
  <c r="A197" i="15"/>
  <c r="AA196" i="15"/>
  <c r="W196" i="15"/>
  <c r="V196" i="15"/>
  <c r="R196" i="15"/>
  <c r="Q196" i="15"/>
  <c r="P196" i="15"/>
  <c r="B196" i="15"/>
  <c r="A196" i="15"/>
  <c r="AA195" i="15"/>
  <c r="W195" i="15"/>
  <c r="V195" i="15"/>
  <c r="R195" i="15"/>
  <c r="Q195" i="15"/>
  <c r="P195" i="15"/>
  <c r="B195" i="15"/>
  <c r="A195" i="15"/>
  <c r="AA194" i="15"/>
  <c r="W194" i="15"/>
  <c r="V194" i="15"/>
  <c r="R194" i="15"/>
  <c r="Q194" i="15"/>
  <c r="P194" i="15"/>
  <c r="B194" i="15"/>
  <c r="A194" i="15"/>
  <c r="AA193" i="15"/>
  <c r="W193" i="15"/>
  <c r="V193" i="15"/>
  <c r="R193" i="15"/>
  <c r="Q193" i="15"/>
  <c r="P193" i="15"/>
  <c r="B193" i="15"/>
  <c r="A193" i="15"/>
  <c r="AA192" i="15"/>
  <c r="W192" i="15"/>
  <c r="V192" i="15"/>
  <c r="R192" i="15"/>
  <c r="Q192" i="15"/>
  <c r="P192" i="15"/>
  <c r="B192" i="15"/>
  <c r="A192" i="15"/>
  <c r="AA191" i="15"/>
  <c r="W191" i="15"/>
  <c r="V191" i="15"/>
  <c r="R191" i="15"/>
  <c r="Q191" i="15"/>
  <c r="P191" i="15"/>
  <c r="B191" i="15"/>
  <c r="A191" i="15"/>
  <c r="AA190" i="15"/>
  <c r="W190" i="15"/>
  <c r="V190" i="15"/>
  <c r="R190" i="15"/>
  <c r="Q190" i="15"/>
  <c r="P190" i="15"/>
  <c r="B190" i="15"/>
  <c r="A190" i="15"/>
  <c r="AA189" i="15"/>
  <c r="W189" i="15"/>
  <c r="V189" i="15"/>
  <c r="R189" i="15"/>
  <c r="Q189" i="15"/>
  <c r="P189" i="15"/>
  <c r="B189" i="15"/>
  <c r="A189" i="15"/>
  <c r="AA188" i="15"/>
  <c r="W188" i="15"/>
  <c r="V188" i="15"/>
  <c r="R188" i="15"/>
  <c r="Q188" i="15"/>
  <c r="P188" i="15"/>
  <c r="B188" i="15"/>
  <c r="A188" i="15"/>
  <c r="AA187" i="15"/>
  <c r="W187" i="15"/>
  <c r="V187" i="15"/>
  <c r="R187" i="15"/>
  <c r="Q187" i="15"/>
  <c r="P187" i="15"/>
  <c r="B187" i="15"/>
  <c r="A187" i="15"/>
  <c r="AA186" i="15"/>
  <c r="W186" i="15"/>
  <c r="V186" i="15"/>
  <c r="R186" i="15"/>
  <c r="Q186" i="15"/>
  <c r="P186" i="15"/>
  <c r="B186" i="15"/>
  <c r="A186" i="15"/>
  <c r="AA185" i="15"/>
  <c r="W185" i="15"/>
  <c r="V185" i="15"/>
  <c r="R185" i="15"/>
  <c r="Q185" i="15"/>
  <c r="P185" i="15"/>
  <c r="B185" i="15"/>
  <c r="A185" i="15"/>
  <c r="AA184" i="15"/>
  <c r="W184" i="15"/>
  <c r="V184" i="15"/>
  <c r="R184" i="15"/>
  <c r="Q184" i="15"/>
  <c r="P184" i="15"/>
  <c r="B184" i="15"/>
  <c r="A184" i="15"/>
  <c r="AA183" i="15"/>
  <c r="W183" i="15"/>
  <c r="V183" i="15"/>
  <c r="R183" i="15"/>
  <c r="Q183" i="15"/>
  <c r="P183" i="15"/>
  <c r="B183" i="15"/>
  <c r="A183" i="15"/>
  <c r="AA182" i="15"/>
  <c r="W182" i="15"/>
  <c r="V182" i="15"/>
  <c r="R182" i="15"/>
  <c r="Q182" i="15"/>
  <c r="P182" i="15"/>
  <c r="B182" i="15"/>
  <c r="A182" i="15"/>
  <c r="AA181" i="15"/>
  <c r="W181" i="15"/>
  <c r="V181" i="15"/>
  <c r="R181" i="15"/>
  <c r="Q181" i="15"/>
  <c r="P181" i="15"/>
  <c r="B181" i="15"/>
  <c r="A181" i="15"/>
  <c r="AA180" i="15"/>
  <c r="W180" i="15"/>
  <c r="V180" i="15"/>
  <c r="R180" i="15"/>
  <c r="Q180" i="15"/>
  <c r="P180" i="15"/>
  <c r="B180" i="15"/>
  <c r="A180" i="15"/>
  <c r="AA179" i="15"/>
  <c r="W179" i="15"/>
  <c r="V179" i="15"/>
  <c r="R179" i="15"/>
  <c r="Q179" i="15"/>
  <c r="P179" i="15"/>
  <c r="B179" i="15"/>
  <c r="A179" i="15"/>
  <c r="AA178" i="15"/>
  <c r="W178" i="15"/>
  <c r="V178" i="15"/>
  <c r="R178" i="15"/>
  <c r="Q178" i="15"/>
  <c r="P178" i="15"/>
  <c r="B178" i="15"/>
  <c r="A178" i="15"/>
  <c r="AA177" i="15"/>
  <c r="W177" i="15"/>
  <c r="V177" i="15"/>
  <c r="R177" i="15"/>
  <c r="Q177" i="15"/>
  <c r="P177" i="15"/>
  <c r="B177" i="15"/>
  <c r="A177" i="15"/>
  <c r="AA176" i="15"/>
  <c r="W176" i="15"/>
  <c r="V176" i="15"/>
  <c r="R176" i="15"/>
  <c r="Q176" i="15"/>
  <c r="P176" i="15"/>
  <c r="B176" i="15"/>
  <c r="A176" i="15"/>
  <c r="AA175" i="15"/>
  <c r="W175" i="15"/>
  <c r="V175" i="15"/>
  <c r="R175" i="15"/>
  <c r="Q175" i="15"/>
  <c r="P175" i="15"/>
  <c r="B175" i="15"/>
  <c r="A175" i="15"/>
  <c r="AA174" i="15"/>
  <c r="W174" i="15"/>
  <c r="V174" i="15"/>
  <c r="R174" i="15"/>
  <c r="Q174" i="15"/>
  <c r="P174" i="15"/>
  <c r="B174" i="15"/>
  <c r="A174" i="15"/>
  <c r="AA173" i="15"/>
  <c r="W173" i="15"/>
  <c r="V173" i="15"/>
  <c r="R173" i="15"/>
  <c r="Q173" i="15"/>
  <c r="P173" i="15"/>
  <c r="B173" i="15"/>
  <c r="A173" i="15"/>
  <c r="AA172" i="15"/>
  <c r="W172" i="15"/>
  <c r="V172" i="15"/>
  <c r="R172" i="15"/>
  <c r="Q172" i="15"/>
  <c r="P172" i="15"/>
  <c r="B172" i="15"/>
  <c r="A172" i="15"/>
  <c r="AA171" i="15"/>
  <c r="W171" i="15"/>
  <c r="V171" i="15"/>
  <c r="R171" i="15"/>
  <c r="Q171" i="15"/>
  <c r="P171" i="15"/>
  <c r="B171" i="15"/>
  <c r="A171" i="15"/>
  <c r="AA170" i="15"/>
  <c r="W170" i="15"/>
  <c r="V170" i="15"/>
  <c r="R170" i="15"/>
  <c r="Q170" i="15"/>
  <c r="P170" i="15"/>
  <c r="B170" i="15"/>
  <c r="A170" i="15"/>
  <c r="AA169" i="15"/>
  <c r="W169" i="15"/>
  <c r="V169" i="15"/>
  <c r="R169" i="15"/>
  <c r="Q169" i="15"/>
  <c r="P169" i="15"/>
  <c r="B169" i="15"/>
  <c r="A169" i="15"/>
  <c r="AA168" i="15"/>
  <c r="W168" i="15"/>
  <c r="V168" i="15"/>
  <c r="R168" i="15"/>
  <c r="Q168" i="15"/>
  <c r="P168" i="15"/>
  <c r="B168" i="15"/>
  <c r="A168" i="15"/>
  <c r="AA167" i="15"/>
  <c r="W167" i="15"/>
  <c r="V167" i="15"/>
  <c r="R167" i="15"/>
  <c r="Q167" i="15"/>
  <c r="P167" i="15"/>
  <c r="B167" i="15"/>
  <c r="A167" i="15"/>
  <c r="AA166" i="15"/>
  <c r="W166" i="15"/>
  <c r="V166" i="15"/>
  <c r="R166" i="15"/>
  <c r="Q166" i="15"/>
  <c r="P166" i="15"/>
  <c r="B166" i="15"/>
  <c r="A166" i="15"/>
  <c r="AA165" i="15"/>
  <c r="W165" i="15"/>
  <c r="V165" i="15"/>
  <c r="R165" i="15"/>
  <c r="Q165" i="15"/>
  <c r="P165" i="15"/>
  <c r="B165" i="15"/>
  <c r="A165" i="15"/>
  <c r="AA164" i="15"/>
  <c r="W164" i="15"/>
  <c r="V164" i="15"/>
  <c r="R164" i="15"/>
  <c r="Q164" i="15"/>
  <c r="P164" i="15"/>
  <c r="B164" i="15"/>
  <c r="A164" i="15"/>
  <c r="AA163" i="15"/>
  <c r="W163" i="15"/>
  <c r="V163" i="15"/>
  <c r="R163" i="15"/>
  <c r="Q163" i="15"/>
  <c r="P163" i="15"/>
  <c r="B163" i="15"/>
  <c r="A163" i="15"/>
  <c r="AA162" i="15"/>
  <c r="W162" i="15"/>
  <c r="V162" i="15"/>
  <c r="R162" i="15"/>
  <c r="Q162" i="15"/>
  <c r="P162" i="15"/>
  <c r="B162" i="15"/>
  <c r="A162" i="15"/>
  <c r="AA161" i="15"/>
  <c r="W161" i="15"/>
  <c r="V161" i="15"/>
  <c r="R161" i="15"/>
  <c r="Q161" i="15"/>
  <c r="P161" i="15"/>
  <c r="B161" i="15"/>
  <c r="A161" i="15"/>
  <c r="AA160" i="15"/>
  <c r="W160" i="15"/>
  <c r="V160" i="15"/>
  <c r="R160" i="15"/>
  <c r="Q160" i="15"/>
  <c r="P160" i="15"/>
  <c r="B160" i="15"/>
  <c r="A160" i="15"/>
  <c r="AA159" i="15"/>
  <c r="W159" i="15"/>
  <c r="V159" i="15"/>
  <c r="R159" i="15"/>
  <c r="Q159" i="15"/>
  <c r="P159" i="15"/>
  <c r="B159" i="15"/>
  <c r="A159" i="15"/>
  <c r="AA158" i="15"/>
  <c r="W158" i="15"/>
  <c r="V158" i="15"/>
  <c r="R158" i="15"/>
  <c r="Q158" i="15"/>
  <c r="P158" i="15"/>
  <c r="B158" i="15"/>
  <c r="A158" i="15"/>
  <c r="AA157" i="15"/>
  <c r="W157" i="15"/>
  <c r="V157" i="15"/>
  <c r="R157" i="15"/>
  <c r="Q157" i="15"/>
  <c r="P157" i="15"/>
  <c r="B157" i="15"/>
  <c r="A157" i="15"/>
  <c r="AA156" i="15"/>
  <c r="W156" i="15"/>
  <c r="V156" i="15"/>
  <c r="R156" i="15"/>
  <c r="Q156" i="15"/>
  <c r="P156" i="15"/>
  <c r="B156" i="15"/>
  <c r="A156" i="15"/>
  <c r="AA155" i="15"/>
  <c r="W155" i="15"/>
  <c r="V155" i="15"/>
  <c r="R155" i="15"/>
  <c r="Q155" i="15"/>
  <c r="P155" i="15"/>
  <c r="B155" i="15"/>
  <c r="A155" i="15"/>
  <c r="AA154" i="15"/>
  <c r="W154" i="15"/>
  <c r="V154" i="15"/>
  <c r="R154" i="15"/>
  <c r="Q154" i="15"/>
  <c r="P154" i="15"/>
  <c r="B154" i="15"/>
  <c r="A154" i="15"/>
  <c r="AA153" i="15"/>
  <c r="W153" i="15"/>
  <c r="V153" i="15"/>
  <c r="R153" i="15"/>
  <c r="Q153" i="15"/>
  <c r="P153" i="15"/>
  <c r="B153" i="15"/>
  <c r="A153" i="15"/>
  <c r="AA152" i="15"/>
  <c r="W152" i="15"/>
  <c r="V152" i="15"/>
  <c r="R152" i="15"/>
  <c r="Q152" i="15"/>
  <c r="P152" i="15"/>
  <c r="B152" i="15"/>
  <c r="A152" i="15"/>
  <c r="AA151" i="15"/>
  <c r="W151" i="15"/>
  <c r="V151" i="15"/>
  <c r="R151" i="15"/>
  <c r="Q151" i="15"/>
  <c r="P151" i="15"/>
  <c r="B151" i="15"/>
  <c r="A151" i="15"/>
  <c r="AA150" i="15"/>
  <c r="W150" i="15"/>
  <c r="V150" i="15"/>
  <c r="R150" i="15"/>
  <c r="Q150" i="15"/>
  <c r="P150" i="15"/>
  <c r="B150" i="15"/>
  <c r="A150" i="15"/>
  <c r="AA149" i="15"/>
  <c r="W149" i="15"/>
  <c r="V149" i="15"/>
  <c r="R149" i="15"/>
  <c r="Q149" i="15"/>
  <c r="P149" i="15"/>
  <c r="B149" i="15"/>
  <c r="A149" i="15"/>
  <c r="AA148" i="15"/>
  <c r="W148" i="15"/>
  <c r="V148" i="15"/>
  <c r="R148" i="15"/>
  <c r="Q148" i="15"/>
  <c r="P148" i="15"/>
  <c r="B148" i="15"/>
  <c r="A148" i="15"/>
  <c r="AA147" i="15"/>
  <c r="W147" i="15"/>
  <c r="V147" i="15"/>
  <c r="R147" i="15"/>
  <c r="Q147" i="15"/>
  <c r="P147" i="15"/>
  <c r="B147" i="15"/>
  <c r="A147" i="15"/>
  <c r="AA146" i="15"/>
  <c r="W146" i="15"/>
  <c r="V146" i="15"/>
  <c r="R146" i="15"/>
  <c r="Q146" i="15"/>
  <c r="P146" i="15"/>
  <c r="B146" i="15"/>
  <c r="A146" i="15"/>
  <c r="AA145" i="15"/>
  <c r="W145" i="15"/>
  <c r="V145" i="15"/>
  <c r="R145" i="15"/>
  <c r="Q145" i="15"/>
  <c r="P145" i="15"/>
  <c r="B145" i="15"/>
  <c r="A145" i="15"/>
  <c r="AA144" i="15"/>
  <c r="W144" i="15"/>
  <c r="V144" i="15"/>
  <c r="R144" i="15"/>
  <c r="Q144" i="15"/>
  <c r="P144" i="15"/>
  <c r="B144" i="15"/>
  <c r="A144" i="15"/>
  <c r="AA143" i="15"/>
  <c r="W143" i="15"/>
  <c r="V143" i="15"/>
  <c r="R143" i="15"/>
  <c r="Q143" i="15"/>
  <c r="P143" i="15"/>
  <c r="B143" i="15"/>
  <c r="A143" i="15"/>
  <c r="AA142" i="15"/>
  <c r="W142" i="15"/>
  <c r="V142" i="15"/>
  <c r="R142" i="15"/>
  <c r="Q142" i="15"/>
  <c r="P142" i="15"/>
  <c r="B142" i="15"/>
  <c r="A142" i="15"/>
  <c r="AA141" i="15"/>
  <c r="W141" i="15"/>
  <c r="V141" i="15"/>
  <c r="R141" i="15"/>
  <c r="Q141" i="15"/>
  <c r="P141" i="15"/>
  <c r="B141" i="15"/>
  <c r="A141" i="15"/>
  <c r="AA140" i="15"/>
  <c r="W140" i="15"/>
  <c r="V140" i="15"/>
  <c r="R140" i="15"/>
  <c r="Q140" i="15"/>
  <c r="P140" i="15"/>
  <c r="B140" i="15"/>
  <c r="A140" i="15"/>
  <c r="AA139" i="15"/>
  <c r="W139" i="15"/>
  <c r="V139" i="15"/>
  <c r="R139" i="15"/>
  <c r="Q139" i="15"/>
  <c r="P139" i="15"/>
  <c r="B139" i="15"/>
  <c r="A139" i="15"/>
  <c r="AA138" i="15"/>
  <c r="W138" i="15"/>
  <c r="V138" i="15"/>
  <c r="R138" i="15"/>
  <c r="Q138" i="15"/>
  <c r="P138" i="15"/>
  <c r="B138" i="15"/>
  <c r="A138" i="15"/>
  <c r="AA137" i="15"/>
  <c r="W137" i="15"/>
  <c r="V137" i="15"/>
  <c r="R137" i="15"/>
  <c r="Q137" i="15"/>
  <c r="P137" i="15"/>
  <c r="B137" i="15"/>
  <c r="A137" i="15"/>
  <c r="AA136" i="15"/>
  <c r="W136" i="15"/>
  <c r="V136" i="15"/>
  <c r="R136" i="15"/>
  <c r="Q136" i="15"/>
  <c r="P136" i="15"/>
  <c r="B136" i="15"/>
  <c r="A136" i="15"/>
  <c r="AA135" i="15"/>
  <c r="W135" i="15"/>
  <c r="V135" i="15"/>
  <c r="R135" i="15"/>
  <c r="Q135" i="15"/>
  <c r="P135" i="15"/>
  <c r="B135" i="15"/>
  <c r="A135" i="15"/>
  <c r="AA134" i="15"/>
  <c r="W134" i="15"/>
  <c r="V134" i="15"/>
  <c r="R134" i="15"/>
  <c r="Q134" i="15"/>
  <c r="P134" i="15"/>
  <c r="B134" i="15"/>
  <c r="A134" i="15"/>
  <c r="AA133" i="15"/>
  <c r="W133" i="15"/>
  <c r="V133" i="15"/>
  <c r="R133" i="15"/>
  <c r="Q133" i="15"/>
  <c r="P133" i="15"/>
  <c r="B133" i="15"/>
  <c r="A133" i="15"/>
  <c r="AA132" i="15"/>
  <c r="W132" i="15"/>
  <c r="V132" i="15"/>
  <c r="R132" i="15"/>
  <c r="Q132" i="15"/>
  <c r="P132" i="15"/>
  <c r="B132" i="15"/>
  <c r="A132" i="15"/>
  <c r="AA131" i="15"/>
  <c r="W131" i="15"/>
  <c r="V131" i="15"/>
  <c r="R131" i="15"/>
  <c r="Q131" i="15"/>
  <c r="P131" i="15"/>
  <c r="B131" i="15"/>
  <c r="A131" i="15"/>
  <c r="AA130" i="15"/>
  <c r="W130" i="15"/>
  <c r="V130" i="15"/>
  <c r="R130" i="15"/>
  <c r="Q130" i="15"/>
  <c r="P130" i="15"/>
  <c r="B130" i="15"/>
  <c r="A130" i="15"/>
  <c r="AA129" i="15"/>
  <c r="W129" i="15"/>
  <c r="V129" i="15"/>
  <c r="R129" i="15"/>
  <c r="Q129" i="15"/>
  <c r="P129" i="15"/>
  <c r="B129" i="15"/>
  <c r="A129" i="15"/>
  <c r="AA128" i="15"/>
  <c r="W128" i="15"/>
  <c r="V128" i="15"/>
  <c r="R128" i="15"/>
  <c r="Q128" i="15"/>
  <c r="P128" i="15"/>
  <c r="B128" i="15"/>
  <c r="A128" i="15"/>
  <c r="AA127" i="15"/>
  <c r="W127" i="15"/>
  <c r="V127" i="15"/>
  <c r="R127" i="15"/>
  <c r="Q127" i="15"/>
  <c r="P127" i="15"/>
  <c r="B127" i="15"/>
  <c r="A127" i="15"/>
  <c r="AA126" i="15"/>
  <c r="W126" i="15"/>
  <c r="V126" i="15"/>
  <c r="Q126" i="15"/>
  <c r="R126" i="15" s="1"/>
  <c r="X126" i="15" s="1"/>
  <c r="Y126" i="15" s="1"/>
  <c r="P126" i="15"/>
  <c r="B126" i="15"/>
  <c r="A126" i="15"/>
  <c r="V125" i="15"/>
  <c r="Q125" i="15"/>
  <c r="R125" i="15" s="1"/>
  <c r="P125" i="15"/>
  <c r="B125" i="15"/>
  <c r="A125" i="15"/>
  <c r="X124" i="15"/>
  <c r="Y124" i="15" s="1"/>
  <c r="V124" i="15"/>
  <c r="AA124" i="15" s="1"/>
  <c r="R124" i="15"/>
  <c r="Q124" i="15"/>
  <c r="P124" i="15"/>
  <c r="B124" i="15"/>
  <c r="A124" i="15"/>
  <c r="AA123" i="15"/>
  <c r="W123" i="15"/>
  <c r="V123" i="15"/>
  <c r="R123" i="15"/>
  <c r="X123" i="15" s="1"/>
  <c r="Y123" i="15" s="1"/>
  <c r="Q123" i="15"/>
  <c r="P123" i="15"/>
  <c r="B123" i="15"/>
  <c r="A123" i="15"/>
  <c r="AA122" i="15"/>
  <c r="W122" i="15"/>
  <c r="V122" i="15"/>
  <c r="Q122" i="15"/>
  <c r="R122" i="15" s="1"/>
  <c r="X122" i="15" s="1"/>
  <c r="Y122" i="15" s="1"/>
  <c r="P122" i="15"/>
  <c r="B122" i="15"/>
  <c r="A122" i="15"/>
  <c r="V121" i="15"/>
  <c r="Q121" i="15"/>
  <c r="R121" i="15" s="1"/>
  <c r="X121" i="15" s="1"/>
  <c r="Y121" i="15" s="1"/>
  <c r="P121" i="15"/>
  <c r="B121" i="15"/>
  <c r="A121" i="15"/>
  <c r="X120" i="15"/>
  <c r="Y120" i="15" s="1"/>
  <c r="V120" i="15"/>
  <c r="AA120" i="15" s="1"/>
  <c r="R120" i="15"/>
  <c r="Q120" i="15"/>
  <c r="P120" i="15"/>
  <c r="B120" i="15"/>
  <c r="A120" i="15"/>
  <c r="AA119" i="15"/>
  <c r="W119" i="15"/>
  <c r="V119" i="15"/>
  <c r="R119" i="15"/>
  <c r="X119" i="15" s="1"/>
  <c r="Y119" i="15" s="1"/>
  <c r="Q119" i="15"/>
  <c r="P119" i="15"/>
  <c r="B119" i="15"/>
  <c r="A119" i="15"/>
  <c r="AA118" i="15"/>
  <c r="W118" i="15"/>
  <c r="V118" i="15"/>
  <c r="Q118" i="15"/>
  <c r="R118" i="15" s="1"/>
  <c r="X118" i="15" s="1"/>
  <c r="Y118" i="15" s="1"/>
  <c r="P118" i="15"/>
  <c r="B118" i="15"/>
  <c r="A118" i="15"/>
  <c r="V117" i="15"/>
  <c r="Q117" i="15"/>
  <c r="R117" i="15" s="1"/>
  <c r="P117" i="15"/>
  <c r="B117" i="15"/>
  <c r="A117" i="15"/>
  <c r="X116" i="15"/>
  <c r="Y116" i="15" s="1"/>
  <c r="V116" i="15"/>
  <c r="AA116" i="15" s="1"/>
  <c r="R116" i="15"/>
  <c r="Q116" i="15"/>
  <c r="P116" i="15"/>
  <c r="B116" i="15"/>
  <c r="A116" i="15"/>
  <c r="AA115" i="15"/>
  <c r="W115" i="15"/>
  <c r="V115" i="15"/>
  <c r="R115" i="15"/>
  <c r="X115" i="15" s="1"/>
  <c r="Y115" i="15" s="1"/>
  <c r="Q115" i="15"/>
  <c r="P115" i="15"/>
  <c r="B115" i="15"/>
  <c r="A115" i="15"/>
  <c r="AA114" i="15"/>
  <c r="W114" i="15"/>
  <c r="V114" i="15"/>
  <c r="Q114" i="15"/>
  <c r="R114" i="15" s="1"/>
  <c r="X114" i="15" s="1"/>
  <c r="Y114" i="15" s="1"/>
  <c r="P114" i="15"/>
  <c r="B114" i="15"/>
  <c r="A114" i="15"/>
  <c r="V113" i="15"/>
  <c r="Q113" i="15"/>
  <c r="R113" i="15" s="1"/>
  <c r="X113" i="15" s="1"/>
  <c r="Y113" i="15" s="1"/>
  <c r="P113" i="15"/>
  <c r="B113" i="15"/>
  <c r="A113" i="15"/>
  <c r="X112" i="15"/>
  <c r="Y112" i="15" s="1"/>
  <c r="V112" i="15"/>
  <c r="AA112" i="15" s="1"/>
  <c r="R112" i="15"/>
  <c r="Q112" i="15"/>
  <c r="P112" i="15"/>
  <c r="B112" i="15"/>
  <c r="A112" i="15"/>
  <c r="AA111" i="15"/>
  <c r="W111" i="15"/>
  <c r="V111" i="15"/>
  <c r="R111" i="15"/>
  <c r="X111" i="15" s="1"/>
  <c r="Y111" i="15" s="1"/>
  <c r="Q111" i="15"/>
  <c r="P111" i="15"/>
  <c r="B111" i="15"/>
  <c r="A111" i="15"/>
  <c r="AA110" i="15"/>
  <c r="W110" i="15"/>
  <c r="V110" i="15"/>
  <c r="Q110" i="15"/>
  <c r="R110" i="15" s="1"/>
  <c r="X110" i="15" s="1"/>
  <c r="Y110" i="15" s="1"/>
  <c r="P110" i="15"/>
  <c r="B110" i="15"/>
  <c r="A110" i="15"/>
  <c r="V109" i="15"/>
  <c r="Q109" i="15"/>
  <c r="R109" i="15" s="1"/>
  <c r="P109" i="15"/>
  <c r="B109" i="15"/>
  <c r="A109" i="15"/>
  <c r="X108" i="15"/>
  <c r="Y108" i="15" s="1"/>
  <c r="V108" i="15"/>
  <c r="AA108" i="15" s="1"/>
  <c r="R108" i="15"/>
  <c r="Q108" i="15"/>
  <c r="P108" i="15"/>
  <c r="B108" i="15"/>
  <c r="A108" i="15"/>
  <c r="AA107" i="15"/>
  <c r="W107" i="15"/>
  <c r="V107" i="15"/>
  <c r="R107" i="15"/>
  <c r="X107" i="15" s="1"/>
  <c r="Y107" i="15" s="1"/>
  <c r="Q107" i="15"/>
  <c r="P107" i="15"/>
  <c r="B107" i="15"/>
  <c r="A107" i="15"/>
  <c r="AA106" i="15"/>
  <c r="W106" i="15"/>
  <c r="V106" i="15"/>
  <c r="Q106" i="15"/>
  <c r="R106" i="15" s="1"/>
  <c r="X106" i="15" s="1"/>
  <c r="Y106" i="15" s="1"/>
  <c r="P106" i="15"/>
  <c r="B106" i="15"/>
  <c r="A106" i="15"/>
  <c r="V105" i="15"/>
  <c r="Q105" i="15"/>
  <c r="R105" i="15" s="1"/>
  <c r="X105" i="15" s="1"/>
  <c r="Y105" i="15" s="1"/>
  <c r="P105" i="15"/>
  <c r="B105" i="15"/>
  <c r="A105" i="15"/>
  <c r="X104" i="15"/>
  <c r="Y104" i="15" s="1"/>
  <c r="V104" i="15"/>
  <c r="AA104" i="15" s="1"/>
  <c r="R104" i="15"/>
  <c r="Q104" i="15"/>
  <c r="P104" i="15"/>
  <c r="B104" i="15"/>
  <c r="A104" i="15"/>
  <c r="AA103" i="15"/>
  <c r="W103" i="15"/>
  <c r="V103" i="15"/>
  <c r="R103" i="15"/>
  <c r="X103" i="15" s="1"/>
  <c r="Y103" i="15" s="1"/>
  <c r="Q103" i="15"/>
  <c r="P103" i="15"/>
  <c r="B103" i="15"/>
  <c r="A103" i="15"/>
  <c r="AA102" i="15"/>
  <c r="W102" i="15"/>
  <c r="V102" i="15"/>
  <c r="Q102" i="15"/>
  <c r="R102" i="15" s="1"/>
  <c r="X102" i="15" s="1"/>
  <c r="Y102" i="15" s="1"/>
  <c r="P102" i="15"/>
  <c r="B102" i="15"/>
  <c r="A102" i="15"/>
  <c r="V101" i="15"/>
  <c r="Q101" i="15"/>
  <c r="R101" i="15" s="1"/>
  <c r="P101" i="15"/>
  <c r="B101" i="15"/>
  <c r="A101" i="15"/>
  <c r="X100" i="15"/>
  <c r="Y100" i="15" s="1"/>
  <c r="V100" i="15"/>
  <c r="AA100" i="15" s="1"/>
  <c r="R100" i="15"/>
  <c r="Q100" i="15"/>
  <c r="P100" i="15"/>
  <c r="B100" i="15"/>
  <c r="A100" i="15"/>
  <c r="AA99" i="15"/>
  <c r="W99" i="15"/>
  <c r="V99" i="15"/>
  <c r="R99" i="15"/>
  <c r="X99" i="15" s="1"/>
  <c r="Y99" i="15" s="1"/>
  <c r="Q99" i="15"/>
  <c r="P99" i="15"/>
  <c r="B99" i="15"/>
  <c r="A99" i="15"/>
  <c r="AA98" i="15"/>
  <c r="W98" i="15"/>
  <c r="V98" i="15"/>
  <c r="Q98" i="15"/>
  <c r="R98" i="15" s="1"/>
  <c r="X98" i="15" s="1"/>
  <c r="Y98" i="15" s="1"/>
  <c r="P98" i="15"/>
  <c r="B98" i="15"/>
  <c r="A98" i="15"/>
  <c r="V97" i="15"/>
  <c r="Q97" i="15"/>
  <c r="R97" i="15" s="1"/>
  <c r="X97" i="15" s="1"/>
  <c r="Y97" i="15" s="1"/>
  <c r="P97" i="15"/>
  <c r="B97" i="15"/>
  <c r="A97" i="15"/>
  <c r="X96" i="15"/>
  <c r="Y96" i="15" s="1"/>
  <c r="V96" i="15"/>
  <c r="AA96" i="15" s="1"/>
  <c r="R96" i="15"/>
  <c r="Q96" i="15"/>
  <c r="P96" i="15"/>
  <c r="B96" i="15"/>
  <c r="A96" i="15"/>
  <c r="AA95" i="15"/>
  <c r="W95" i="15"/>
  <c r="V95" i="15"/>
  <c r="R95" i="15"/>
  <c r="X95" i="15" s="1"/>
  <c r="Y95" i="15" s="1"/>
  <c r="Q95" i="15"/>
  <c r="P95" i="15"/>
  <c r="B95" i="15"/>
  <c r="A95" i="15"/>
  <c r="AA94" i="15"/>
  <c r="W94" i="15"/>
  <c r="V94" i="15"/>
  <c r="Q94" i="15"/>
  <c r="R94" i="15" s="1"/>
  <c r="X94" i="15" s="1"/>
  <c r="Y94" i="15" s="1"/>
  <c r="P94" i="15"/>
  <c r="B94" i="15"/>
  <c r="A94" i="15"/>
  <c r="V93" i="15"/>
  <c r="Q93" i="15"/>
  <c r="R93" i="15" s="1"/>
  <c r="P93" i="15"/>
  <c r="B93" i="15"/>
  <c r="A93" i="15"/>
  <c r="X92" i="15"/>
  <c r="Y92" i="15" s="1"/>
  <c r="V92" i="15"/>
  <c r="AA92" i="15" s="1"/>
  <c r="R92" i="15"/>
  <c r="Q92" i="15"/>
  <c r="P92" i="15"/>
  <c r="B92" i="15"/>
  <c r="A92" i="15"/>
  <c r="AA91" i="15"/>
  <c r="W91" i="15"/>
  <c r="V91" i="15"/>
  <c r="R91" i="15"/>
  <c r="X91" i="15" s="1"/>
  <c r="Y91" i="15" s="1"/>
  <c r="Q91" i="15"/>
  <c r="P91" i="15"/>
  <c r="B91" i="15"/>
  <c r="A91" i="15"/>
  <c r="AA90" i="15"/>
  <c r="W90" i="15"/>
  <c r="V90" i="15"/>
  <c r="Q90" i="15"/>
  <c r="R90" i="15" s="1"/>
  <c r="X90" i="15" s="1"/>
  <c r="Y90" i="15" s="1"/>
  <c r="P90" i="15"/>
  <c r="B90" i="15"/>
  <c r="A90" i="15"/>
  <c r="V89" i="15"/>
  <c r="Q89" i="15"/>
  <c r="R89" i="15" s="1"/>
  <c r="X89" i="15" s="1"/>
  <c r="Y89" i="15" s="1"/>
  <c r="P89" i="15"/>
  <c r="B89" i="15"/>
  <c r="A89" i="15"/>
  <c r="X88" i="15"/>
  <c r="Y88" i="15" s="1"/>
  <c r="V88" i="15"/>
  <c r="AA88" i="15" s="1"/>
  <c r="R88" i="15"/>
  <c r="Q88" i="15"/>
  <c r="P88" i="15"/>
  <c r="B88" i="15"/>
  <c r="A88" i="15"/>
  <c r="AA87" i="15"/>
  <c r="W87" i="15"/>
  <c r="V87" i="15"/>
  <c r="R87" i="15"/>
  <c r="X87" i="15" s="1"/>
  <c r="Y87" i="15" s="1"/>
  <c r="Q87" i="15"/>
  <c r="P87" i="15"/>
  <c r="B87" i="15"/>
  <c r="A87" i="15"/>
  <c r="AA86" i="15"/>
  <c r="W86" i="15"/>
  <c r="V86" i="15"/>
  <c r="Q86" i="15"/>
  <c r="R86" i="15" s="1"/>
  <c r="X86" i="15" s="1"/>
  <c r="Y86" i="15" s="1"/>
  <c r="P86" i="15"/>
  <c r="B86" i="15"/>
  <c r="A86" i="15"/>
  <c r="V85" i="15"/>
  <c r="Q85" i="15"/>
  <c r="R85" i="15" s="1"/>
  <c r="P85" i="15"/>
  <c r="B85" i="15"/>
  <c r="A85" i="15"/>
  <c r="X84" i="15"/>
  <c r="Y84" i="15" s="1"/>
  <c r="V84" i="15"/>
  <c r="AA84" i="15" s="1"/>
  <c r="R84" i="15"/>
  <c r="Q84" i="15"/>
  <c r="P84" i="15"/>
  <c r="B84" i="15"/>
  <c r="A84" i="15"/>
  <c r="AA83" i="15"/>
  <c r="W83" i="15"/>
  <c r="V83" i="15"/>
  <c r="R83" i="15"/>
  <c r="X83" i="15" s="1"/>
  <c r="Y83" i="15" s="1"/>
  <c r="Q83" i="15"/>
  <c r="P83" i="15"/>
  <c r="B83" i="15"/>
  <c r="A83" i="15"/>
  <c r="AA82" i="15"/>
  <c r="W82" i="15"/>
  <c r="V82" i="15"/>
  <c r="Q82" i="15"/>
  <c r="R82" i="15" s="1"/>
  <c r="X82" i="15" s="1"/>
  <c r="Y82" i="15" s="1"/>
  <c r="P82" i="15"/>
  <c r="B82" i="15"/>
  <c r="A82" i="15"/>
  <c r="V81" i="15"/>
  <c r="Q81" i="15"/>
  <c r="R81" i="15" s="1"/>
  <c r="X81" i="15" s="1"/>
  <c r="Y81" i="15" s="1"/>
  <c r="P81" i="15"/>
  <c r="B81" i="15"/>
  <c r="A81" i="15"/>
  <c r="X80" i="15"/>
  <c r="Y80" i="15" s="1"/>
  <c r="V80" i="15"/>
  <c r="AA80" i="15" s="1"/>
  <c r="R80" i="15"/>
  <c r="Q80" i="15"/>
  <c r="P80" i="15"/>
  <c r="B80" i="15"/>
  <c r="A80" i="15"/>
  <c r="AA79" i="15"/>
  <c r="X79" i="15"/>
  <c r="Y79" i="15" s="1"/>
  <c r="W79" i="15"/>
  <c r="V79" i="15"/>
  <c r="R79" i="15"/>
  <c r="Q79" i="15"/>
  <c r="P79" i="15"/>
  <c r="B79" i="15"/>
  <c r="A79" i="15"/>
  <c r="AA78" i="15"/>
  <c r="W78" i="15"/>
  <c r="V78" i="15"/>
  <c r="Q78" i="15"/>
  <c r="R78" i="15" s="1"/>
  <c r="X78" i="15" s="1"/>
  <c r="Y78" i="15" s="1"/>
  <c r="P78" i="15"/>
  <c r="B78" i="15"/>
  <c r="A78" i="15"/>
  <c r="Y77" i="15"/>
  <c r="V77" i="15"/>
  <c r="Q77" i="15"/>
  <c r="R77" i="15" s="1"/>
  <c r="X77" i="15" s="1"/>
  <c r="P77" i="15"/>
  <c r="B77" i="15"/>
  <c r="A77" i="15"/>
  <c r="X76" i="15"/>
  <c r="Y76" i="15" s="1"/>
  <c r="V76" i="15"/>
  <c r="R76" i="15"/>
  <c r="Q76" i="15"/>
  <c r="P76" i="15"/>
  <c r="B76" i="15"/>
  <c r="A76" i="15"/>
  <c r="AA75" i="15"/>
  <c r="X75" i="15"/>
  <c r="Y75" i="15" s="1"/>
  <c r="W75" i="15"/>
  <c r="V75" i="15"/>
  <c r="R75" i="15"/>
  <c r="Q75" i="15"/>
  <c r="P75" i="15"/>
  <c r="B75" i="15"/>
  <c r="A75" i="15"/>
  <c r="AA74" i="15"/>
  <c r="W74" i="15"/>
  <c r="V74" i="15"/>
  <c r="Q74" i="15"/>
  <c r="R74" i="15" s="1"/>
  <c r="X74" i="15" s="1"/>
  <c r="Y74" i="15" s="1"/>
  <c r="P74" i="15"/>
  <c r="B74" i="15"/>
  <c r="A74" i="15"/>
  <c r="V73" i="15"/>
  <c r="Q73" i="15"/>
  <c r="R73" i="15" s="1"/>
  <c r="P73" i="15"/>
  <c r="B73" i="15"/>
  <c r="A73" i="15"/>
  <c r="X72" i="15"/>
  <c r="Y72" i="15" s="1"/>
  <c r="V72" i="15"/>
  <c r="R72" i="15"/>
  <c r="Q72" i="15"/>
  <c r="P72" i="15"/>
  <c r="B72" i="15"/>
  <c r="A72" i="15"/>
  <c r="AA71" i="15"/>
  <c r="W71" i="15"/>
  <c r="V71" i="15"/>
  <c r="R71" i="15"/>
  <c r="X71" i="15" s="1"/>
  <c r="Y71" i="15" s="1"/>
  <c r="Q71" i="15"/>
  <c r="P71" i="15"/>
  <c r="B71" i="15"/>
  <c r="A71" i="15"/>
  <c r="AA70" i="15"/>
  <c r="W70" i="15"/>
  <c r="V70" i="15"/>
  <c r="Q70" i="15"/>
  <c r="R70" i="15" s="1"/>
  <c r="X70" i="15" s="1"/>
  <c r="Y70" i="15" s="1"/>
  <c r="P70" i="15"/>
  <c r="B70" i="15"/>
  <c r="A70" i="15"/>
  <c r="V69" i="15"/>
  <c r="Q69" i="15"/>
  <c r="R69" i="15" s="1"/>
  <c r="P69" i="15"/>
  <c r="B69" i="15"/>
  <c r="A69" i="15"/>
  <c r="X68" i="15"/>
  <c r="Y68" i="15" s="1"/>
  <c r="V68" i="15"/>
  <c r="Q68" i="15"/>
  <c r="R68" i="15" s="1"/>
  <c r="P68" i="15"/>
  <c r="B68" i="15"/>
  <c r="A68" i="15"/>
  <c r="V67" i="15"/>
  <c r="W67" i="15" s="1"/>
  <c r="Q67" i="15"/>
  <c r="R67" i="15" s="1"/>
  <c r="X67" i="15" s="1"/>
  <c r="Y67" i="15" s="1"/>
  <c r="P67" i="15"/>
  <c r="B67" i="15"/>
  <c r="A67" i="15"/>
  <c r="AA66" i="15"/>
  <c r="X66" i="15"/>
  <c r="Y66" i="15" s="1"/>
  <c r="W66" i="15"/>
  <c r="V66" i="15"/>
  <c r="Q66" i="15"/>
  <c r="R66" i="15" s="1"/>
  <c r="P66" i="15"/>
  <c r="B66" i="15"/>
  <c r="A66" i="15"/>
  <c r="AA65" i="15"/>
  <c r="X65" i="15"/>
  <c r="Y65" i="15" s="1"/>
  <c r="V65" i="15"/>
  <c r="W65" i="15" s="1"/>
  <c r="Q65" i="15"/>
  <c r="R65" i="15" s="1"/>
  <c r="P65" i="15"/>
  <c r="B65" i="15"/>
  <c r="A65" i="15"/>
  <c r="V64" i="15"/>
  <c r="W64" i="15" s="1"/>
  <c r="Q64" i="15"/>
  <c r="R64" i="15" s="1"/>
  <c r="P64" i="15"/>
  <c r="B64" i="15"/>
  <c r="A64" i="15"/>
  <c r="AA63" i="15"/>
  <c r="V63" i="15"/>
  <c r="W63" i="15" s="1"/>
  <c r="R63" i="15"/>
  <c r="X63" i="15" s="1"/>
  <c r="Y63" i="15" s="1"/>
  <c r="Q63" i="15"/>
  <c r="P63" i="15"/>
  <c r="B63" i="15"/>
  <c r="A63" i="15"/>
  <c r="AA62" i="15"/>
  <c r="V62" i="15"/>
  <c r="X62" i="15" s="1"/>
  <c r="Y62" i="15" s="1"/>
  <c r="Q62" i="15"/>
  <c r="R62" i="15" s="1"/>
  <c r="P62" i="15"/>
  <c r="B62" i="15"/>
  <c r="A62" i="15"/>
  <c r="AA61" i="15"/>
  <c r="V61" i="15"/>
  <c r="W61" i="15" s="1"/>
  <c r="Q61" i="15"/>
  <c r="R61" i="15" s="1"/>
  <c r="X61" i="15" s="1"/>
  <c r="Y61" i="15" s="1"/>
  <c r="P61" i="15"/>
  <c r="B61" i="15"/>
  <c r="A61" i="15"/>
  <c r="AA60" i="15"/>
  <c r="V60" i="15"/>
  <c r="W60" i="15" s="1"/>
  <c r="Q60" i="15"/>
  <c r="R60" i="15" s="1"/>
  <c r="X60" i="15" s="1"/>
  <c r="Y60" i="15" s="1"/>
  <c r="P60" i="15"/>
  <c r="B60" i="15"/>
  <c r="A60" i="15"/>
  <c r="V59" i="15"/>
  <c r="W59" i="15" s="1"/>
  <c r="Q59" i="15"/>
  <c r="R59" i="15" s="1"/>
  <c r="X59" i="15" s="1"/>
  <c r="Y59" i="15" s="1"/>
  <c r="P59" i="15"/>
  <c r="B59" i="15"/>
  <c r="A59" i="15"/>
  <c r="AA58" i="15"/>
  <c r="X58" i="15"/>
  <c r="Y58" i="15" s="1"/>
  <c r="W58" i="15"/>
  <c r="V58" i="15"/>
  <c r="Q58" i="15"/>
  <c r="R58" i="15" s="1"/>
  <c r="P58" i="15"/>
  <c r="B58" i="15"/>
  <c r="A58" i="15"/>
  <c r="AA57" i="15"/>
  <c r="V57" i="15"/>
  <c r="W57" i="15" s="1"/>
  <c r="Q57" i="15"/>
  <c r="R57" i="15" s="1"/>
  <c r="X57" i="15" s="1"/>
  <c r="Y57" i="15" s="1"/>
  <c r="P57" i="15"/>
  <c r="B57" i="15"/>
  <c r="A57" i="15"/>
  <c r="V56" i="15"/>
  <c r="W56" i="15" s="1"/>
  <c r="Q56" i="15"/>
  <c r="R56" i="15" s="1"/>
  <c r="X56" i="15" s="1"/>
  <c r="Y56" i="15" s="1"/>
  <c r="P56" i="15"/>
  <c r="B56" i="15"/>
  <c r="A56" i="15"/>
  <c r="AA55" i="15"/>
  <c r="X55" i="15"/>
  <c r="Y55" i="15" s="1"/>
  <c r="W55" i="15"/>
  <c r="V55" i="15"/>
  <c r="R55" i="15"/>
  <c r="Q55" i="15"/>
  <c r="P55" i="15"/>
  <c r="B55" i="15"/>
  <c r="A55" i="15"/>
  <c r="AA54" i="15"/>
  <c r="W54" i="15"/>
  <c r="V54" i="15"/>
  <c r="Q54" i="15"/>
  <c r="R54" i="15" s="1"/>
  <c r="X54" i="15" s="1"/>
  <c r="Y54" i="15" s="1"/>
  <c r="P54" i="15"/>
  <c r="B54" i="15"/>
  <c r="A54" i="15"/>
  <c r="AA53" i="15"/>
  <c r="X53" i="15"/>
  <c r="Y53" i="15" s="1"/>
  <c r="V53" i="15"/>
  <c r="W53" i="15" s="1"/>
  <c r="Q53" i="15"/>
  <c r="R53" i="15" s="1"/>
  <c r="P53" i="15"/>
  <c r="B53" i="15"/>
  <c r="A53" i="15"/>
  <c r="V52" i="15"/>
  <c r="W52" i="15" s="1"/>
  <c r="R52" i="15"/>
  <c r="X52" i="15" s="1"/>
  <c r="Y52" i="15" s="1"/>
  <c r="Q52" i="15"/>
  <c r="P52" i="15"/>
  <c r="B52" i="15"/>
  <c r="A52" i="15"/>
  <c r="AA51" i="15"/>
  <c r="W51" i="15"/>
  <c r="V51" i="15"/>
  <c r="Q51" i="15"/>
  <c r="R51" i="15" s="1"/>
  <c r="X51" i="15" s="1"/>
  <c r="Y51" i="15" s="1"/>
  <c r="P51" i="15"/>
  <c r="B51" i="15"/>
  <c r="A51" i="15"/>
  <c r="V50" i="15"/>
  <c r="X50" i="15" s="1"/>
  <c r="Y50" i="15" s="1"/>
  <c r="Q50" i="15"/>
  <c r="R50" i="15" s="1"/>
  <c r="P50" i="15"/>
  <c r="B50" i="15"/>
  <c r="A50" i="15"/>
  <c r="AA49" i="15"/>
  <c r="V49" i="15"/>
  <c r="W49" i="15" s="1"/>
  <c r="Q49" i="15"/>
  <c r="R49" i="15" s="1"/>
  <c r="X49" i="15" s="1"/>
  <c r="Y49" i="15" s="1"/>
  <c r="P49" i="15"/>
  <c r="B49" i="15"/>
  <c r="A49" i="15"/>
  <c r="AA48" i="15"/>
  <c r="V48" i="15"/>
  <c r="W48" i="15" s="1"/>
  <c r="R48" i="15"/>
  <c r="X48" i="15" s="1"/>
  <c r="Y48" i="15" s="1"/>
  <c r="Q48" i="15"/>
  <c r="P48" i="15"/>
  <c r="B48" i="15"/>
  <c r="A48" i="15"/>
  <c r="AA47" i="15"/>
  <c r="V47" i="15"/>
  <c r="W47" i="15" s="1"/>
  <c r="Q47" i="15"/>
  <c r="R47" i="15" s="1"/>
  <c r="X47" i="15" s="1"/>
  <c r="Y47" i="15" s="1"/>
  <c r="P47" i="15"/>
  <c r="B47" i="15"/>
  <c r="A47" i="15"/>
  <c r="V46" i="15"/>
  <c r="AA46" i="15" s="1"/>
  <c r="Q46" i="15"/>
  <c r="R46" i="15" s="1"/>
  <c r="X46" i="15" s="1"/>
  <c r="Y46" i="15" s="1"/>
  <c r="P46" i="15"/>
  <c r="B46" i="15"/>
  <c r="A46" i="15"/>
  <c r="V45" i="15"/>
  <c r="W45" i="15" s="1"/>
  <c r="Q45" i="15"/>
  <c r="R45" i="15" s="1"/>
  <c r="X45" i="15" s="1"/>
  <c r="Y45" i="15" s="1"/>
  <c r="P45" i="15"/>
  <c r="B45" i="15"/>
  <c r="A45" i="15"/>
  <c r="V44" i="15"/>
  <c r="W44" i="15" s="1"/>
  <c r="R44" i="15"/>
  <c r="X44" i="15" s="1"/>
  <c r="Y44" i="15" s="1"/>
  <c r="Q44" i="15"/>
  <c r="P44" i="15"/>
  <c r="B44" i="15"/>
  <c r="A44" i="15"/>
  <c r="V43" i="15"/>
  <c r="AA43" i="15" s="1"/>
  <c r="R43" i="15"/>
  <c r="X43" i="15" s="1"/>
  <c r="Y43" i="15" s="1"/>
  <c r="Q43" i="15"/>
  <c r="P43" i="15"/>
  <c r="B43" i="15"/>
  <c r="A43" i="15"/>
  <c r="AA42" i="15"/>
  <c r="X42" i="15"/>
  <c r="Y42" i="15" s="1"/>
  <c r="W42" i="15"/>
  <c r="V42" i="15"/>
  <c r="Q42" i="15"/>
  <c r="R42" i="15" s="1"/>
  <c r="P42" i="15"/>
  <c r="B42" i="15"/>
  <c r="A42" i="15"/>
  <c r="AA41" i="15"/>
  <c r="V41" i="15"/>
  <c r="W41" i="15" s="1"/>
  <c r="Q41" i="15"/>
  <c r="R41" i="15" s="1"/>
  <c r="X41" i="15" s="1"/>
  <c r="Y41" i="15" s="1"/>
  <c r="P41" i="15"/>
  <c r="B41" i="15"/>
  <c r="A41" i="15"/>
  <c r="V40" i="15"/>
  <c r="W40" i="15" s="1"/>
  <c r="Q40" i="15"/>
  <c r="R40" i="15" s="1"/>
  <c r="X40" i="15" s="1"/>
  <c r="Y40" i="15" s="1"/>
  <c r="P40" i="15"/>
  <c r="B40" i="15"/>
  <c r="A40" i="15"/>
  <c r="AA39" i="15"/>
  <c r="X39" i="15"/>
  <c r="Y39" i="15" s="1"/>
  <c r="W39" i="15"/>
  <c r="V39" i="15"/>
  <c r="R39" i="15"/>
  <c r="Q39" i="15"/>
  <c r="P39" i="15"/>
  <c r="B39" i="15"/>
  <c r="A39" i="15"/>
  <c r="AA38" i="15"/>
  <c r="W38" i="15"/>
  <c r="V38" i="15"/>
  <c r="Q38" i="15"/>
  <c r="R38" i="15" s="1"/>
  <c r="X38" i="15" s="1"/>
  <c r="Y38" i="15" s="1"/>
  <c r="P38" i="15"/>
  <c r="B38" i="15"/>
  <c r="A38" i="15"/>
  <c r="AA37" i="15"/>
  <c r="X37" i="15"/>
  <c r="Y37" i="15" s="1"/>
  <c r="V37" i="15"/>
  <c r="W37" i="15" s="1"/>
  <c r="Q37" i="15"/>
  <c r="R37" i="15" s="1"/>
  <c r="P37" i="15"/>
  <c r="B37" i="15"/>
  <c r="A37" i="15"/>
  <c r="V36" i="15"/>
  <c r="W36" i="15" s="1"/>
  <c r="Q36" i="15"/>
  <c r="R36" i="15" s="1"/>
  <c r="X36" i="15" s="1"/>
  <c r="Y36" i="15" s="1"/>
  <c r="P36" i="15"/>
  <c r="B36" i="15"/>
  <c r="A36" i="15"/>
  <c r="AA35" i="15"/>
  <c r="W35" i="15"/>
  <c r="V35" i="15"/>
  <c r="Q35" i="15"/>
  <c r="R35" i="15" s="1"/>
  <c r="X35" i="15" s="1"/>
  <c r="Y35" i="15" s="1"/>
  <c r="P35" i="15"/>
  <c r="B35" i="15"/>
  <c r="A35" i="15"/>
  <c r="V34" i="15"/>
  <c r="W34" i="15" s="1"/>
  <c r="Q34" i="15"/>
  <c r="R34" i="15" s="1"/>
  <c r="X34" i="15" s="1"/>
  <c r="Y34" i="15" s="1"/>
  <c r="P34" i="15"/>
  <c r="B34" i="15"/>
  <c r="A34" i="15"/>
  <c r="AA33" i="15"/>
  <c r="V33" i="15"/>
  <c r="W33" i="15" s="1"/>
  <c r="Q33" i="15"/>
  <c r="R33" i="15" s="1"/>
  <c r="X33" i="15" s="1"/>
  <c r="Y33" i="15" s="1"/>
  <c r="P33" i="15"/>
  <c r="B33" i="15"/>
  <c r="A33" i="15"/>
  <c r="AA32" i="15"/>
  <c r="V32" i="15"/>
  <c r="W32" i="15" s="1"/>
  <c r="R32" i="15"/>
  <c r="X32" i="15" s="1"/>
  <c r="Y32" i="15" s="1"/>
  <c r="Q32" i="15"/>
  <c r="P32" i="15"/>
  <c r="B32" i="15"/>
  <c r="A32" i="15"/>
  <c r="AA31" i="15"/>
  <c r="V31" i="15"/>
  <c r="W31" i="15" s="1"/>
  <c r="Q31" i="15"/>
  <c r="R31" i="15" s="1"/>
  <c r="X31" i="15" s="1"/>
  <c r="Y31" i="15" s="1"/>
  <c r="P31" i="15"/>
  <c r="B31" i="15"/>
  <c r="A31" i="15"/>
  <c r="V30" i="15"/>
  <c r="AA30" i="15" s="1"/>
  <c r="Q30" i="15"/>
  <c r="R30" i="15" s="1"/>
  <c r="X30" i="15" s="1"/>
  <c r="Y30" i="15" s="1"/>
  <c r="P30" i="15"/>
  <c r="B30" i="15"/>
  <c r="A30" i="15"/>
  <c r="V29" i="15"/>
  <c r="W29" i="15" s="1"/>
  <c r="R29" i="15"/>
  <c r="X29" i="15" s="1"/>
  <c r="Y29" i="15" s="1"/>
  <c r="Q29" i="15"/>
  <c r="P29" i="15"/>
  <c r="B29" i="15"/>
  <c r="A29" i="15"/>
  <c r="W28" i="15"/>
  <c r="V28" i="15"/>
  <c r="AA28" i="15" s="1"/>
  <c r="Q28" i="15"/>
  <c r="R28" i="15" s="1"/>
  <c r="X28" i="15" s="1"/>
  <c r="Y28" i="15" s="1"/>
  <c r="P28" i="15"/>
  <c r="B28" i="15"/>
  <c r="A28" i="15"/>
  <c r="V27" i="15"/>
  <c r="AA27" i="15" s="1"/>
  <c r="R27" i="15"/>
  <c r="Q27" i="15"/>
  <c r="P27" i="15"/>
  <c r="B27" i="15"/>
  <c r="A27" i="15"/>
  <c r="AA26" i="15"/>
  <c r="X26" i="15"/>
  <c r="Y26" i="15" s="1"/>
  <c r="W26" i="15"/>
  <c r="V26" i="15"/>
  <c r="Q26" i="15"/>
  <c r="R26" i="15" s="1"/>
  <c r="P26" i="15"/>
  <c r="B26" i="15"/>
  <c r="A26" i="15"/>
  <c r="V25" i="15"/>
  <c r="W25" i="15" s="1"/>
  <c r="R25" i="15"/>
  <c r="X25" i="15" s="1"/>
  <c r="Y25" i="15" s="1"/>
  <c r="Q25" i="15"/>
  <c r="P25" i="15"/>
  <c r="B25" i="15"/>
  <c r="A25" i="15"/>
  <c r="AA24" i="15"/>
  <c r="V24" i="15"/>
  <c r="W24" i="15" s="1"/>
  <c r="Q24" i="15"/>
  <c r="R24" i="15" s="1"/>
  <c r="X24" i="15" s="1"/>
  <c r="Y24" i="15" s="1"/>
  <c r="P24" i="15"/>
  <c r="B24" i="15"/>
  <c r="A24" i="15"/>
  <c r="V23" i="15"/>
  <c r="AA23" i="15" s="1"/>
  <c r="R23" i="15"/>
  <c r="X23" i="15" s="1"/>
  <c r="Y23" i="15" s="1"/>
  <c r="Q23" i="15"/>
  <c r="P23" i="15"/>
  <c r="B23" i="15"/>
  <c r="A23" i="15"/>
  <c r="AA22" i="15"/>
  <c r="X22" i="15"/>
  <c r="Y22" i="15" s="1"/>
  <c r="W22" i="15"/>
  <c r="V22" i="15"/>
  <c r="Q22" i="15"/>
  <c r="R22" i="15" s="1"/>
  <c r="P22" i="15"/>
  <c r="B22" i="15"/>
  <c r="A22" i="15"/>
  <c r="AA21" i="15"/>
  <c r="V21" i="15"/>
  <c r="W21" i="15" s="1"/>
  <c r="R21" i="15"/>
  <c r="X21" i="15" s="1"/>
  <c r="Y21" i="15" s="1"/>
  <c r="Q21" i="15"/>
  <c r="P21" i="15"/>
  <c r="B21" i="15"/>
  <c r="A21" i="15"/>
  <c r="AA20" i="15"/>
  <c r="V20" i="15"/>
  <c r="X20" i="15" s="1"/>
  <c r="Y20" i="15" s="1"/>
  <c r="R20" i="15"/>
  <c r="Q20" i="15"/>
  <c r="P20" i="15"/>
  <c r="B20" i="15"/>
  <c r="A20" i="15"/>
  <c r="AA19" i="15"/>
  <c r="X19" i="15"/>
  <c r="Y19" i="15" s="1"/>
  <c r="W19" i="15"/>
  <c r="V19" i="15"/>
  <c r="R19" i="15"/>
  <c r="Q19" i="15"/>
  <c r="P19" i="15"/>
  <c r="B19" i="15"/>
  <c r="A19" i="15"/>
  <c r="AA18" i="15"/>
  <c r="W18" i="15"/>
  <c r="V18" i="15"/>
  <c r="Q18" i="15"/>
  <c r="R18" i="15" s="1"/>
  <c r="X18" i="15" s="1"/>
  <c r="Y18" i="15" s="1"/>
  <c r="P18" i="15"/>
  <c r="B18" i="15"/>
  <c r="A18" i="15"/>
  <c r="V17" i="15"/>
  <c r="W17" i="15" s="1"/>
  <c r="R17" i="15"/>
  <c r="X17" i="15" s="1"/>
  <c r="Y17" i="15" s="1"/>
  <c r="Q17" i="15"/>
  <c r="P17" i="15"/>
  <c r="B17" i="15"/>
  <c r="A17" i="15"/>
  <c r="V16" i="15"/>
  <c r="AA16" i="15" s="1"/>
  <c r="R16" i="15"/>
  <c r="X16" i="15" s="1"/>
  <c r="Y16" i="15" s="1"/>
  <c r="Q16" i="15"/>
  <c r="P16" i="15"/>
  <c r="B16" i="15"/>
  <c r="A16" i="15"/>
  <c r="AA15" i="15"/>
  <c r="X15" i="15"/>
  <c r="Y15" i="15" s="1"/>
  <c r="W15" i="15"/>
  <c r="V15" i="15"/>
  <c r="R15" i="15"/>
  <c r="Q15" i="15"/>
  <c r="P15" i="15"/>
  <c r="B15" i="15"/>
  <c r="A15" i="15"/>
  <c r="AA14" i="15"/>
  <c r="W14" i="15"/>
  <c r="V14" i="15"/>
  <c r="Q14" i="15"/>
  <c r="R14" i="15" s="1"/>
  <c r="X14" i="15" s="1"/>
  <c r="Y14" i="15" s="1"/>
  <c r="P14" i="15"/>
  <c r="B14" i="15"/>
  <c r="A14" i="15"/>
  <c r="AA13" i="15"/>
  <c r="X13" i="15"/>
  <c r="Y13" i="15" s="1"/>
  <c r="W13" i="15"/>
  <c r="V13" i="15"/>
  <c r="R13" i="15"/>
  <c r="Q13" i="15"/>
  <c r="P13" i="15"/>
  <c r="B13" i="15"/>
  <c r="A13" i="15"/>
  <c r="AA12" i="15"/>
  <c r="W12" i="15"/>
  <c r="V12" i="15"/>
  <c r="R12" i="15"/>
  <c r="X12" i="15" s="1"/>
  <c r="Y12" i="15" s="1"/>
  <c r="Q12" i="15"/>
  <c r="P12" i="15"/>
  <c r="B12" i="15"/>
  <c r="A12" i="15"/>
  <c r="W11" i="15"/>
  <c r="V11" i="15"/>
  <c r="AA11" i="15" s="1"/>
  <c r="Q11" i="15"/>
  <c r="R11" i="15" s="1"/>
  <c r="X11" i="15" s="1"/>
  <c r="Y11" i="15" s="1"/>
  <c r="P11" i="15"/>
  <c r="B11" i="15"/>
  <c r="A11" i="15"/>
  <c r="V10" i="15"/>
  <c r="AA10" i="15" s="1"/>
  <c r="R10" i="15"/>
  <c r="Q10" i="15"/>
  <c r="P10" i="15"/>
  <c r="B10" i="15"/>
  <c r="A10" i="15"/>
  <c r="AA9" i="15"/>
  <c r="X9" i="15"/>
  <c r="Y9" i="15" s="1"/>
  <c r="W9" i="15"/>
  <c r="V9" i="15"/>
  <c r="R9" i="15"/>
  <c r="Q9" i="15"/>
  <c r="P9" i="15"/>
  <c r="B9" i="15"/>
  <c r="A9" i="15"/>
  <c r="AA8" i="15"/>
  <c r="W8" i="15"/>
  <c r="V8" i="15"/>
  <c r="R8" i="15"/>
  <c r="X8" i="15" s="1"/>
  <c r="Y8" i="15" s="1"/>
  <c r="Q8" i="15"/>
  <c r="P8" i="15"/>
  <c r="B8" i="15"/>
  <c r="A8" i="15"/>
  <c r="W7" i="15"/>
  <c r="V7" i="15"/>
  <c r="AA7" i="15" s="1"/>
  <c r="Q7" i="15"/>
  <c r="R7" i="15" s="1"/>
  <c r="X7" i="15" s="1"/>
  <c r="Y7" i="15" s="1"/>
  <c r="P7" i="15"/>
  <c r="B7" i="15"/>
  <c r="A7" i="15"/>
  <c r="V6" i="15"/>
  <c r="AA6" i="15" s="1"/>
  <c r="R6" i="15"/>
  <c r="Q6" i="15"/>
  <c r="P6" i="15"/>
  <c r="B6" i="15"/>
  <c r="A6" i="15"/>
  <c r="V219" i="14"/>
  <c r="AA219" i="14" s="1"/>
  <c r="Q219" i="14"/>
  <c r="R219" i="14" s="1"/>
  <c r="P219" i="14"/>
  <c r="B219" i="14"/>
  <c r="A219" i="14"/>
  <c r="V218" i="14"/>
  <c r="AA218" i="14" s="1"/>
  <c r="Q218" i="14"/>
  <c r="R218" i="14" s="1"/>
  <c r="P218" i="14"/>
  <c r="B218" i="14"/>
  <c r="A218" i="14"/>
  <c r="V217" i="14"/>
  <c r="AA217" i="14" s="1"/>
  <c r="Q217" i="14"/>
  <c r="R217" i="14" s="1"/>
  <c r="P217" i="14"/>
  <c r="B217" i="14"/>
  <c r="A217" i="14"/>
  <c r="V216" i="14"/>
  <c r="AA216" i="14" s="1"/>
  <c r="Q216" i="14"/>
  <c r="R216" i="14" s="1"/>
  <c r="P216" i="14"/>
  <c r="B216" i="14"/>
  <c r="A216" i="14"/>
  <c r="V215" i="14"/>
  <c r="AA215" i="14" s="1"/>
  <c r="Q215" i="14"/>
  <c r="R215" i="14" s="1"/>
  <c r="P215" i="14"/>
  <c r="B215" i="14"/>
  <c r="A215" i="14"/>
  <c r="V214" i="14"/>
  <c r="AA214" i="14" s="1"/>
  <c r="Q214" i="14"/>
  <c r="R214" i="14" s="1"/>
  <c r="P214" i="14"/>
  <c r="B214" i="14"/>
  <c r="A214" i="14"/>
  <c r="V213" i="14"/>
  <c r="AA213" i="14" s="1"/>
  <c r="Q213" i="14"/>
  <c r="R213" i="14" s="1"/>
  <c r="P213" i="14"/>
  <c r="B213" i="14"/>
  <c r="A213" i="14"/>
  <c r="V212" i="14"/>
  <c r="AA212" i="14" s="1"/>
  <c r="Q212" i="14"/>
  <c r="R212" i="14" s="1"/>
  <c r="P212" i="14"/>
  <c r="B212" i="14"/>
  <c r="A212" i="14"/>
  <c r="V211" i="14"/>
  <c r="AA211" i="14" s="1"/>
  <c r="Q211" i="14"/>
  <c r="R211" i="14" s="1"/>
  <c r="P211" i="14"/>
  <c r="B211" i="14"/>
  <c r="A211" i="14"/>
  <c r="V210" i="14"/>
  <c r="AA210" i="14" s="1"/>
  <c r="Q210" i="14"/>
  <c r="R210" i="14" s="1"/>
  <c r="P210" i="14"/>
  <c r="B210" i="14"/>
  <c r="A210" i="14"/>
  <c r="V209" i="14"/>
  <c r="AA209" i="14" s="1"/>
  <c r="Q209" i="14"/>
  <c r="R209" i="14" s="1"/>
  <c r="P209" i="14"/>
  <c r="B209" i="14"/>
  <c r="A209" i="14"/>
  <c r="V208" i="14"/>
  <c r="AA208" i="14" s="1"/>
  <c r="Q208" i="14"/>
  <c r="R208" i="14" s="1"/>
  <c r="P208" i="14"/>
  <c r="B208" i="14"/>
  <c r="A208" i="14"/>
  <c r="V207" i="14"/>
  <c r="AA207" i="14" s="1"/>
  <c r="Q207" i="14"/>
  <c r="R207" i="14" s="1"/>
  <c r="P207" i="14"/>
  <c r="B207" i="14"/>
  <c r="A207" i="14"/>
  <c r="V206" i="14"/>
  <c r="AA206" i="14" s="1"/>
  <c r="Q206" i="14"/>
  <c r="R206" i="14" s="1"/>
  <c r="P206" i="14"/>
  <c r="B206" i="14"/>
  <c r="A206" i="14"/>
  <c r="V205" i="14"/>
  <c r="AA205" i="14" s="1"/>
  <c r="Q205" i="14"/>
  <c r="R205" i="14" s="1"/>
  <c r="P205" i="14"/>
  <c r="B205" i="14"/>
  <c r="A205" i="14"/>
  <c r="V204" i="14"/>
  <c r="AA204" i="14" s="1"/>
  <c r="Q204" i="14"/>
  <c r="R204" i="14" s="1"/>
  <c r="P204" i="14"/>
  <c r="B204" i="14"/>
  <c r="A204" i="14"/>
  <c r="V203" i="14"/>
  <c r="AA203" i="14" s="1"/>
  <c r="Q203" i="14"/>
  <c r="R203" i="14" s="1"/>
  <c r="P203" i="14"/>
  <c r="B203" i="14"/>
  <c r="A203" i="14"/>
  <c r="V202" i="14"/>
  <c r="AA202" i="14" s="1"/>
  <c r="Q202" i="14"/>
  <c r="R202" i="14" s="1"/>
  <c r="P202" i="14"/>
  <c r="B202" i="14"/>
  <c r="A202" i="14"/>
  <c r="V201" i="14"/>
  <c r="AA201" i="14" s="1"/>
  <c r="Q201" i="14"/>
  <c r="R201" i="14" s="1"/>
  <c r="P201" i="14"/>
  <c r="B201" i="14"/>
  <c r="A201" i="14"/>
  <c r="V200" i="14"/>
  <c r="AA200" i="14" s="1"/>
  <c r="Q200" i="14"/>
  <c r="R200" i="14" s="1"/>
  <c r="P200" i="14"/>
  <c r="B200" i="14"/>
  <c r="A200" i="14"/>
  <c r="V199" i="14"/>
  <c r="AA199" i="14" s="1"/>
  <c r="Q199" i="14"/>
  <c r="R199" i="14" s="1"/>
  <c r="P199" i="14"/>
  <c r="B199" i="14"/>
  <c r="A199" i="14"/>
  <c r="V198" i="14"/>
  <c r="AA198" i="14" s="1"/>
  <c r="Q198" i="14"/>
  <c r="R198" i="14" s="1"/>
  <c r="P198" i="14"/>
  <c r="B198" i="14"/>
  <c r="A198" i="14"/>
  <c r="V197" i="14"/>
  <c r="AA197" i="14" s="1"/>
  <c r="Q197" i="14"/>
  <c r="R197" i="14" s="1"/>
  <c r="P197" i="14"/>
  <c r="B197" i="14"/>
  <c r="A197" i="14"/>
  <c r="V196" i="14"/>
  <c r="AA196" i="14" s="1"/>
  <c r="Q196" i="14"/>
  <c r="R196" i="14" s="1"/>
  <c r="P196" i="14"/>
  <c r="B196" i="14"/>
  <c r="A196" i="14"/>
  <c r="V195" i="14"/>
  <c r="AA195" i="14" s="1"/>
  <c r="Q195" i="14"/>
  <c r="R195" i="14" s="1"/>
  <c r="P195" i="14"/>
  <c r="B195" i="14"/>
  <c r="A195" i="14"/>
  <c r="V194" i="14"/>
  <c r="Q194" i="14"/>
  <c r="R194" i="14" s="1"/>
  <c r="P194" i="14"/>
  <c r="B194" i="14"/>
  <c r="A194" i="14"/>
  <c r="V193" i="14"/>
  <c r="Q193" i="14"/>
  <c r="R193" i="14" s="1"/>
  <c r="P193" i="14"/>
  <c r="B193" i="14"/>
  <c r="A193" i="14"/>
  <c r="V192" i="14"/>
  <c r="Q192" i="14"/>
  <c r="R192" i="14" s="1"/>
  <c r="P192" i="14"/>
  <c r="B192" i="14"/>
  <c r="A192" i="14"/>
  <c r="V191" i="14"/>
  <c r="Q191" i="14"/>
  <c r="R191" i="14" s="1"/>
  <c r="P191" i="14"/>
  <c r="B191" i="14"/>
  <c r="A191" i="14"/>
  <c r="V190" i="14"/>
  <c r="Q190" i="14"/>
  <c r="R190" i="14" s="1"/>
  <c r="P190" i="14"/>
  <c r="B190" i="14"/>
  <c r="A190" i="14"/>
  <c r="V189" i="14"/>
  <c r="Q189" i="14"/>
  <c r="R189" i="14" s="1"/>
  <c r="P189" i="14"/>
  <c r="B189" i="14"/>
  <c r="A189" i="14"/>
  <c r="V188" i="14"/>
  <c r="Q188" i="14"/>
  <c r="R188" i="14" s="1"/>
  <c r="P188" i="14"/>
  <c r="B188" i="14"/>
  <c r="A188" i="14"/>
  <c r="V187" i="14"/>
  <c r="Q187" i="14"/>
  <c r="R187" i="14" s="1"/>
  <c r="P187" i="14"/>
  <c r="B187" i="14"/>
  <c r="A187" i="14"/>
  <c r="V186" i="14"/>
  <c r="Q186" i="14"/>
  <c r="R186" i="14" s="1"/>
  <c r="P186" i="14"/>
  <c r="B186" i="14"/>
  <c r="A186" i="14"/>
  <c r="V185" i="14"/>
  <c r="Q185" i="14"/>
  <c r="R185" i="14" s="1"/>
  <c r="P185" i="14"/>
  <c r="B185" i="14"/>
  <c r="A185" i="14"/>
  <c r="V184" i="14"/>
  <c r="Q184" i="14"/>
  <c r="R184" i="14" s="1"/>
  <c r="P184" i="14"/>
  <c r="B184" i="14"/>
  <c r="A184" i="14"/>
  <c r="V183" i="14"/>
  <c r="Q183" i="14"/>
  <c r="R183" i="14" s="1"/>
  <c r="P183" i="14"/>
  <c r="B183" i="14"/>
  <c r="A183" i="14"/>
  <c r="V182" i="14"/>
  <c r="Q182" i="14"/>
  <c r="R182" i="14" s="1"/>
  <c r="P182" i="14"/>
  <c r="B182" i="14"/>
  <c r="A182" i="14"/>
  <c r="V181" i="14"/>
  <c r="Q181" i="14"/>
  <c r="R181" i="14" s="1"/>
  <c r="P181" i="14"/>
  <c r="B181" i="14"/>
  <c r="A181" i="14"/>
  <c r="V180" i="14"/>
  <c r="Q180" i="14"/>
  <c r="R180" i="14" s="1"/>
  <c r="P180" i="14"/>
  <c r="B180" i="14"/>
  <c r="A180" i="14"/>
  <c r="V179" i="14"/>
  <c r="Q179" i="14"/>
  <c r="R179" i="14" s="1"/>
  <c r="P179" i="14"/>
  <c r="B179" i="14"/>
  <c r="A179" i="14"/>
  <c r="V178" i="14"/>
  <c r="Q178" i="14"/>
  <c r="R178" i="14" s="1"/>
  <c r="P178" i="14"/>
  <c r="B178" i="14"/>
  <c r="A178" i="14"/>
  <c r="V177" i="14"/>
  <c r="Q177" i="14"/>
  <c r="R177" i="14" s="1"/>
  <c r="P177" i="14"/>
  <c r="B177" i="14"/>
  <c r="A177" i="14"/>
  <c r="V176" i="14"/>
  <c r="Q176" i="14"/>
  <c r="R176" i="14" s="1"/>
  <c r="P176" i="14"/>
  <c r="B176" i="14"/>
  <c r="A176" i="14"/>
  <c r="V175" i="14"/>
  <c r="Q175" i="14"/>
  <c r="R175" i="14" s="1"/>
  <c r="P175" i="14"/>
  <c r="B175" i="14"/>
  <c r="A175" i="14"/>
  <c r="V174" i="14"/>
  <c r="Q174" i="14"/>
  <c r="R174" i="14" s="1"/>
  <c r="P174" i="14"/>
  <c r="B174" i="14"/>
  <c r="A174" i="14"/>
  <c r="V173" i="14"/>
  <c r="Q173" i="14"/>
  <c r="R173" i="14" s="1"/>
  <c r="P173" i="14"/>
  <c r="B173" i="14"/>
  <c r="A173" i="14"/>
  <c r="V172" i="14"/>
  <c r="Q172" i="14"/>
  <c r="R172" i="14" s="1"/>
  <c r="P172" i="14"/>
  <c r="B172" i="14"/>
  <c r="A172" i="14"/>
  <c r="V171" i="14"/>
  <c r="Q171" i="14"/>
  <c r="R171" i="14" s="1"/>
  <c r="P171" i="14"/>
  <c r="B171" i="14"/>
  <c r="A171" i="14"/>
  <c r="V170" i="14"/>
  <c r="Q170" i="14"/>
  <c r="R170" i="14" s="1"/>
  <c r="P170" i="14"/>
  <c r="B170" i="14"/>
  <c r="A170" i="14"/>
  <c r="V169" i="14"/>
  <c r="Q169" i="14"/>
  <c r="R169" i="14" s="1"/>
  <c r="P169" i="14"/>
  <c r="B169" i="14"/>
  <c r="A169" i="14"/>
  <c r="V168" i="14"/>
  <c r="Q168" i="14"/>
  <c r="R168" i="14" s="1"/>
  <c r="P168" i="14"/>
  <c r="B168" i="14"/>
  <c r="A168" i="14"/>
  <c r="V167" i="14"/>
  <c r="Q167" i="14"/>
  <c r="R167" i="14" s="1"/>
  <c r="P167" i="14"/>
  <c r="B167" i="14"/>
  <c r="A167" i="14"/>
  <c r="V166" i="14"/>
  <c r="Q166" i="14"/>
  <c r="R166" i="14" s="1"/>
  <c r="P166" i="14"/>
  <c r="B166" i="14"/>
  <c r="A166" i="14"/>
  <c r="V165" i="14"/>
  <c r="Q165" i="14"/>
  <c r="R165" i="14" s="1"/>
  <c r="P165" i="14"/>
  <c r="B165" i="14"/>
  <c r="A165" i="14"/>
  <c r="V164" i="14"/>
  <c r="Q164" i="14"/>
  <c r="R164" i="14" s="1"/>
  <c r="P164" i="14"/>
  <c r="B164" i="14"/>
  <c r="A164" i="14"/>
  <c r="V163" i="14"/>
  <c r="Q163" i="14"/>
  <c r="R163" i="14" s="1"/>
  <c r="P163" i="14"/>
  <c r="B163" i="14"/>
  <c r="A163" i="14"/>
  <c r="V162" i="14"/>
  <c r="Q162" i="14"/>
  <c r="R162" i="14" s="1"/>
  <c r="P162" i="14"/>
  <c r="B162" i="14"/>
  <c r="A162" i="14"/>
  <c r="V161" i="14"/>
  <c r="Q161" i="14"/>
  <c r="R161" i="14" s="1"/>
  <c r="P161" i="14"/>
  <c r="B161" i="14"/>
  <c r="A161" i="14"/>
  <c r="V160" i="14"/>
  <c r="Q160" i="14"/>
  <c r="R160" i="14" s="1"/>
  <c r="P160" i="14"/>
  <c r="B160" i="14"/>
  <c r="A160" i="14"/>
  <c r="V159" i="14"/>
  <c r="Q159" i="14"/>
  <c r="R159" i="14" s="1"/>
  <c r="P159" i="14"/>
  <c r="B159" i="14"/>
  <c r="A159" i="14"/>
  <c r="V158" i="14"/>
  <c r="Q158" i="14"/>
  <c r="R158" i="14" s="1"/>
  <c r="P158" i="14"/>
  <c r="B158" i="14"/>
  <c r="A158" i="14"/>
  <c r="V157" i="14"/>
  <c r="Q157" i="14"/>
  <c r="R157" i="14" s="1"/>
  <c r="P157" i="14"/>
  <c r="B157" i="14"/>
  <c r="A157" i="14"/>
  <c r="V156" i="14"/>
  <c r="Q156" i="14"/>
  <c r="R156" i="14" s="1"/>
  <c r="P156" i="14"/>
  <c r="B156" i="14"/>
  <c r="A156" i="14"/>
  <c r="V155" i="14"/>
  <c r="Q155" i="14"/>
  <c r="R155" i="14" s="1"/>
  <c r="P155" i="14"/>
  <c r="B155" i="14"/>
  <c r="A155" i="14"/>
  <c r="V154" i="14"/>
  <c r="R154" i="14"/>
  <c r="Q154" i="14"/>
  <c r="P154" i="14"/>
  <c r="B154" i="14"/>
  <c r="A154" i="14"/>
  <c r="V153" i="14"/>
  <c r="R153" i="14"/>
  <c r="Q153" i="14"/>
  <c r="P153" i="14"/>
  <c r="B153" i="14"/>
  <c r="A153" i="14"/>
  <c r="V152" i="14"/>
  <c r="R152" i="14"/>
  <c r="Q152" i="14"/>
  <c r="P152" i="14"/>
  <c r="B152" i="14"/>
  <c r="A152" i="14"/>
  <c r="V151" i="14"/>
  <c r="Q151" i="14"/>
  <c r="R151" i="14" s="1"/>
  <c r="P151" i="14"/>
  <c r="B151" i="14"/>
  <c r="A151" i="14"/>
  <c r="V150" i="14"/>
  <c r="R150" i="14"/>
  <c r="Q150" i="14"/>
  <c r="P150" i="14"/>
  <c r="B150" i="14"/>
  <c r="A150" i="14"/>
  <c r="V149" i="14"/>
  <c r="R149" i="14"/>
  <c r="Q149" i="14"/>
  <c r="P149" i="14"/>
  <c r="B149" i="14"/>
  <c r="A149" i="14"/>
  <c r="V148" i="14"/>
  <c r="R148" i="14"/>
  <c r="Q148" i="14"/>
  <c r="P148" i="14"/>
  <c r="B148" i="14"/>
  <c r="A148" i="14"/>
  <c r="V147" i="14"/>
  <c r="R147" i="14"/>
  <c r="Q147" i="14"/>
  <c r="P147" i="14"/>
  <c r="B147" i="14"/>
  <c r="A147" i="14"/>
  <c r="V146" i="14"/>
  <c r="R146" i="14"/>
  <c r="Q146" i="14"/>
  <c r="P146" i="14"/>
  <c r="B146" i="14"/>
  <c r="A146" i="14"/>
  <c r="V145" i="14"/>
  <c r="R145" i="14"/>
  <c r="Q145" i="14"/>
  <c r="P145" i="14"/>
  <c r="B145" i="14"/>
  <c r="A145" i="14"/>
  <c r="V144" i="14"/>
  <c r="R144" i="14"/>
  <c r="Q144" i="14"/>
  <c r="P144" i="14"/>
  <c r="B144" i="14"/>
  <c r="A144" i="14"/>
  <c r="V143" i="14"/>
  <c r="R143" i="14"/>
  <c r="Q143" i="14"/>
  <c r="P143" i="14"/>
  <c r="B143" i="14"/>
  <c r="A143" i="14"/>
  <c r="V142" i="14"/>
  <c r="R142" i="14"/>
  <c r="Q142" i="14"/>
  <c r="P142" i="14"/>
  <c r="B142" i="14"/>
  <c r="A142" i="14"/>
  <c r="V141" i="14"/>
  <c r="R141" i="14"/>
  <c r="Q141" i="14"/>
  <c r="P141" i="14"/>
  <c r="B141" i="14"/>
  <c r="A141" i="14"/>
  <c r="V140" i="14"/>
  <c r="R140" i="14"/>
  <c r="Q140" i="14"/>
  <c r="P140" i="14"/>
  <c r="B140" i="14"/>
  <c r="A140" i="14"/>
  <c r="V139" i="14"/>
  <c r="R139" i="14"/>
  <c r="Q139" i="14"/>
  <c r="P139" i="14"/>
  <c r="B139" i="14"/>
  <c r="A139" i="14"/>
  <c r="V138" i="14"/>
  <c r="R138" i="14"/>
  <c r="Q138" i="14"/>
  <c r="P138" i="14"/>
  <c r="B138" i="14"/>
  <c r="A138" i="14"/>
  <c r="V137" i="14"/>
  <c r="R137" i="14"/>
  <c r="Q137" i="14"/>
  <c r="P137" i="14"/>
  <c r="B137" i="14"/>
  <c r="A137" i="14"/>
  <c r="V136" i="14"/>
  <c r="R136" i="14"/>
  <c r="Q136" i="14"/>
  <c r="P136" i="14"/>
  <c r="B136" i="14"/>
  <c r="A136" i="14"/>
  <c r="V135" i="14"/>
  <c r="R135" i="14"/>
  <c r="Q135" i="14"/>
  <c r="P135" i="14"/>
  <c r="B135" i="14"/>
  <c r="A135" i="14"/>
  <c r="W134" i="14"/>
  <c r="V134" i="14"/>
  <c r="AA134" i="14" s="1"/>
  <c r="Q134" i="14"/>
  <c r="R134" i="14" s="1"/>
  <c r="P134" i="14"/>
  <c r="B134" i="14"/>
  <c r="A134" i="14"/>
  <c r="AA133" i="14"/>
  <c r="W133" i="14"/>
  <c r="V133" i="14"/>
  <c r="Q133" i="14"/>
  <c r="R133" i="14" s="1"/>
  <c r="P133" i="14"/>
  <c r="B133" i="14"/>
  <c r="A133" i="14"/>
  <c r="AA132" i="14"/>
  <c r="W132" i="14"/>
  <c r="V132" i="14"/>
  <c r="Q132" i="14"/>
  <c r="R132" i="14" s="1"/>
  <c r="P132" i="14"/>
  <c r="B132" i="14"/>
  <c r="A132" i="14"/>
  <c r="W131" i="14"/>
  <c r="V131" i="14"/>
  <c r="AA131" i="14" s="1"/>
  <c r="R131" i="14"/>
  <c r="Q131" i="14"/>
  <c r="P131" i="14"/>
  <c r="B131" i="14"/>
  <c r="A131" i="14"/>
  <c r="W130" i="14"/>
  <c r="V130" i="14"/>
  <c r="AA130" i="14" s="1"/>
  <c r="Q130" i="14"/>
  <c r="R130" i="14" s="1"/>
  <c r="P130" i="14"/>
  <c r="B130" i="14"/>
  <c r="A130" i="14"/>
  <c r="W129" i="14"/>
  <c r="V129" i="14"/>
  <c r="AA129" i="14" s="1"/>
  <c r="R129" i="14"/>
  <c r="Q129" i="14"/>
  <c r="P129" i="14"/>
  <c r="B129" i="14"/>
  <c r="A129" i="14"/>
  <c r="W128" i="14"/>
  <c r="V128" i="14"/>
  <c r="AA128" i="14" s="1"/>
  <c r="Q128" i="14"/>
  <c r="R128" i="14" s="1"/>
  <c r="P128" i="14"/>
  <c r="B128" i="14"/>
  <c r="A128" i="14"/>
  <c r="W127" i="14"/>
  <c r="V127" i="14"/>
  <c r="AA127" i="14" s="1"/>
  <c r="R127" i="14"/>
  <c r="Q127" i="14"/>
  <c r="P127" i="14"/>
  <c r="B127" i="14"/>
  <c r="A127" i="14"/>
  <c r="AA126" i="14"/>
  <c r="W126" i="14"/>
  <c r="V126" i="14"/>
  <c r="Q126" i="14"/>
  <c r="R126" i="14" s="1"/>
  <c r="X126" i="14" s="1"/>
  <c r="Y126" i="14" s="1"/>
  <c r="B126" i="14"/>
  <c r="A126" i="14"/>
  <c r="V125" i="14"/>
  <c r="W125" i="14" s="1"/>
  <c r="Q125" i="14"/>
  <c r="R125" i="14" s="1"/>
  <c r="X125" i="14" s="1"/>
  <c r="Y125" i="14" s="1"/>
  <c r="P125" i="14"/>
  <c r="B125" i="14"/>
  <c r="A125" i="14"/>
  <c r="V124" i="14"/>
  <c r="AA124" i="14" s="1"/>
  <c r="R124" i="14"/>
  <c r="X124" i="14" s="1"/>
  <c r="Y124" i="14" s="1"/>
  <c r="Q124" i="14"/>
  <c r="P124" i="14"/>
  <c r="B124" i="14"/>
  <c r="A124" i="14"/>
  <c r="W123" i="14"/>
  <c r="V123" i="14"/>
  <c r="AA123" i="14" s="1"/>
  <c r="Q123" i="14"/>
  <c r="R123" i="14" s="1"/>
  <c r="X123" i="14" s="1"/>
  <c r="Y123" i="14" s="1"/>
  <c r="P123" i="14"/>
  <c r="B123" i="14"/>
  <c r="A123" i="14"/>
  <c r="AA122" i="14"/>
  <c r="W122" i="14"/>
  <c r="V122" i="14"/>
  <c r="Q122" i="14"/>
  <c r="R122" i="14" s="1"/>
  <c r="X122" i="14" s="1"/>
  <c r="Y122" i="14" s="1"/>
  <c r="P122" i="14"/>
  <c r="B122" i="14"/>
  <c r="A122" i="14"/>
  <c r="V121" i="14"/>
  <c r="W121" i="14" s="1"/>
  <c r="Q121" i="14"/>
  <c r="R121" i="14" s="1"/>
  <c r="X121" i="14" s="1"/>
  <c r="Y121" i="14" s="1"/>
  <c r="P121" i="14"/>
  <c r="B121" i="14"/>
  <c r="A121" i="14"/>
  <c r="V120" i="14"/>
  <c r="AA120" i="14" s="1"/>
  <c r="Q120" i="14"/>
  <c r="R120" i="14" s="1"/>
  <c r="X120" i="14" s="1"/>
  <c r="Y120" i="14" s="1"/>
  <c r="P120" i="14"/>
  <c r="B120" i="14"/>
  <c r="A120" i="14"/>
  <c r="W119" i="14"/>
  <c r="V119" i="14"/>
  <c r="AA119" i="14" s="1"/>
  <c r="R119" i="14"/>
  <c r="X119" i="14" s="1"/>
  <c r="Y119" i="14" s="1"/>
  <c r="Q119" i="14"/>
  <c r="P119" i="14"/>
  <c r="B119" i="14"/>
  <c r="A119" i="14"/>
  <c r="AA118" i="14"/>
  <c r="W118" i="14"/>
  <c r="V118" i="14"/>
  <c r="Q118" i="14"/>
  <c r="R118" i="14" s="1"/>
  <c r="X118" i="14" s="1"/>
  <c r="Y118" i="14" s="1"/>
  <c r="P118" i="14"/>
  <c r="B118" i="14"/>
  <c r="A118" i="14"/>
  <c r="V117" i="14"/>
  <c r="W117" i="14" s="1"/>
  <c r="Q117" i="14"/>
  <c r="R117" i="14" s="1"/>
  <c r="X117" i="14" s="1"/>
  <c r="Y117" i="14" s="1"/>
  <c r="P117" i="14"/>
  <c r="B117" i="14"/>
  <c r="A117" i="14"/>
  <c r="V116" i="14"/>
  <c r="AA116" i="14" s="1"/>
  <c r="R116" i="14"/>
  <c r="X116" i="14" s="1"/>
  <c r="Y116" i="14" s="1"/>
  <c r="Q116" i="14"/>
  <c r="P116" i="14"/>
  <c r="B116" i="14"/>
  <c r="A116" i="14"/>
  <c r="W115" i="14"/>
  <c r="V115" i="14"/>
  <c r="AA115" i="14" s="1"/>
  <c r="Q115" i="14"/>
  <c r="R115" i="14" s="1"/>
  <c r="X115" i="14" s="1"/>
  <c r="Y115" i="14" s="1"/>
  <c r="P115" i="14"/>
  <c r="B115" i="14"/>
  <c r="A115" i="14"/>
  <c r="AA114" i="14"/>
  <c r="W114" i="14"/>
  <c r="V114" i="14"/>
  <c r="Q114" i="14"/>
  <c r="R114" i="14" s="1"/>
  <c r="X114" i="14" s="1"/>
  <c r="Y114" i="14" s="1"/>
  <c r="P114" i="14"/>
  <c r="B114" i="14"/>
  <c r="A114" i="14"/>
  <c r="V113" i="14"/>
  <c r="W113" i="14" s="1"/>
  <c r="Q113" i="14"/>
  <c r="R113" i="14" s="1"/>
  <c r="X113" i="14" s="1"/>
  <c r="Y113" i="14" s="1"/>
  <c r="P113" i="14"/>
  <c r="B113" i="14"/>
  <c r="A113" i="14"/>
  <c r="V112" i="14"/>
  <c r="AA112" i="14" s="1"/>
  <c r="Q112" i="14"/>
  <c r="R112" i="14" s="1"/>
  <c r="X112" i="14" s="1"/>
  <c r="Y112" i="14" s="1"/>
  <c r="P112" i="14"/>
  <c r="B112" i="14"/>
  <c r="A112" i="14"/>
  <c r="W111" i="14"/>
  <c r="V111" i="14"/>
  <c r="AA111" i="14" s="1"/>
  <c r="Q111" i="14"/>
  <c r="R111" i="14" s="1"/>
  <c r="X111" i="14" s="1"/>
  <c r="Y111" i="14" s="1"/>
  <c r="P111" i="14"/>
  <c r="B111" i="14"/>
  <c r="A111" i="14"/>
  <c r="AA110" i="14"/>
  <c r="W110" i="14"/>
  <c r="V110" i="14"/>
  <c r="Q110" i="14"/>
  <c r="R110" i="14" s="1"/>
  <c r="X110" i="14" s="1"/>
  <c r="Y110" i="14" s="1"/>
  <c r="P110" i="14"/>
  <c r="B110" i="14"/>
  <c r="A110" i="14"/>
  <c r="V109" i="14"/>
  <c r="W109" i="14" s="1"/>
  <c r="Q109" i="14"/>
  <c r="R109" i="14" s="1"/>
  <c r="X109" i="14" s="1"/>
  <c r="Y109" i="14" s="1"/>
  <c r="P109" i="14"/>
  <c r="B109" i="14"/>
  <c r="A109" i="14"/>
  <c r="V108" i="14"/>
  <c r="AA108" i="14" s="1"/>
  <c r="Q108" i="14"/>
  <c r="R108" i="14" s="1"/>
  <c r="X108" i="14" s="1"/>
  <c r="Y108" i="14" s="1"/>
  <c r="P108" i="14"/>
  <c r="B108" i="14"/>
  <c r="A108" i="14"/>
  <c r="W107" i="14"/>
  <c r="V107" i="14"/>
  <c r="AA107" i="14" s="1"/>
  <c r="Q107" i="14"/>
  <c r="R107" i="14" s="1"/>
  <c r="X107" i="14" s="1"/>
  <c r="Y107" i="14" s="1"/>
  <c r="P107" i="14"/>
  <c r="B107" i="14"/>
  <c r="A107" i="14"/>
  <c r="AA106" i="14"/>
  <c r="W106" i="14"/>
  <c r="V106" i="14"/>
  <c r="Q106" i="14"/>
  <c r="R106" i="14" s="1"/>
  <c r="X106" i="14" s="1"/>
  <c r="Y106" i="14" s="1"/>
  <c r="P106" i="14"/>
  <c r="B106" i="14"/>
  <c r="A106" i="14"/>
  <c r="V105" i="14"/>
  <c r="W105" i="14" s="1"/>
  <c r="Q105" i="14"/>
  <c r="R105" i="14" s="1"/>
  <c r="X105" i="14" s="1"/>
  <c r="Y105" i="14" s="1"/>
  <c r="P105" i="14"/>
  <c r="B105" i="14"/>
  <c r="A105" i="14"/>
  <c r="V104" i="14"/>
  <c r="AA104" i="14" s="1"/>
  <c r="R104" i="14"/>
  <c r="X104" i="14" s="1"/>
  <c r="Y104" i="14" s="1"/>
  <c r="Q104" i="14"/>
  <c r="P104" i="14"/>
  <c r="B104" i="14"/>
  <c r="A104" i="14"/>
  <c r="W103" i="14"/>
  <c r="V103" i="14"/>
  <c r="AA103" i="14" s="1"/>
  <c r="Q103" i="14"/>
  <c r="R103" i="14" s="1"/>
  <c r="X103" i="14" s="1"/>
  <c r="Y103" i="14" s="1"/>
  <c r="P103" i="14"/>
  <c r="B103" i="14"/>
  <c r="A103" i="14"/>
  <c r="AA102" i="14"/>
  <c r="W102" i="14"/>
  <c r="V102" i="14"/>
  <c r="Q102" i="14"/>
  <c r="R102" i="14" s="1"/>
  <c r="X102" i="14" s="1"/>
  <c r="Y102" i="14" s="1"/>
  <c r="P102" i="14"/>
  <c r="B102" i="14"/>
  <c r="A102" i="14"/>
  <c r="V101" i="14"/>
  <c r="W101" i="14" s="1"/>
  <c r="Q101" i="14"/>
  <c r="R101" i="14" s="1"/>
  <c r="X101" i="14" s="1"/>
  <c r="Y101" i="14" s="1"/>
  <c r="P101" i="14"/>
  <c r="B101" i="14"/>
  <c r="A101" i="14"/>
  <c r="V100" i="14"/>
  <c r="AA100" i="14" s="1"/>
  <c r="Q100" i="14"/>
  <c r="R100" i="14" s="1"/>
  <c r="X100" i="14" s="1"/>
  <c r="Y100" i="14" s="1"/>
  <c r="P100" i="14"/>
  <c r="B100" i="14"/>
  <c r="A100" i="14"/>
  <c r="AA99" i="14"/>
  <c r="W99" i="14"/>
  <c r="V99" i="14"/>
  <c r="Q99" i="14"/>
  <c r="R99" i="14" s="1"/>
  <c r="X99" i="14" s="1"/>
  <c r="Y99" i="14" s="1"/>
  <c r="P99" i="14"/>
  <c r="B99" i="14"/>
  <c r="A99" i="14"/>
  <c r="AA98" i="14"/>
  <c r="W98" i="14"/>
  <c r="V98" i="14"/>
  <c r="Q98" i="14"/>
  <c r="R98" i="14" s="1"/>
  <c r="X98" i="14" s="1"/>
  <c r="Y98" i="14" s="1"/>
  <c r="P98" i="14"/>
  <c r="B98" i="14"/>
  <c r="A98" i="14"/>
  <c r="V97" i="14"/>
  <c r="W97" i="14" s="1"/>
  <c r="Q97" i="14"/>
  <c r="R97" i="14" s="1"/>
  <c r="X97" i="14" s="1"/>
  <c r="Y97" i="14" s="1"/>
  <c r="P97" i="14"/>
  <c r="B97" i="14"/>
  <c r="A97" i="14"/>
  <c r="V96" i="14"/>
  <c r="AA96" i="14" s="1"/>
  <c r="Q96" i="14"/>
  <c r="R96" i="14" s="1"/>
  <c r="X96" i="14" s="1"/>
  <c r="Y96" i="14" s="1"/>
  <c r="P96" i="14"/>
  <c r="B96" i="14"/>
  <c r="A96" i="14"/>
  <c r="AA95" i="14"/>
  <c r="W95" i="14"/>
  <c r="V95" i="14"/>
  <c r="R95" i="14"/>
  <c r="X95" i="14" s="1"/>
  <c r="Y95" i="14" s="1"/>
  <c r="Q95" i="14"/>
  <c r="P95" i="14"/>
  <c r="B95" i="14"/>
  <c r="A95" i="14"/>
  <c r="AA94" i="14"/>
  <c r="W94" i="14"/>
  <c r="V94" i="14"/>
  <c r="Q94" i="14"/>
  <c r="R94" i="14" s="1"/>
  <c r="X94" i="14" s="1"/>
  <c r="Y94" i="14" s="1"/>
  <c r="P94" i="14"/>
  <c r="B94" i="14"/>
  <c r="A94" i="14"/>
  <c r="V93" i="14"/>
  <c r="W93" i="14" s="1"/>
  <c r="Q93" i="14"/>
  <c r="R93" i="14" s="1"/>
  <c r="X93" i="14" s="1"/>
  <c r="Y93" i="14" s="1"/>
  <c r="P93" i="14"/>
  <c r="B93" i="14"/>
  <c r="A93" i="14"/>
  <c r="V92" i="14"/>
  <c r="AA92" i="14" s="1"/>
  <c r="Q92" i="14"/>
  <c r="R92" i="14" s="1"/>
  <c r="X92" i="14" s="1"/>
  <c r="Y92" i="14" s="1"/>
  <c r="P92" i="14"/>
  <c r="B92" i="14"/>
  <c r="A92" i="14"/>
  <c r="AA91" i="14"/>
  <c r="W91" i="14"/>
  <c r="V91" i="14"/>
  <c r="Q91" i="14"/>
  <c r="R91" i="14" s="1"/>
  <c r="X91" i="14" s="1"/>
  <c r="Y91" i="14" s="1"/>
  <c r="P91" i="14"/>
  <c r="B91" i="14"/>
  <c r="A91" i="14"/>
  <c r="AA90" i="14"/>
  <c r="W90" i="14"/>
  <c r="V90" i="14"/>
  <c r="Q90" i="14"/>
  <c r="R90" i="14" s="1"/>
  <c r="X90" i="14" s="1"/>
  <c r="Y90" i="14" s="1"/>
  <c r="P90" i="14"/>
  <c r="B90" i="14"/>
  <c r="A90" i="14"/>
  <c r="V89" i="14"/>
  <c r="W89" i="14" s="1"/>
  <c r="Q89" i="14"/>
  <c r="R89" i="14" s="1"/>
  <c r="X89" i="14" s="1"/>
  <c r="Y89" i="14" s="1"/>
  <c r="P89" i="14"/>
  <c r="B89" i="14"/>
  <c r="A89" i="14"/>
  <c r="V88" i="14"/>
  <c r="AA88" i="14" s="1"/>
  <c r="Q88" i="14"/>
  <c r="R88" i="14" s="1"/>
  <c r="X88" i="14" s="1"/>
  <c r="Y88" i="14" s="1"/>
  <c r="P88" i="14"/>
  <c r="B88" i="14"/>
  <c r="A88" i="14"/>
  <c r="AA87" i="14"/>
  <c r="W87" i="14"/>
  <c r="V87" i="14"/>
  <c r="Q87" i="14"/>
  <c r="R87" i="14" s="1"/>
  <c r="X87" i="14" s="1"/>
  <c r="Y87" i="14" s="1"/>
  <c r="P87" i="14"/>
  <c r="B87" i="14"/>
  <c r="A87" i="14"/>
  <c r="AA86" i="14"/>
  <c r="W86" i="14"/>
  <c r="V86" i="14"/>
  <c r="Q86" i="14"/>
  <c r="R86" i="14" s="1"/>
  <c r="X86" i="14" s="1"/>
  <c r="Y86" i="14" s="1"/>
  <c r="P86" i="14"/>
  <c r="B86" i="14"/>
  <c r="A86" i="14"/>
  <c r="V85" i="14"/>
  <c r="W85" i="14" s="1"/>
  <c r="Q85" i="14"/>
  <c r="R85" i="14" s="1"/>
  <c r="X85" i="14" s="1"/>
  <c r="Y85" i="14" s="1"/>
  <c r="P85" i="14"/>
  <c r="B85" i="14"/>
  <c r="A85" i="14"/>
  <c r="V84" i="14"/>
  <c r="AA84" i="14" s="1"/>
  <c r="Q84" i="14"/>
  <c r="R84" i="14" s="1"/>
  <c r="X84" i="14" s="1"/>
  <c r="Y84" i="14" s="1"/>
  <c r="P84" i="14"/>
  <c r="B84" i="14"/>
  <c r="A84" i="14"/>
  <c r="AA83" i="14"/>
  <c r="W83" i="14"/>
  <c r="V83" i="14"/>
  <c r="Q83" i="14"/>
  <c r="R83" i="14" s="1"/>
  <c r="X83" i="14" s="1"/>
  <c r="Y83" i="14" s="1"/>
  <c r="P83" i="14"/>
  <c r="B83" i="14"/>
  <c r="A83" i="14"/>
  <c r="AA82" i="14"/>
  <c r="W82" i="14"/>
  <c r="V82" i="14"/>
  <c r="Q82" i="14"/>
  <c r="R82" i="14" s="1"/>
  <c r="X82" i="14" s="1"/>
  <c r="Y82" i="14" s="1"/>
  <c r="P82" i="14"/>
  <c r="B82" i="14"/>
  <c r="A82" i="14"/>
  <c r="V81" i="14"/>
  <c r="W81" i="14" s="1"/>
  <c r="Q81" i="14"/>
  <c r="R81" i="14" s="1"/>
  <c r="X81" i="14" s="1"/>
  <c r="Y81" i="14" s="1"/>
  <c r="P81" i="14"/>
  <c r="B81" i="14"/>
  <c r="A81" i="14"/>
  <c r="V80" i="14"/>
  <c r="AA80" i="14" s="1"/>
  <c r="Q80" i="14"/>
  <c r="R80" i="14" s="1"/>
  <c r="X80" i="14" s="1"/>
  <c r="Y80" i="14" s="1"/>
  <c r="P80" i="14"/>
  <c r="B80" i="14"/>
  <c r="A80" i="14"/>
  <c r="AA79" i="14"/>
  <c r="W79" i="14"/>
  <c r="V79" i="14"/>
  <c r="Q79" i="14"/>
  <c r="R79" i="14" s="1"/>
  <c r="X79" i="14" s="1"/>
  <c r="Y79" i="14" s="1"/>
  <c r="P79" i="14"/>
  <c r="B79" i="14"/>
  <c r="A79" i="14"/>
  <c r="W78" i="14"/>
  <c r="V78" i="14"/>
  <c r="AA78" i="14" s="1"/>
  <c r="Q78" i="14"/>
  <c r="R78" i="14" s="1"/>
  <c r="X78" i="14" s="1"/>
  <c r="Y78" i="14" s="1"/>
  <c r="P78" i="14"/>
  <c r="B78" i="14"/>
  <c r="A78" i="14"/>
  <c r="V77" i="14"/>
  <c r="W77" i="14" s="1"/>
  <c r="Q77" i="14"/>
  <c r="R77" i="14" s="1"/>
  <c r="X77" i="14" s="1"/>
  <c r="Y77" i="14" s="1"/>
  <c r="P77" i="14"/>
  <c r="B77" i="14"/>
  <c r="A77" i="14"/>
  <c r="V76" i="14"/>
  <c r="AA76" i="14" s="1"/>
  <c r="Q76" i="14"/>
  <c r="R76" i="14" s="1"/>
  <c r="X76" i="14" s="1"/>
  <c r="Y76" i="14" s="1"/>
  <c r="P76" i="14"/>
  <c r="B76" i="14"/>
  <c r="A76" i="14"/>
  <c r="AA75" i="14"/>
  <c r="W75" i="14"/>
  <c r="V75" i="14"/>
  <c r="Q75" i="14"/>
  <c r="R75" i="14" s="1"/>
  <c r="X75" i="14" s="1"/>
  <c r="Y75" i="14" s="1"/>
  <c r="P75" i="14"/>
  <c r="B75" i="14"/>
  <c r="A75" i="14"/>
  <c r="W74" i="14"/>
  <c r="V74" i="14"/>
  <c r="AA74" i="14" s="1"/>
  <c r="Q74" i="14"/>
  <c r="R74" i="14" s="1"/>
  <c r="X74" i="14" s="1"/>
  <c r="Y74" i="14" s="1"/>
  <c r="P74" i="14"/>
  <c r="B74" i="14"/>
  <c r="A74" i="14"/>
  <c r="V73" i="14"/>
  <c r="W73" i="14" s="1"/>
  <c r="Q73" i="14"/>
  <c r="R73" i="14" s="1"/>
  <c r="X73" i="14" s="1"/>
  <c r="Y73" i="14" s="1"/>
  <c r="P73" i="14"/>
  <c r="B73" i="14"/>
  <c r="A73" i="14"/>
  <c r="V72" i="14"/>
  <c r="AA72" i="14" s="1"/>
  <c r="Q72" i="14"/>
  <c r="R72" i="14" s="1"/>
  <c r="X72" i="14" s="1"/>
  <c r="Y72" i="14" s="1"/>
  <c r="P72" i="14"/>
  <c r="B72" i="14"/>
  <c r="A72" i="14"/>
  <c r="AA71" i="14"/>
  <c r="W71" i="14"/>
  <c r="V71" i="14"/>
  <c r="Q71" i="14"/>
  <c r="R71" i="14" s="1"/>
  <c r="X71" i="14" s="1"/>
  <c r="Y71" i="14" s="1"/>
  <c r="P71" i="14"/>
  <c r="B71" i="14"/>
  <c r="A71" i="14"/>
  <c r="W70" i="14"/>
  <c r="V70" i="14"/>
  <c r="AA70" i="14" s="1"/>
  <c r="Q70" i="14"/>
  <c r="R70" i="14" s="1"/>
  <c r="X70" i="14" s="1"/>
  <c r="Y70" i="14" s="1"/>
  <c r="P70" i="14"/>
  <c r="B70" i="14"/>
  <c r="A70" i="14"/>
  <c r="V69" i="14"/>
  <c r="W69" i="14" s="1"/>
  <c r="Q69" i="14"/>
  <c r="R69" i="14" s="1"/>
  <c r="X69" i="14" s="1"/>
  <c r="Y69" i="14" s="1"/>
  <c r="P69" i="14"/>
  <c r="B69" i="14"/>
  <c r="A69" i="14"/>
  <c r="V68" i="14"/>
  <c r="AA68" i="14" s="1"/>
  <c r="Q68" i="14"/>
  <c r="R68" i="14" s="1"/>
  <c r="X68" i="14" s="1"/>
  <c r="Y68" i="14" s="1"/>
  <c r="P68" i="14"/>
  <c r="B68" i="14"/>
  <c r="A68" i="14"/>
  <c r="AA67" i="14"/>
  <c r="W67" i="14"/>
  <c r="V67" i="14"/>
  <c r="Q67" i="14"/>
  <c r="R67" i="14" s="1"/>
  <c r="X67" i="14" s="1"/>
  <c r="Y67" i="14" s="1"/>
  <c r="P67" i="14"/>
  <c r="B67" i="14"/>
  <c r="A67" i="14"/>
  <c r="W66" i="14"/>
  <c r="V66" i="14"/>
  <c r="AA66" i="14" s="1"/>
  <c r="Q66" i="14"/>
  <c r="R66" i="14" s="1"/>
  <c r="X66" i="14" s="1"/>
  <c r="Y66" i="14" s="1"/>
  <c r="P66" i="14"/>
  <c r="B66" i="14"/>
  <c r="A66" i="14"/>
  <c r="V65" i="14"/>
  <c r="W65" i="14" s="1"/>
  <c r="Q65" i="14"/>
  <c r="R65" i="14" s="1"/>
  <c r="X65" i="14" s="1"/>
  <c r="Y65" i="14" s="1"/>
  <c r="P65" i="14"/>
  <c r="B65" i="14"/>
  <c r="A65" i="14"/>
  <c r="V64" i="14"/>
  <c r="AA64" i="14" s="1"/>
  <c r="Q64" i="14"/>
  <c r="R64" i="14" s="1"/>
  <c r="X64" i="14" s="1"/>
  <c r="Y64" i="14" s="1"/>
  <c r="P64" i="14"/>
  <c r="B64" i="14"/>
  <c r="A64" i="14"/>
  <c r="AA63" i="14"/>
  <c r="W63" i="14"/>
  <c r="V63" i="14"/>
  <c r="Q63" i="14"/>
  <c r="R63" i="14" s="1"/>
  <c r="X63" i="14" s="1"/>
  <c r="Y63" i="14" s="1"/>
  <c r="P63" i="14"/>
  <c r="B63" i="14"/>
  <c r="A63" i="14"/>
  <c r="W62" i="14"/>
  <c r="V62" i="14"/>
  <c r="AA62" i="14" s="1"/>
  <c r="Q62" i="14"/>
  <c r="R62" i="14" s="1"/>
  <c r="X62" i="14" s="1"/>
  <c r="Y62" i="14" s="1"/>
  <c r="P62" i="14"/>
  <c r="B62" i="14"/>
  <c r="A62" i="14"/>
  <c r="V61" i="14"/>
  <c r="W61" i="14" s="1"/>
  <c r="Q61" i="14"/>
  <c r="R61" i="14" s="1"/>
  <c r="X61" i="14" s="1"/>
  <c r="Y61" i="14" s="1"/>
  <c r="P61" i="14"/>
  <c r="B61" i="14"/>
  <c r="A61" i="14"/>
  <c r="V60" i="14"/>
  <c r="AA60" i="14" s="1"/>
  <c r="Q60" i="14"/>
  <c r="R60" i="14" s="1"/>
  <c r="X60" i="14" s="1"/>
  <c r="Y60" i="14" s="1"/>
  <c r="P60" i="14"/>
  <c r="B60" i="14"/>
  <c r="A60" i="14"/>
  <c r="AA59" i="14"/>
  <c r="W59" i="14"/>
  <c r="V59" i="14"/>
  <c r="Q59" i="14"/>
  <c r="R59" i="14" s="1"/>
  <c r="X59" i="14" s="1"/>
  <c r="Y59" i="14" s="1"/>
  <c r="P59" i="14"/>
  <c r="B59" i="14"/>
  <c r="A59" i="14"/>
  <c r="W58" i="14"/>
  <c r="V58" i="14"/>
  <c r="AA58" i="14" s="1"/>
  <c r="Q58" i="14"/>
  <c r="R58" i="14" s="1"/>
  <c r="X58" i="14" s="1"/>
  <c r="Y58" i="14" s="1"/>
  <c r="P58" i="14"/>
  <c r="B58" i="14"/>
  <c r="A58" i="14"/>
  <c r="V57" i="14"/>
  <c r="W57" i="14" s="1"/>
  <c r="Q57" i="14"/>
  <c r="R57" i="14" s="1"/>
  <c r="X57" i="14" s="1"/>
  <c r="Y57" i="14" s="1"/>
  <c r="P57" i="14"/>
  <c r="B57" i="14"/>
  <c r="A57" i="14"/>
  <c r="V56" i="14"/>
  <c r="AA56" i="14" s="1"/>
  <c r="Q56" i="14"/>
  <c r="R56" i="14" s="1"/>
  <c r="X56" i="14" s="1"/>
  <c r="Y56" i="14" s="1"/>
  <c r="P56" i="14"/>
  <c r="B56" i="14"/>
  <c r="A56" i="14"/>
  <c r="AA55" i="14"/>
  <c r="W55" i="14"/>
  <c r="V55" i="14"/>
  <c r="Q55" i="14"/>
  <c r="R55" i="14" s="1"/>
  <c r="X55" i="14" s="1"/>
  <c r="Y55" i="14" s="1"/>
  <c r="P55" i="14"/>
  <c r="B55" i="14"/>
  <c r="A55" i="14"/>
  <c r="W54" i="14"/>
  <c r="V54" i="14"/>
  <c r="AA54" i="14" s="1"/>
  <c r="Q54" i="14"/>
  <c r="R54" i="14" s="1"/>
  <c r="X54" i="14" s="1"/>
  <c r="Y54" i="14" s="1"/>
  <c r="P54" i="14"/>
  <c r="B54" i="14"/>
  <c r="A54" i="14"/>
  <c r="V53" i="14"/>
  <c r="W53" i="14" s="1"/>
  <c r="Q53" i="14"/>
  <c r="R53" i="14" s="1"/>
  <c r="X53" i="14" s="1"/>
  <c r="Y53" i="14" s="1"/>
  <c r="P53" i="14"/>
  <c r="B53" i="14"/>
  <c r="A53" i="14"/>
  <c r="V52" i="14"/>
  <c r="AA52" i="14" s="1"/>
  <c r="Q52" i="14"/>
  <c r="R52" i="14" s="1"/>
  <c r="X52" i="14" s="1"/>
  <c r="Y52" i="14" s="1"/>
  <c r="P52" i="14"/>
  <c r="B52" i="14"/>
  <c r="A52" i="14"/>
  <c r="AA51" i="14"/>
  <c r="W51" i="14"/>
  <c r="V51" i="14"/>
  <c r="Q51" i="14"/>
  <c r="R51" i="14" s="1"/>
  <c r="X51" i="14" s="1"/>
  <c r="Y51" i="14" s="1"/>
  <c r="P51" i="14"/>
  <c r="B51" i="14"/>
  <c r="A51" i="14"/>
  <c r="W50" i="14"/>
  <c r="V50" i="14"/>
  <c r="AA50" i="14" s="1"/>
  <c r="Q50" i="14"/>
  <c r="R50" i="14" s="1"/>
  <c r="X50" i="14" s="1"/>
  <c r="Y50" i="14" s="1"/>
  <c r="P50" i="14"/>
  <c r="B50" i="14"/>
  <c r="A50" i="14"/>
  <c r="V49" i="14"/>
  <c r="W49" i="14" s="1"/>
  <c r="Q49" i="14"/>
  <c r="R49" i="14" s="1"/>
  <c r="X49" i="14" s="1"/>
  <c r="Y49" i="14" s="1"/>
  <c r="P49" i="14"/>
  <c r="B49" i="14"/>
  <c r="A49" i="14"/>
  <c r="V48" i="14"/>
  <c r="AA48" i="14" s="1"/>
  <c r="Q48" i="14"/>
  <c r="R48" i="14" s="1"/>
  <c r="X48" i="14" s="1"/>
  <c r="Y48" i="14" s="1"/>
  <c r="P48" i="14"/>
  <c r="B48" i="14"/>
  <c r="A48" i="14"/>
  <c r="AA47" i="14"/>
  <c r="W47" i="14"/>
  <c r="V47" i="14"/>
  <c r="Q47" i="14"/>
  <c r="R47" i="14" s="1"/>
  <c r="X47" i="14" s="1"/>
  <c r="Y47" i="14" s="1"/>
  <c r="P47" i="14"/>
  <c r="B47" i="14"/>
  <c r="A47" i="14"/>
  <c r="W46" i="14"/>
  <c r="V46" i="14"/>
  <c r="AA46" i="14" s="1"/>
  <c r="Q46" i="14"/>
  <c r="R46" i="14" s="1"/>
  <c r="X46" i="14" s="1"/>
  <c r="Y46" i="14" s="1"/>
  <c r="P46" i="14"/>
  <c r="B46" i="14"/>
  <c r="A46" i="14"/>
  <c r="V45" i="14"/>
  <c r="W45" i="14" s="1"/>
  <c r="Q45" i="14"/>
  <c r="R45" i="14" s="1"/>
  <c r="X45" i="14" s="1"/>
  <c r="Y45" i="14" s="1"/>
  <c r="P45" i="14"/>
  <c r="B45" i="14"/>
  <c r="A45" i="14"/>
  <c r="V44" i="14"/>
  <c r="AA44" i="14" s="1"/>
  <c r="Q44" i="14"/>
  <c r="R44" i="14" s="1"/>
  <c r="X44" i="14" s="1"/>
  <c r="Y44" i="14" s="1"/>
  <c r="P44" i="14"/>
  <c r="B44" i="14"/>
  <c r="A44" i="14"/>
  <c r="AA43" i="14"/>
  <c r="W43" i="14"/>
  <c r="V43" i="14"/>
  <c r="Q43" i="14"/>
  <c r="R43" i="14" s="1"/>
  <c r="X43" i="14" s="1"/>
  <c r="Y43" i="14" s="1"/>
  <c r="P43" i="14"/>
  <c r="B43" i="14"/>
  <c r="A43" i="14"/>
  <c r="W42" i="14"/>
  <c r="V42" i="14"/>
  <c r="AA42" i="14" s="1"/>
  <c r="Q42" i="14"/>
  <c r="R42" i="14" s="1"/>
  <c r="X42" i="14" s="1"/>
  <c r="Y42" i="14" s="1"/>
  <c r="P42" i="14"/>
  <c r="B42" i="14"/>
  <c r="A42" i="14"/>
  <c r="V41" i="14"/>
  <c r="W41" i="14" s="1"/>
  <c r="Q41" i="14"/>
  <c r="R41" i="14" s="1"/>
  <c r="X41" i="14" s="1"/>
  <c r="Y41" i="14" s="1"/>
  <c r="P41" i="14"/>
  <c r="B41" i="14"/>
  <c r="A41" i="14"/>
  <c r="V40" i="14"/>
  <c r="AA40" i="14" s="1"/>
  <c r="Q40" i="14"/>
  <c r="R40" i="14" s="1"/>
  <c r="X40" i="14" s="1"/>
  <c r="Y40" i="14" s="1"/>
  <c r="P40" i="14"/>
  <c r="B40" i="14"/>
  <c r="A40" i="14"/>
  <c r="AA39" i="14"/>
  <c r="W39" i="14"/>
  <c r="V39" i="14"/>
  <c r="Q39" i="14"/>
  <c r="R39" i="14" s="1"/>
  <c r="X39" i="14" s="1"/>
  <c r="Y39" i="14" s="1"/>
  <c r="P39" i="14"/>
  <c r="B39" i="14"/>
  <c r="A39" i="14"/>
  <c r="W38" i="14"/>
  <c r="V38" i="14"/>
  <c r="AA38" i="14" s="1"/>
  <c r="Q38" i="14"/>
  <c r="R38" i="14" s="1"/>
  <c r="X38" i="14" s="1"/>
  <c r="Y38" i="14" s="1"/>
  <c r="P38" i="14"/>
  <c r="B38" i="14"/>
  <c r="A38" i="14"/>
  <c r="V37" i="14"/>
  <c r="Q37" i="14"/>
  <c r="R37" i="14" s="1"/>
  <c r="P37" i="14"/>
  <c r="B37" i="14"/>
  <c r="A37" i="14"/>
  <c r="V36" i="14"/>
  <c r="Q36" i="14"/>
  <c r="R36" i="14" s="1"/>
  <c r="X36" i="14" s="1"/>
  <c r="Y36" i="14" s="1"/>
  <c r="P36" i="14"/>
  <c r="B36" i="14"/>
  <c r="A36" i="14"/>
  <c r="AA35" i="14"/>
  <c r="W35" i="14"/>
  <c r="V35" i="14"/>
  <c r="Q35" i="14"/>
  <c r="R35" i="14" s="1"/>
  <c r="X35" i="14" s="1"/>
  <c r="Y35" i="14" s="1"/>
  <c r="P35" i="14"/>
  <c r="B35" i="14"/>
  <c r="A35" i="14"/>
  <c r="W34" i="14"/>
  <c r="V34" i="14"/>
  <c r="AA34" i="14" s="1"/>
  <c r="Q34" i="14"/>
  <c r="R34" i="14" s="1"/>
  <c r="P34" i="14"/>
  <c r="B34" i="14"/>
  <c r="A34" i="14"/>
  <c r="V33" i="14"/>
  <c r="W33" i="14" s="1"/>
  <c r="Q33" i="14"/>
  <c r="R33" i="14" s="1"/>
  <c r="X33" i="14" s="1"/>
  <c r="Y33" i="14" s="1"/>
  <c r="P33" i="14"/>
  <c r="B33" i="14"/>
  <c r="A33" i="14"/>
  <c r="V32" i="14"/>
  <c r="W32" i="14" s="1"/>
  <c r="Q32" i="14"/>
  <c r="R32" i="14" s="1"/>
  <c r="X32" i="14" s="1"/>
  <c r="Y32" i="14" s="1"/>
  <c r="P32" i="14"/>
  <c r="B32" i="14"/>
  <c r="A32" i="14"/>
  <c r="W31" i="14"/>
  <c r="V31" i="14"/>
  <c r="AA31" i="14" s="1"/>
  <c r="Q31" i="14"/>
  <c r="R31" i="14" s="1"/>
  <c r="P31" i="14"/>
  <c r="B31" i="14"/>
  <c r="A31" i="14"/>
  <c r="AA30" i="14"/>
  <c r="W30" i="14"/>
  <c r="V30" i="14"/>
  <c r="Q30" i="14"/>
  <c r="R30" i="14" s="1"/>
  <c r="X30" i="14" s="1"/>
  <c r="Y30" i="14" s="1"/>
  <c r="P30" i="14"/>
  <c r="B30" i="14"/>
  <c r="A30" i="14"/>
  <c r="AA29" i="14"/>
  <c r="V29" i="14"/>
  <c r="W29" i="14" s="1"/>
  <c r="Q29" i="14"/>
  <c r="R29" i="14" s="1"/>
  <c r="X29" i="14" s="1"/>
  <c r="Y29" i="14" s="1"/>
  <c r="P29" i="14"/>
  <c r="B29" i="14"/>
  <c r="A29" i="14"/>
  <c r="AA28" i="14"/>
  <c r="V28" i="14"/>
  <c r="W28" i="14" s="1"/>
  <c r="Q28" i="14"/>
  <c r="R28" i="14" s="1"/>
  <c r="X28" i="14" s="1"/>
  <c r="Y28" i="14" s="1"/>
  <c r="P28" i="14"/>
  <c r="B28" i="14"/>
  <c r="A28" i="14"/>
  <c r="AA27" i="14"/>
  <c r="W27" i="14"/>
  <c r="V27" i="14"/>
  <c r="Q27" i="14"/>
  <c r="R27" i="14" s="1"/>
  <c r="X27" i="14" s="1"/>
  <c r="Y27" i="14" s="1"/>
  <c r="P27" i="14"/>
  <c r="B27" i="14"/>
  <c r="A27" i="14"/>
  <c r="AA26" i="14"/>
  <c r="W26" i="14"/>
  <c r="V26" i="14"/>
  <c r="Q26" i="14"/>
  <c r="R26" i="14" s="1"/>
  <c r="X26" i="14" s="1"/>
  <c r="Y26" i="14" s="1"/>
  <c r="P26" i="14"/>
  <c r="B26" i="14"/>
  <c r="A26" i="14"/>
  <c r="V25" i="14"/>
  <c r="W25" i="14" s="1"/>
  <c r="Q25" i="14"/>
  <c r="R25" i="14" s="1"/>
  <c r="X25" i="14" s="1"/>
  <c r="Y25" i="14" s="1"/>
  <c r="P25" i="14"/>
  <c r="B25" i="14"/>
  <c r="A25" i="14"/>
  <c r="V24" i="14"/>
  <c r="W24" i="14" s="1"/>
  <c r="Q24" i="14"/>
  <c r="R24" i="14" s="1"/>
  <c r="X24" i="14" s="1"/>
  <c r="Y24" i="14" s="1"/>
  <c r="P24" i="14"/>
  <c r="B24" i="14"/>
  <c r="A24" i="14"/>
  <c r="V23" i="14"/>
  <c r="AA23" i="14" s="1"/>
  <c r="Q23" i="14"/>
  <c r="R23" i="14" s="1"/>
  <c r="X23" i="14" s="1"/>
  <c r="Y23" i="14" s="1"/>
  <c r="P23" i="14"/>
  <c r="B23" i="14"/>
  <c r="A23" i="14"/>
  <c r="V22" i="14"/>
  <c r="AA22" i="14" s="1"/>
  <c r="Q22" i="14"/>
  <c r="R22" i="14" s="1"/>
  <c r="X22" i="14" s="1"/>
  <c r="Y22" i="14" s="1"/>
  <c r="P22" i="14"/>
  <c r="B22" i="14"/>
  <c r="A22" i="14"/>
  <c r="AA21" i="14"/>
  <c r="W21" i="14"/>
  <c r="V21" i="14"/>
  <c r="Q21" i="14"/>
  <c r="R21" i="14" s="1"/>
  <c r="X21" i="14" s="1"/>
  <c r="Y21" i="14" s="1"/>
  <c r="P21" i="14"/>
  <c r="B21" i="14"/>
  <c r="A21" i="14"/>
  <c r="AA20" i="14"/>
  <c r="V20" i="14"/>
  <c r="W20" i="14" s="1"/>
  <c r="Q20" i="14"/>
  <c r="R20" i="14" s="1"/>
  <c r="X20" i="14" s="1"/>
  <c r="Y20" i="14" s="1"/>
  <c r="P20" i="14"/>
  <c r="B20" i="14"/>
  <c r="A20" i="14"/>
  <c r="AA19" i="14"/>
  <c r="W19" i="14"/>
  <c r="V19" i="14"/>
  <c r="Q19" i="14"/>
  <c r="R19" i="14" s="1"/>
  <c r="X19" i="14" s="1"/>
  <c r="Y19" i="14" s="1"/>
  <c r="P19" i="14"/>
  <c r="B19" i="14"/>
  <c r="A19" i="14"/>
  <c r="AA18" i="14"/>
  <c r="W18" i="14"/>
  <c r="V18" i="14"/>
  <c r="Q18" i="14"/>
  <c r="R18" i="14" s="1"/>
  <c r="X18" i="14" s="1"/>
  <c r="Y18" i="14" s="1"/>
  <c r="P18" i="14"/>
  <c r="B18" i="14"/>
  <c r="A18" i="14"/>
  <c r="W17" i="14"/>
  <c r="V17" i="14"/>
  <c r="AA17" i="14" s="1"/>
  <c r="Q17" i="14"/>
  <c r="R17" i="14" s="1"/>
  <c r="X17" i="14" s="1"/>
  <c r="Y17" i="14" s="1"/>
  <c r="P17" i="14"/>
  <c r="B17" i="14"/>
  <c r="A17" i="14"/>
  <c r="AA16" i="14"/>
  <c r="V16" i="14"/>
  <c r="W16" i="14" s="1"/>
  <c r="Q16" i="14"/>
  <c r="R16" i="14" s="1"/>
  <c r="X16" i="14" s="1"/>
  <c r="Y16" i="14" s="1"/>
  <c r="P16" i="14"/>
  <c r="B16" i="14"/>
  <c r="A16" i="14"/>
  <c r="W15" i="14"/>
  <c r="V15" i="14"/>
  <c r="AA15" i="14" s="1"/>
  <c r="Q15" i="14"/>
  <c r="R15" i="14" s="1"/>
  <c r="X15" i="14" s="1"/>
  <c r="Y15" i="14" s="1"/>
  <c r="P15" i="14"/>
  <c r="B15" i="14"/>
  <c r="A15" i="14"/>
  <c r="AA14" i="14"/>
  <c r="W14" i="14"/>
  <c r="V14" i="14"/>
  <c r="Q14" i="14"/>
  <c r="R14" i="14" s="1"/>
  <c r="X14" i="14" s="1"/>
  <c r="Y14" i="14" s="1"/>
  <c r="P14" i="14"/>
  <c r="B14" i="14"/>
  <c r="A14" i="14"/>
  <c r="AA13" i="14"/>
  <c r="W13" i="14"/>
  <c r="V13" i="14"/>
  <c r="Q13" i="14"/>
  <c r="R13" i="14" s="1"/>
  <c r="X13" i="14" s="1"/>
  <c r="Y13" i="14" s="1"/>
  <c r="P13" i="14"/>
  <c r="B13" i="14"/>
  <c r="A13" i="14"/>
  <c r="V12" i="14"/>
  <c r="AA12" i="14" s="1"/>
  <c r="Q12" i="14"/>
  <c r="R12" i="14" s="1"/>
  <c r="X12" i="14" s="1"/>
  <c r="Y12" i="14" s="1"/>
  <c r="P12" i="14"/>
  <c r="B12" i="14"/>
  <c r="A12" i="14"/>
  <c r="W11" i="14"/>
  <c r="V11" i="14"/>
  <c r="AA11" i="14" s="1"/>
  <c r="Q11" i="14"/>
  <c r="R11" i="14" s="1"/>
  <c r="X11" i="14" s="1"/>
  <c r="Y11" i="14" s="1"/>
  <c r="P11" i="14"/>
  <c r="B11" i="14"/>
  <c r="A11" i="14"/>
  <c r="AA10" i="14"/>
  <c r="W10" i="14"/>
  <c r="V10" i="14"/>
  <c r="Q10" i="14"/>
  <c r="R10" i="14" s="1"/>
  <c r="X10" i="14" s="1"/>
  <c r="Y10" i="14" s="1"/>
  <c r="P10" i="14"/>
  <c r="B10" i="14"/>
  <c r="A10" i="14"/>
  <c r="AA9" i="14"/>
  <c r="W9" i="14"/>
  <c r="V9" i="14"/>
  <c r="Q9" i="14"/>
  <c r="R9" i="14" s="1"/>
  <c r="X9" i="14" s="1"/>
  <c r="Y9" i="14" s="1"/>
  <c r="P9" i="14"/>
  <c r="B9" i="14"/>
  <c r="A9" i="14"/>
  <c r="V8" i="14"/>
  <c r="AA8" i="14" s="1"/>
  <c r="Q8" i="14"/>
  <c r="R8" i="14" s="1"/>
  <c r="X8" i="14" s="1"/>
  <c r="Y8" i="14" s="1"/>
  <c r="P8" i="14"/>
  <c r="B8" i="14"/>
  <c r="A8" i="14"/>
  <c r="W7" i="14"/>
  <c r="V7" i="14"/>
  <c r="AA7" i="14" s="1"/>
  <c r="Q7" i="14"/>
  <c r="R7" i="14" s="1"/>
  <c r="X7" i="14" s="1"/>
  <c r="Y7" i="14" s="1"/>
  <c r="P7" i="14"/>
  <c r="B7" i="14"/>
  <c r="A7" i="14"/>
  <c r="AA6" i="14"/>
  <c r="W6" i="14"/>
  <c r="V6" i="14"/>
  <c r="R6" i="14"/>
  <c r="X6" i="14" s="1"/>
  <c r="Y6" i="14" s="1"/>
  <c r="Q6" i="14"/>
  <c r="P6" i="14"/>
  <c r="B6" i="14"/>
  <c r="A6" i="14"/>
  <c r="V7" i="12"/>
  <c r="V8" i="12"/>
  <c r="V9" i="12"/>
  <c r="W9" i="12" s="1"/>
  <c r="V10" i="12"/>
  <c r="V11" i="12"/>
  <c r="V12" i="12"/>
  <c r="V13" i="12"/>
  <c r="W13" i="12" s="1"/>
  <c r="V14" i="12"/>
  <c r="V15" i="12"/>
  <c r="V16" i="12"/>
  <c r="V17" i="12"/>
  <c r="V18" i="12"/>
  <c r="V19" i="12"/>
  <c r="V20" i="12"/>
  <c r="W20" i="12" s="1"/>
  <c r="V21" i="12"/>
  <c r="W21" i="12" s="1"/>
  <c r="V22" i="12"/>
  <c r="W22" i="12" s="1"/>
  <c r="V23" i="12"/>
  <c r="V24" i="12"/>
  <c r="V25" i="12"/>
  <c r="W25" i="12" s="1"/>
  <c r="V26" i="12"/>
  <c r="V27" i="12"/>
  <c r="V28" i="12"/>
  <c r="V29" i="12"/>
  <c r="W29" i="12" s="1"/>
  <c r="V30" i="12"/>
  <c r="AA30" i="12" s="1"/>
  <c r="V31" i="12"/>
  <c r="V32" i="12"/>
  <c r="V33" i="12"/>
  <c r="AA33" i="12" s="1"/>
  <c r="V34" i="12"/>
  <c r="V35" i="12"/>
  <c r="V36" i="12"/>
  <c r="W36" i="12" s="1"/>
  <c r="V37" i="12"/>
  <c r="W37" i="12" s="1"/>
  <c r="V38" i="12"/>
  <c r="V39" i="12"/>
  <c r="V40" i="12"/>
  <c r="V41" i="12"/>
  <c r="V42" i="12"/>
  <c r="V43" i="12"/>
  <c r="V44" i="12"/>
  <c r="V45" i="12"/>
  <c r="W45" i="12" s="1"/>
  <c r="V46" i="12"/>
  <c r="W46" i="12" s="1"/>
  <c r="V47" i="12"/>
  <c r="V48" i="12"/>
  <c r="V49" i="12"/>
  <c r="V50" i="12"/>
  <c r="V51" i="12"/>
  <c r="V52" i="12"/>
  <c r="W52" i="12" s="1"/>
  <c r="V53" i="12"/>
  <c r="W53" i="12" s="1"/>
  <c r="V54" i="12"/>
  <c r="V55" i="12"/>
  <c r="V56" i="12"/>
  <c r="V57" i="12"/>
  <c r="V58" i="12"/>
  <c r="V59" i="12"/>
  <c r="V60" i="12"/>
  <c r="W60" i="12" s="1"/>
  <c r="V61" i="12"/>
  <c r="W61" i="12" s="1"/>
  <c r="V62" i="12"/>
  <c r="V63" i="12"/>
  <c r="V64" i="12"/>
  <c r="V65" i="12"/>
  <c r="V66" i="12"/>
  <c r="V67" i="12"/>
  <c r="V68" i="12"/>
  <c r="V69" i="12"/>
  <c r="V70" i="12"/>
  <c r="V71" i="12"/>
  <c r="V72" i="12"/>
  <c r="V73" i="12"/>
  <c r="AA73" i="12" s="1"/>
  <c r="V74" i="12"/>
  <c r="V75" i="12"/>
  <c r="V76" i="12"/>
  <c r="AA76" i="12" s="1"/>
  <c r="V77" i="12"/>
  <c r="W77" i="12" s="1"/>
  <c r="V78" i="12"/>
  <c r="V79" i="12"/>
  <c r="V80" i="12"/>
  <c r="V81" i="12"/>
  <c r="W81" i="12" s="1"/>
  <c r="V82" i="12"/>
  <c r="V83" i="12"/>
  <c r="V84" i="12"/>
  <c r="AA84" i="12" s="1"/>
  <c r="V85" i="12"/>
  <c r="AA85" i="12" s="1"/>
  <c r="V86" i="12"/>
  <c r="V87" i="12"/>
  <c r="V88" i="12"/>
  <c r="V89" i="12"/>
  <c r="W89" i="12" s="1"/>
  <c r="V90" i="12"/>
  <c r="V91" i="12"/>
  <c r="V92" i="12"/>
  <c r="AA92" i="12" s="1"/>
  <c r="V93" i="12"/>
  <c r="AA93" i="12" s="1"/>
  <c r="V94" i="12"/>
  <c r="V95" i="12"/>
  <c r="V96" i="12"/>
  <c r="V97" i="12"/>
  <c r="W97" i="12" s="1"/>
  <c r="V98" i="12"/>
  <c r="V99" i="12"/>
  <c r="V100" i="12"/>
  <c r="W100" i="12" s="1"/>
  <c r="V101" i="12"/>
  <c r="W101" i="12" s="1"/>
  <c r="V102" i="12"/>
  <c r="V103" i="12"/>
  <c r="V104" i="12"/>
  <c r="V105" i="12"/>
  <c r="W105" i="12" s="1"/>
  <c r="V106" i="12"/>
  <c r="V107" i="12"/>
  <c r="V108" i="12"/>
  <c r="W108" i="12" s="1"/>
  <c r="V109" i="12"/>
  <c r="AA109" i="12" s="1"/>
  <c r="V110" i="12"/>
  <c r="V111" i="12"/>
  <c r="V112" i="12"/>
  <c r="V113" i="12"/>
  <c r="W113" i="12" s="1"/>
  <c r="V114" i="12"/>
  <c r="V115" i="12"/>
  <c r="V116" i="12"/>
  <c r="W116" i="12" s="1"/>
  <c r="V117" i="12"/>
  <c r="W117" i="12" s="1"/>
  <c r="V118" i="12"/>
  <c r="W118" i="12" s="1"/>
  <c r="V119" i="12"/>
  <c r="V120" i="12"/>
  <c r="V121" i="12"/>
  <c r="V122" i="12"/>
  <c r="V123" i="12"/>
  <c r="V124" i="12"/>
  <c r="W124" i="12" s="1"/>
  <c r="V125" i="12"/>
  <c r="W125" i="12" s="1"/>
  <c r="V126" i="12"/>
  <c r="W126" i="12" s="1"/>
  <c r="V127" i="12"/>
  <c r="V128" i="12"/>
  <c r="V129" i="12"/>
  <c r="W129" i="12" s="1"/>
  <c r="V130" i="12"/>
  <c r="V131" i="12"/>
  <c r="V132" i="12"/>
  <c r="V133" i="12"/>
  <c r="W133" i="12" s="1"/>
  <c r="V134" i="12"/>
  <c r="V135" i="12"/>
  <c r="V136" i="12"/>
  <c r="V137" i="12"/>
  <c r="AA137" i="12" s="1"/>
  <c r="V138" i="12"/>
  <c r="V139" i="12"/>
  <c r="V140" i="12"/>
  <c r="W140" i="12" s="1"/>
  <c r="V141" i="12"/>
  <c r="AA141" i="12" s="1"/>
  <c r="V142" i="12"/>
  <c r="V143" i="12"/>
  <c r="V144" i="12"/>
  <c r="V145" i="12"/>
  <c r="AA145" i="12" s="1"/>
  <c r="V146" i="12"/>
  <c r="V147" i="12"/>
  <c r="V148" i="12"/>
  <c r="W148" i="12" s="1"/>
  <c r="V149" i="12"/>
  <c r="AA149" i="12" s="1"/>
  <c r="V150" i="12"/>
  <c r="V151" i="12"/>
  <c r="V152" i="12"/>
  <c r="V153" i="12"/>
  <c r="W153" i="12" s="1"/>
  <c r="V154" i="12"/>
  <c r="V155" i="12"/>
  <c r="V156" i="12"/>
  <c r="W156" i="12" s="1"/>
  <c r="V157" i="12"/>
  <c r="W157" i="12" s="1"/>
  <c r="V158" i="12"/>
  <c r="AA158" i="12" s="1"/>
  <c r="V159" i="12"/>
  <c r="V160" i="12"/>
  <c r="V161" i="12"/>
  <c r="W161" i="12" s="1"/>
  <c r="V162" i="12"/>
  <c r="V163" i="12"/>
  <c r="V164" i="12"/>
  <c r="W164" i="12" s="1"/>
  <c r="V165" i="12"/>
  <c r="AA165" i="12" s="1"/>
  <c r="V166" i="12"/>
  <c r="AA166" i="12" s="1"/>
  <c r="V167" i="12"/>
  <c r="V168" i="12"/>
  <c r="V169" i="12"/>
  <c r="W169" i="12" s="1"/>
  <c r="V170" i="12"/>
  <c r="V171" i="12"/>
  <c r="V172" i="12"/>
  <c r="W172" i="12" s="1"/>
  <c r="V173" i="12"/>
  <c r="AA173" i="12" s="1"/>
  <c r="V174" i="12"/>
  <c r="AA174" i="12" s="1"/>
  <c r="V175" i="12"/>
  <c r="V176" i="12"/>
  <c r="V177" i="12"/>
  <c r="V178" i="12"/>
  <c r="V179" i="12"/>
  <c r="V180" i="12"/>
  <c r="AA180" i="12" s="1"/>
  <c r="V181" i="12"/>
  <c r="W181" i="12" s="1"/>
  <c r="V182" i="12"/>
  <c r="W182" i="12" s="1"/>
  <c r="V183" i="12"/>
  <c r="V184" i="12"/>
  <c r="V185" i="12"/>
  <c r="V186" i="12"/>
  <c r="V187" i="12"/>
  <c r="V188" i="12"/>
  <c r="AA188" i="12" s="1"/>
  <c r="V189" i="12"/>
  <c r="W189" i="12" s="1"/>
  <c r="V190" i="12"/>
  <c r="W190" i="12" s="1"/>
  <c r="V191" i="12"/>
  <c r="V192" i="12"/>
  <c r="V193" i="12"/>
  <c r="V194" i="12"/>
  <c r="V195" i="12"/>
  <c r="V196" i="12"/>
  <c r="AA196" i="12" s="1"/>
  <c r="V197" i="12"/>
  <c r="W197" i="12" s="1"/>
  <c r="V198" i="12"/>
  <c r="W198" i="12" s="1"/>
  <c r="V199" i="12"/>
  <c r="V200" i="12"/>
  <c r="V201" i="12"/>
  <c r="W201" i="12" s="1"/>
  <c r="V202" i="12"/>
  <c r="V203" i="12"/>
  <c r="V204" i="12"/>
  <c r="V205" i="12"/>
  <c r="W205" i="12" s="1"/>
  <c r="V206" i="12"/>
  <c r="W206" i="12" s="1"/>
  <c r="V207" i="12"/>
  <c r="V208" i="12"/>
  <c r="V209" i="12"/>
  <c r="W209" i="12" s="1"/>
  <c r="V210" i="12"/>
  <c r="V211" i="12"/>
  <c r="V212" i="12"/>
  <c r="V213" i="12"/>
  <c r="W213" i="12" s="1"/>
  <c r="V214" i="12"/>
  <c r="W214" i="12" s="1"/>
  <c r="V215" i="12"/>
  <c r="V216" i="12"/>
  <c r="V217" i="12"/>
  <c r="W217" i="12" s="1"/>
  <c r="V218" i="12"/>
  <c r="V219" i="12"/>
  <c r="V6" i="12"/>
  <c r="AA6" i="12" s="1"/>
  <c r="W71" i="12"/>
  <c r="W72" i="12"/>
  <c r="W74" i="12"/>
  <c r="W75" i="12"/>
  <c r="AA78" i="12"/>
  <c r="W79" i="12"/>
  <c r="AA80" i="12"/>
  <c r="AA82" i="12"/>
  <c r="W83" i="12"/>
  <c r="AA86" i="12"/>
  <c r="W87" i="12"/>
  <c r="W88" i="12"/>
  <c r="W90" i="12"/>
  <c r="W91" i="12"/>
  <c r="AA94" i="12"/>
  <c r="W95" i="12"/>
  <c r="W96" i="12"/>
  <c r="W98" i="12"/>
  <c r="W99" i="12"/>
  <c r="AA102" i="12"/>
  <c r="W103" i="12"/>
  <c r="AA104" i="12"/>
  <c r="W106" i="12"/>
  <c r="W107" i="12"/>
  <c r="AA110" i="12"/>
  <c r="W111" i="12"/>
  <c r="AA112" i="12"/>
  <c r="W115" i="12"/>
  <c r="W119" i="12"/>
  <c r="AA120" i="12"/>
  <c r="W121" i="12"/>
  <c r="AA122" i="12"/>
  <c r="W123" i="12"/>
  <c r="W14" i="12"/>
  <c r="W17" i="12"/>
  <c r="W18" i="12"/>
  <c r="AA19" i="12"/>
  <c r="AA26" i="12"/>
  <c r="W28" i="12"/>
  <c r="AA34" i="12"/>
  <c r="W38" i="12"/>
  <c r="AA42" i="12"/>
  <c r="W44" i="12"/>
  <c r="AA50" i="12"/>
  <c r="AA54" i="12"/>
  <c r="AA57" i="12"/>
  <c r="AA58" i="12"/>
  <c r="AA62" i="12"/>
  <c r="AA66" i="12"/>
  <c r="W67" i="12"/>
  <c r="W68" i="12"/>
  <c r="W69" i="12"/>
  <c r="AA70" i="12"/>
  <c r="AA10" i="12"/>
  <c r="W12" i="12"/>
  <c r="P85" i="12"/>
  <c r="P84" i="12"/>
  <c r="P83" i="12"/>
  <c r="P82" i="12"/>
  <c r="P81" i="12"/>
  <c r="P80" i="12"/>
  <c r="P79" i="12"/>
  <c r="P78" i="12"/>
  <c r="P77" i="12"/>
  <c r="P76" i="12"/>
  <c r="P75" i="12"/>
  <c r="P74" i="12"/>
  <c r="P73" i="12"/>
  <c r="P72" i="12"/>
  <c r="P71" i="12"/>
  <c r="P70" i="12"/>
  <c r="P69" i="12"/>
  <c r="P68" i="12"/>
  <c r="P67" i="12"/>
  <c r="P66" i="12"/>
  <c r="P65" i="12"/>
  <c r="P64" i="12"/>
  <c r="P63" i="12"/>
  <c r="P62" i="12"/>
  <c r="P61" i="12"/>
  <c r="P60" i="12"/>
  <c r="P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A218" i="12"/>
  <c r="B218" i="12"/>
  <c r="P218" i="12"/>
  <c r="Q218" i="12"/>
  <c r="R218" i="12" s="1"/>
  <c r="W218" i="12"/>
  <c r="AA218" i="12"/>
  <c r="A219" i="12"/>
  <c r="B219" i="12"/>
  <c r="P219" i="12"/>
  <c r="Q219" i="12"/>
  <c r="R219" i="12" s="1"/>
  <c r="W219" i="12"/>
  <c r="AA219" i="12"/>
  <c r="A201" i="12"/>
  <c r="B201" i="12"/>
  <c r="P201" i="12"/>
  <c r="Q201" i="12"/>
  <c r="R201" i="12" s="1"/>
  <c r="A202" i="12"/>
  <c r="B202" i="12"/>
  <c r="P202" i="12"/>
  <c r="Q202" i="12"/>
  <c r="R202" i="12" s="1"/>
  <c r="W202" i="12"/>
  <c r="AA202" i="12"/>
  <c r="A203" i="12"/>
  <c r="B203" i="12"/>
  <c r="P203" i="12"/>
  <c r="Q203" i="12"/>
  <c r="R203" i="12" s="1"/>
  <c r="W203" i="12"/>
  <c r="AA203" i="12"/>
  <c r="A204" i="12"/>
  <c r="B204" i="12"/>
  <c r="P204" i="12"/>
  <c r="Q204" i="12"/>
  <c r="R204" i="12" s="1"/>
  <c r="W204" i="12"/>
  <c r="AA204" i="12"/>
  <c r="A205" i="12"/>
  <c r="B205" i="12"/>
  <c r="P205" i="12"/>
  <c r="Q205" i="12"/>
  <c r="R205" i="12" s="1"/>
  <c r="A206" i="12"/>
  <c r="B206" i="12"/>
  <c r="P206" i="12"/>
  <c r="Q206" i="12"/>
  <c r="R206" i="12" s="1"/>
  <c r="AA206" i="12"/>
  <c r="A207" i="12"/>
  <c r="B207" i="12"/>
  <c r="P207" i="12"/>
  <c r="Q207" i="12"/>
  <c r="R207" i="12" s="1"/>
  <c r="W207" i="12"/>
  <c r="AA207" i="12"/>
  <c r="A208" i="12"/>
  <c r="B208" i="12"/>
  <c r="P208" i="12"/>
  <c r="Q208" i="12"/>
  <c r="R208" i="12" s="1"/>
  <c r="W208" i="12"/>
  <c r="AA208" i="12"/>
  <c r="A209" i="12"/>
  <c r="B209" i="12"/>
  <c r="P209" i="12"/>
  <c r="Q209" i="12"/>
  <c r="R209" i="12" s="1"/>
  <c r="A210" i="12"/>
  <c r="B210" i="12"/>
  <c r="P210" i="12"/>
  <c r="Q210" i="12"/>
  <c r="R210" i="12" s="1"/>
  <c r="W210" i="12"/>
  <c r="AA210" i="12"/>
  <c r="A211" i="12"/>
  <c r="B211" i="12"/>
  <c r="P211" i="12"/>
  <c r="Q211" i="12"/>
  <c r="R211" i="12" s="1"/>
  <c r="W211" i="12"/>
  <c r="AA211" i="12"/>
  <c r="A212" i="12"/>
  <c r="B212" i="12"/>
  <c r="P212" i="12"/>
  <c r="Q212" i="12"/>
  <c r="R212" i="12" s="1"/>
  <c r="W212" i="12"/>
  <c r="AA212" i="12"/>
  <c r="A213" i="12"/>
  <c r="B213" i="12"/>
  <c r="P213" i="12"/>
  <c r="Q213" i="12"/>
  <c r="R213" i="12" s="1"/>
  <c r="A214" i="12"/>
  <c r="B214" i="12"/>
  <c r="P214" i="12"/>
  <c r="Q214" i="12"/>
  <c r="R214" i="12" s="1"/>
  <c r="AA214" i="12"/>
  <c r="A215" i="12"/>
  <c r="B215" i="12"/>
  <c r="P215" i="12"/>
  <c r="Q215" i="12"/>
  <c r="R215" i="12" s="1"/>
  <c r="W215" i="12"/>
  <c r="AA215" i="12"/>
  <c r="A216" i="12"/>
  <c r="B216" i="12"/>
  <c r="P216" i="12"/>
  <c r="Q216" i="12"/>
  <c r="R216" i="12" s="1"/>
  <c r="W216" i="12"/>
  <c r="AA216" i="12"/>
  <c r="A217" i="12"/>
  <c r="B217" i="12"/>
  <c r="P217" i="12"/>
  <c r="Q217" i="12"/>
  <c r="R217" i="12" s="1"/>
  <c r="A175" i="12"/>
  <c r="B175" i="12"/>
  <c r="P175" i="12"/>
  <c r="Q175" i="12"/>
  <c r="R175" i="12" s="1"/>
  <c r="W175" i="12"/>
  <c r="AA175" i="12"/>
  <c r="A176" i="12"/>
  <c r="B176" i="12"/>
  <c r="P176" i="12"/>
  <c r="Q176" i="12"/>
  <c r="R176" i="12" s="1"/>
  <c r="W176" i="12"/>
  <c r="AA176" i="12"/>
  <c r="A177" i="12"/>
  <c r="B177" i="12"/>
  <c r="P177" i="12"/>
  <c r="Q177" i="12"/>
  <c r="R177" i="12" s="1"/>
  <c r="W177" i="12"/>
  <c r="AA177" i="12"/>
  <c r="A178" i="12"/>
  <c r="B178" i="12"/>
  <c r="P178" i="12"/>
  <c r="Q178" i="12"/>
  <c r="R178" i="12" s="1"/>
  <c r="W178" i="12"/>
  <c r="AA178" i="12"/>
  <c r="A179" i="12"/>
  <c r="B179" i="12"/>
  <c r="P179" i="12"/>
  <c r="Q179" i="12"/>
  <c r="R179" i="12" s="1"/>
  <c r="W179" i="12"/>
  <c r="AA179" i="12"/>
  <c r="A180" i="12"/>
  <c r="B180" i="12"/>
  <c r="P180" i="12"/>
  <c r="Q180" i="12"/>
  <c r="R180" i="12" s="1"/>
  <c r="W180" i="12"/>
  <c r="A181" i="12"/>
  <c r="B181" i="12"/>
  <c r="P181" i="12"/>
  <c r="Q181" i="12"/>
  <c r="R181" i="12" s="1"/>
  <c r="AA181" i="12"/>
  <c r="A182" i="12"/>
  <c r="B182" i="12"/>
  <c r="P182" i="12"/>
  <c r="Q182" i="12"/>
  <c r="R182" i="12" s="1"/>
  <c r="A183" i="12"/>
  <c r="B183" i="12"/>
  <c r="P183" i="12"/>
  <c r="Q183" i="12"/>
  <c r="R183" i="12" s="1"/>
  <c r="W183" i="12"/>
  <c r="AA183" i="12"/>
  <c r="A184" i="12"/>
  <c r="B184" i="12"/>
  <c r="P184" i="12"/>
  <c r="Q184" i="12"/>
  <c r="R184" i="12" s="1"/>
  <c r="W184" i="12"/>
  <c r="AA184" i="12"/>
  <c r="A185" i="12"/>
  <c r="B185" i="12"/>
  <c r="P185" i="12"/>
  <c r="Q185" i="12"/>
  <c r="R185" i="12" s="1"/>
  <c r="W185" i="12"/>
  <c r="AA185" i="12"/>
  <c r="A186" i="12"/>
  <c r="B186" i="12"/>
  <c r="P186" i="12"/>
  <c r="Q186" i="12"/>
  <c r="R186" i="12" s="1"/>
  <c r="W186" i="12"/>
  <c r="AA186" i="12"/>
  <c r="A187" i="12"/>
  <c r="B187" i="12"/>
  <c r="P187" i="12"/>
  <c r="Q187" i="12"/>
  <c r="R187" i="12" s="1"/>
  <c r="W187" i="12"/>
  <c r="AA187" i="12"/>
  <c r="A188" i="12"/>
  <c r="B188" i="12"/>
  <c r="P188" i="12"/>
  <c r="Q188" i="12"/>
  <c r="R188" i="12" s="1"/>
  <c r="W188" i="12"/>
  <c r="A189" i="12"/>
  <c r="B189" i="12"/>
  <c r="P189" i="12"/>
  <c r="Q189" i="12"/>
  <c r="R189" i="12" s="1"/>
  <c r="AA189" i="12"/>
  <c r="A190" i="12"/>
  <c r="B190" i="12"/>
  <c r="P190" i="12"/>
  <c r="Q190" i="12"/>
  <c r="R190" i="12" s="1"/>
  <c r="A191" i="12"/>
  <c r="B191" i="12"/>
  <c r="P191" i="12"/>
  <c r="Q191" i="12"/>
  <c r="R191" i="12" s="1"/>
  <c r="W191" i="12"/>
  <c r="AA191" i="12"/>
  <c r="A192" i="12"/>
  <c r="B192" i="12"/>
  <c r="P192" i="12"/>
  <c r="Q192" i="12"/>
  <c r="R192" i="12" s="1"/>
  <c r="W192" i="12"/>
  <c r="AA192" i="12"/>
  <c r="A193" i="12"/>
  <c r="B193" i="12"/>
  <c r="P193" i="12"/>
  <c r="Q193" i="12"/>
  <c r="R193" i="12" s="1"/>
  <c r="W193" i="12"/>
  <c r="AA193" i="12"/>
  <c r="A194" i="12"/>
  <c r="B194" i="12"/>
  <c r="P194" i="12"/>
  <c r="Q194" i="12"/>
  <c r="R194" i="12" s="1"/>
  <c r="W194" i="12"/>
  <c r="AA194" i="12"/>
  <c r="A195" i="12"/>
  <c r="B195" i="12"/>
  <c r="P195" i="12"/>
  <c r="Q195" i="12"/>
  <c r="R195" i="12" s="1"/>
  <c r="W195" i="12"/>
  <c r="AA195" i="12"/>
  <c r="A196" i="12"/>
  <c r="B196" i="12"/>
  <c r="P196" i="12"/>
  <c r="Q196" i="12"/>
  <c r="R196" i="12" s="1"/>
  <c r="W196" i="12"/>
  <c r="A197" i="12"/>
  <c r="B197" i="12"/>
  <c r="P197" i="12"/>
  <c r="Q197" i="12"/>
  <c r="R197" i="12" s="1"/>
  <c r="AA197" i="12"/>
  <c r="A198" i="12"/>
  <c r="B198" i="12"/>
  <c r="P198" i="12"/>
  <c r="Q198" i="12"/>
  <c r="R198" i="12" s="1"/>
  <c r="A199" i="12"/>
  <c r="B199" i="12"/>
  <c r="P199" i="12"/>
  <c r="Q199" i="12"/>
  <c r="R199" i="12" s="1"/>
  <c r="W199" i="12"/>
  <c r="AA199" i="12"/>
  <c r="A200" i="12"/>
  <c r="B200" i="12"/>
  <c r="P200" i="12"/>
  <c r="Q200" i="12"/>
  <c r="R200" i="12" s="1"/>
  <c r="W200" i="12"/>
  <c r="AA200" i="12"/>
  <c r="A151" i="12"/>
  <c r="B151" i="12"/>
  <c r="P151" i="12"/>
  <c r="Q151" i="12"/>
  <c r="R151" i="12" s="1"/>
  <c r="W151" i="12"/>
  <c r="AA151" i="12"/>
  <c r="A152" i="12"/>
  <c r="B152" i="12"/>
  <c r="P152" i="12"/>
  <c r="Q152" i="12"/>
  <c r="R152" i="12" s="1"/>
  <c r="W152" i="12"/>
  <c r="AA152" i="12"/>
  <c r="A153" i="12"/>
  <c r="B153" i="12"/>
  <c r="P153" i="12"/>
  <c r="Q153" i="12"/>
  <c r="R153" i="12" s="1"/>
  <c r="AA153" i="12"/>
  <c r="A154" i="12"/>
  <c r="B154" i="12"/>
  <c r="P154" i="12"/>
  <c r="Q154" i="12"/>
  <c r="R154" i="12" s="1"/>
  <c r="W154" i="12"/>
  <c r="AA154" i="12"/>
  <c r="A155" i="12"/>
  <c r="B155" i="12"/>
  <c r="P155" i="12"/>
  <c r="Q155" i="12"/>
  <c r="R155" i="12" s="1"/>
  <c r="W155" i="12"/>
  <c r="AA155" i="12"/>
  <c r="A156" i="12"/>
  <c r="B156" i="12"/>
  <c r="P156" i="12"/>
  <c r="Q156" i="12"/>
  <c r="R156" i="12" s="1"/>
  <c r="A157" i="12"/>
  <c r="B157" i="12"/>
  <c r="P157" i="12"/>
  <c r="Q157" i="12"/>
  <c r="R157" i="12" s="1"/>
  <c r="A158" i="12"/>
  <c r="B158" i="12"/>
  <c r="P158" i="12"/>
  <c r="Q158" i="12"/>
  <c r="R158" i="12" s="1"/>
  <c r="W158" i="12"/>
  <c r="A159" i="12"/>
  <c r="B159" i="12"/>
  <c r="P159" i="12"/>
  <c r="Q159" i="12"/>
  <c r="R159" i="12" s="1"/>
  <c r="W159" i="12"/>
  <c r="AA159" i="12"/>
  <c r="A160" i="12"/>
  <c r="B160" i="12"/>
  <c r="P160" i="12"/>
  <c r="Q160" i="12"/>
  <c r="R160" i="12" s="1"/>
  <c r="W160" i="12"/>
  <c r="AA160" i="12"/>
  <c r="A161" i="12"/>
  <c r="B161" i="12"/>
  <c r="P161" i="12"/>
  <c r="Q161" i="12"/>
  <c r="R161" i="12" s="1"/>
  <c r="AA161" i="12"/>
  <c r="A162" i="12"/>
  <c r="B162" i="12"/>
  <c r="P162" i="12"/>
  <c r="Q162" i="12"/>
  <c r="R162" i="12" s="1"/>
  <c r="W162" i="12"/>
  <c r="AA162" i="12"/>
  <c r="A163" i="12"/>
  <c r="B163" i="12"/>
  <c r="P163" i="12"/>
  <c r="Q163" i="12"/>
  <c r="R163" i="12" s="1"/>
  <c r="W163" i="12"/>
  <c r="AA163" i="12"/>
  <c r="A164" i="12"/>
  <c r="B164" i="12"/>
  <c r="P164" i="12"/>
  <c r="Q164" i="12"/>
  <c r="R164" i="12" s="1"/>
  <c r="A165" i="12"/>
  <c r="B165" i="12"/>
  <c r="P165" i="12"/>
  <c r="Q165" i="12"/>
  <c r="R165" i="12" s="1"/>
  <c r="A166" i="12"/>
  <c r="B166" i="12"/>
  <c r="P166" i="12"/>
  <c r="Q166" i="12"/>
  <c r="R166" i="12" s="1"/>
  <c r="W166" i="12"/>
  <c r="A167" i="12"/>
  <c r="B167" i="12"/>
  <c r="P167" i="12"/>
  <c r="Q167" i="12"/>
  <c r="R167" i="12" s="1"/>
  <c r="W167" i="12"/>
  <c r="AA167" i="12"/>
  <c r="A168" i="12"/>
  <c r="B168" i="12"/>
  <c r="P168" i="12"/>
  <c r="Q168" i="12"/>
  <c r="R168" i="12" s="1"/>
  <c r="W168" i="12"/>
  <c r="AA168" i="12"/>
  <c r="A169" i="12"/>
  <c r="B169" i="12"/>
  <c r="P169" i="12"/>
  <c r="Q169" i="12"/>
  <c r="R169" i="12" s="1"/>
  <c r="AA169" i="12"/>
  <c r="A170" i="12"/>
  <c r="B170" i="12"/>
  <c r="P170" i="12"/>
  <c r="Q170" i="12"/>
  <c r="R170" i="12" s="1"/>
  <c r="W170" i="12"/>
  <c r="AA170" i="12"/>
  <c r="A171" i="12"/>
  <c r="B171" i="12"/>
  <c r="P171" i="12"/>
  <c r="Q171" i="12"/>
  <c r="R171" i="12" s="1"/>
  <c r="W171" i="12"/>
  <c r="AA171" i="12"/>
  <c r="A172" i="12"/>
  <c r="B172" i="12"/>
  <c r="P172" i="12"/>
  <c r="Q172" i="12"/>
  <c r="R172" i="12" s="1"/>
  <c r="A173" i="12"/>
  <c r="B173" i="12"/>
  <c r="P173" i="12"/>
  <c r="Q173" i="12"/>
  <c r="R173" i="12" s="1"/>
  <c r="A174" i="12"/>
  <c r="B174" i="12"/>
  <c r="P174" i="12"/>
  <c r="Q174" i="12"/>
  <c r="R174" i="12" s="1"/>
  <c r="W174" i="12"/>
  <c r="A134" i="12"/>
  <c r="B134" i="12"/>
  <c r="P134" i="12"/>
  <c r="Q134" i="12"/>
  <c r="R134" i="12" s="1"/>
  <c r="W134" i="12"/>
  <c r="AA134" i="12"/>
  <c r="A135" i="12"/>
  <c r="B135" i="12"/>
  <c r="P135" i="12"/>
  <c r="Q135" i="12"/>
  <c r="R135" i="12" s="1"/>
  <c r="W135" i="12"/>
  <c r="AA135" i="12"/>
  <c r="A136" i="12"/>
  <c r="B136" i="12"/>
  <c r="P136" i="12"/>
  <c r="Q136" i="12"/>
  <c r="R136" i="12" s="1"/>
  <c r="W136" i="12"/>
  <c r="AA136" i="12"/>
  <c r="A137" i="12"/>
  <c r="B137" i="12"/>
  <c r="P137" i="12"/>
  <c r="Q137" i="12"/>
  <c r="R137" i="12" s="1"/>
  <c r="W137" i="12"/>
  <c r="A138" i="12"/>
  <c r="B138" i="12"/>
  <c r="P138" i="12"/>
  <c r="Q138" i="12"/>
  <c r="R138" i="12" s="1"/>
  <c r="W138" i="12"/>
  <c r="AA138" i="12"/>
  <c r="A139" i="12"/>
  <c r="B139" i="12"/>
  <c r="P139" i="12"/>
  <c r="Q139" i="12"/>
  <c r="R139" i="12" s="1"/>
  <c r="W139" i="12"/>
  <c r="AA139" i="12"/>
  <c r="A140" i="12"/>
  <c r="B140" i="12"/>
  <c r="P140" i="12"/>
  <c r="Q140" i="12"/>
  <c r="R140" i="12" s="1"/>
  <c r="AA140" i="12"/>
  <c r="A141" i="12"/>
  <c r="B141" i="12"/>
  <c r="P141" i="12"/>
  <c r="Q141" i="12"/>
  <c r="R141" i="12" s="1"/>
  <c r="A142" i="12"/>
  <c r="B142" i="12"/>
  <c r="P142" i="12"/>
  <c r="Q142" i="12"/>
  <c r="R142" i="12" s="1"/>
  <c r="W142" i="12"/>
  <c r="AA142" i="12"/>
  <c r="A143" i="12"/>
  <c r="B143" i="12"/>
  <c r="P143" i="12"/>
  <c r="Q143" i="12"/>
  <c r="R143" i="12" s="1"/>
  <c r="W143" i="12"/>
  <c r="AA143" i="12"/>
  <c r="A144" i="12"/>
  <c r="B144" i="12"/>
  <c r="P144" i="12"/>
  <c r="Q144" i="12"/>
  <c r="R144" i="12" s="1"/>
  <c r="W144" i="12"/>
  <c r="AA144" i="12"/>
  <c r="A145" i="12"/>
  <c r="B145" i="12"/>
  <c r="P145" i="12"/>
  <c r="Q145" i="12"/>
  <c r="R145" i="12" s="1"/>
  <c r="W145" i="12"/>
  <c r="A146" i="12"/>
  <c r="B146" i="12"/>
  <c r="P146" i="12"/>
  <c r="Q146" i="12"/>
  <c r="R146" i="12" s="1"/>
  <c r="W146" i="12"/>
  <c r="AA146" i="12"/>
  <c r="A147" i="12"/>
  <c r="B147" i="12"/>
  <c r="P147" i="12"/>
  <c r="Q147" i="12"/>
  <c r="R147" i="12" s="1"/>
  <c r="W147" i="12"/>
  <c r="AA147" i="12"/>
  <c r="A148" i="12"/>
  <c r="B148" i="12"/>
  <c r="P148" i="12"/>
  <c r="Q148" i="12"/>
  <c r="R148" i="12" s="1"/>
  <c r="AA148" i="12"/>
  <c r="A149" i="12"/>
  <c r="B149" i="12"/>
  <c r="P149" i="12"/>
  <c r="Q149" i="12"/>
  <c r="R149" i="12" s="1"/>
  <c r="A150" i="12"/>
  <c r="B150" i="12"/>
  <c r="P150" i="12"/>
  <c r="Q150" i="12"/>
  <c r="R150" i="12" s="1"/>
  <c r="W150" i="12"/>
  <c r="AA150" i="12"/>
  <c r="A115" i="12"/>
  <c r="B115" i="12"/>
  <c r="P115" i="12"/>
  <c r="Q115" i="12"/>
  <c r="R115" i="12" s="1"/>
  <c r="X115" i="12" s="1"/>
  <c r="Y115" i="12" s="1"/>
  <c r="A116" i="12"/>
  <c r="B116" i="12"/>
  <c r="P116" i="12"/>
  <c r="Q116" i="12"/>
  <c r="R116" i="12" s="1"/>
  <c r="AA116" i="12"/>
  <c r="A117" i="12"/>
  <c r="B117" i="12"/>
  <c r="P117" i="12"/>
  <c r="Q117" i="12"/>
  <c r="R117" i="12" s="1"/>
  <c r="A118" i="12"/>
  <c r="B118" i="12"/>
  <c r="P118" i="12"/>
  <c r="Q118" i="12"/>
  <c r="R118" i="12" s="1"/>
  <c r="A119" i="12"/>
  <c r="B119" i="12"/>
  <c r="P119" i="12"/>
  <c r="Q119" i="12"/>
  <c r="R119" i="12" s="1"/>
  <c r="X119" i="12" s="1"/>
  <c r="Y119" i="12" s="1"/>
  <c r="A120" i="12"/>
  <c r="B120" i="12"/>
  <c r="P120" i="12"/>
  <c r="Q120" i="12"/>
  <c r="R120" i="12" s="1"/>
  <c r="A121" i="12"/>
  <c r="B121" i="12"/>
  <c r="P121" i="12"/>
  <c r="Q121" i="12"/>
  <c r="R121" i="12" s="1"/>
  <c r="AA121" i="12"/>
  <c r="A122" i="12"/>
  <c r="B122" i="12"/>
  <c r="P122" i="12"/>
  <c r="Q122" i="12"/>
  <c r="R122" i="12" s="1"/>
  <c r="A123" i="12"/>
  <c r="B123" i="12"/>
  <c r="P123" i="12"/>
  <c r="Q123" i="12"/>
  <c r="R123" i="12" s="1"/>
  <c r="X123" i="12" s="1"/>
  <c r="Y123" i="12" s="1"/>
  <c r="A124" i="12"/>
  <c r="B124" i="12"/>
  <c r="P124" i="12"/>
  <c r="Q124" i="12"/>
  <c r="R124" i="12" s="1"/>
  <c r="AA124" i="12"/>
  <c r="A125" i="12"/>
  <c r="B125" i="12"/>
  <c r="P125" i="12"/>
  <c r="Q125" i="12"/>
  <c r="R125" i="12" s="1"/>
  <c r="X125" i="12" s="1"/>
  <c r="Y125" i="12" s="1"/>
  <c r="A126" i="12"/>
  <c r="B126" i="12"/>
  <c r="P126" i="12"/>
  <c r="Q126" i="12"/>
  <c r="R126" i="12" s="1"/>
  <c r="A127" i="12"/>
  <c r="B127" i="12"/>
  <c r="P127" i="12"/>
  <c r="Q127" i="12"/>
  <c r="R127" i="12" s="1"/>
  <c r="W127" i="12"/>
  <c r="AA127" i="12"/>
  <c r="A128" i="12"/>
  <c r="B128" i="12"/>
  <c r="P128" i="12"/>
  <c r="Q128" i="12"/>
  <c r="R128" i="12" s="1"/>
  <c r="W128" i="12"/>
  <c r="AA128" i="12"/>
  <c r="A129" i="12"/>
  <c r="B129" i="12"/>
  <c r="P129" i="12"/>
  <c r="Q129" i="12"/>
  <c r="R129" i="12" s="1"/>
  <c r="AA129" i="12"/>
  <c r="A130" i="12"/>
  <c r="B130" i="12"/>
  <c r="P130" i="12"/>
  <c r="Q130" i="12"/>
  <c r="R130" i="12" s="1"/>
  <c r="W130" i="12"/>
  <c r="AA130" i="12"/>
  <c r="A131" i="12"/>
  <c r="B131" i="12"/>
  <c r="P131" i="12"/>
  <c r="Q131" i="12"/>
  <c r="R131" i="12" s="1"/>
  <c r="W131" i="12"/>
  <c r="AA131" i="12"/>
  <c r="A132" i="12"/>
  <c r="B132" i="12"/>
  <c r="P132" i="12"/>
  <c r="Q132" i="12"/>
  <c r="R132" i="12" s="1"/>
  <c r="W132" i="12"/>
  <c r="AA132" i="12"/>
  <c r="A133" i="12"/>
  <c r="B133" i="12"/>
  <c r="P133" i="12"/>
  <c r="Q133" i="12"/>
  <c r="R133" i="12" s="1"/>
  <c r="A98" i="12"/>
  <c r="B98" i="12"/>
  <c r="P98" i="12"/>
  <c r="Q98" i="12"/>
  <c r="R98" i="12" s="1"/>
  <c r="A99" i="12"/>
  <c r="B99" i="12"/>
  <c r="P99" i="12"/>
  <c r="Q99" i="12"/>
  <c r="R99" i="12" s="1"/>
  <c r="X99" i="12" s="1"/>
  <c r="Y99" i="12" s="1"/>
  <c r="A100" i="12"/>
  <c r="B100" i="12"/>
  <c r="P100" i="12"/>
  <c r="Q100" i="12"/>
  <c r="R100" i="12" s="1"/>
  <c r="AA100" i="12"/>
  <c r="A101" i="12"/>
  <c r="B101" i="12"/>
  <c r="P101" i="12"/>
  <c r="Q101" i="12"/>
  <c r="R101" i="12" s="1"/>
  <c r="X101" i="12" s="1"/>
  <c r="Y101" i="12" s="1"/>
  <c r="A102" i="12"/>
  <c r="B102" i="12"/>
  <c r="P102" i="12"/>
  <c r="Q102" i="12"/>
  <c r="R102" i="12" s="1"/>
  <c r="A103" i="12"/>
  <c r="B103" i="12"/>
  <c r="P103" i="12"/>
  <c r="Q103" i="12"/>
  <c r="R103" i="12" s="1"/>
  <c r="X103" i="12" s="1"/>
  <c r="Y103" i="12" s="1"/>
  <c r="AA103" i="12"/>
  <c r="A104" i="12"/>
  <c r="B104" i="12"/>
  <c r="P104" i="12"/>
  <c r="Q104" i="12"/>
  <c r="R104" i="12" s="1"/>
  <c r="A105" i="12"/>
  <c r="B105" i="12"/>
  <c r="P105" i="12"/>
  <c r="Q105" i="12"/>
  <c r="R105" i="12" s="1"/>
  <c r="A106" i="12"/>
  <c r="B106" i="12"/>
  <c r="P106" i="12"/>
  <c r="Q106" i="12"/>
  <c r="R106" i="12" s="1"/>
  <c r="A107" i="12"/>
  <c r="B107" i="12"/>
  <c r="P107" i="12"/>
  <c r="Q107" i="12"/>
  <c r="R107" i="12" s="1"/>
  <c r="X107" i="12" s="1"/>
  <c r="Y107" i="12" s="1"/>
  <c r="A108" i="12"/>
  <c r="B108" i="12"/>
  <c r="P108" i="12"/>
  <c r="Q108" i="12"/>
  <c r="R108" i="12" s="1"/>
  <c r="AA108" i="12"/>
  <c r="A109" i="12"/>
  <c r="B109" i="12"/>
  <c r="P109" i="12"/>
  <c r="Q109" i="12"/>
  <c r="R109" i="12" s="1"/>
  <c r="A110" i="12"/>
  <c r="B110" i="12"/>
  <c r="P110" i="12"/>
  <c r="Q110" i="12"/>
  <c r="R110" i="12" s="1"/>
  <c r="A111" i="12"/>
  <c r="B111" i="12"/>
  <c r="P111" i="12"/>
  <c r="Q111" i="12"/>
  <c r="R111" i="12" s="1"/>
  <c r="X111" i="12" s="1"/>
  <c r="Y111" i="12" s="1"/>
  <c r="A112" i="12"/>
  <c r="B112" i="12"/>
  <c r="P112" i="12"/>
  <c r="Q112" i="12"/>
  <c r="R112" i="12" s="1"/>
  <c r="A113" i="12"/>
  <c r="B113" i="12"/>
  <c r="P113" i="12"/>
  <c r="Q113" i="12"/>
  <c r="R113" i="12" s="1"/>
  <c r="A114" i="12"/>
  <c r="B114" i="12"/>
  <c r="P114" i="12"/>
  <c r="Q114" i="12"/>
  <c r="R114" i="12" s="1"/>
  <c r="A76" i="12"/>
  <c r="B76" i="12"/>
  <c r="Q76" i="12"/>
  <c r="R76" i="12" s="1"/>
  <c r="A77" i="12"/>
  <c r="B77" i="12"/>
  <c r="Q77" i="12"/>
  <c r="R77" i="12" s="1"/>
  <c r="X77" i="12" s="1"/>
  <c r="Y77" i="12" s="1"/>
  <c r="AA77" i="12"/>
  <c r="A78" i="12"/>
  <c r="B78" i="12"/>
  <c r="Q78" i="12"/>
  <c r="R78" i="12" s="1"/>
  <c r="A79" i="12"/>
  <c r="B79" i="12"/>
  <c r="Q79" i="12"/>
  <c r="R79" i="12" s="1"/>
  <c r="X79" i="12" s="1"/>
  <c r="Y79" i="12" s="1"/>
  <c r="AA79" i="12"/>
  <c r="A80" i="12"/>
  <c r="B80" i="12"/>
  <c r="Q80" i="12"/>
  <c r="R80" i="12" s="1"/>
  <c r="A81" i="12"/>
  <c r="B81" i="12"/>
  <c r="Q81" i="12"/>
  <c r="R81" i="12" s="1"/>
  <c r="X81" i="12" s="1"/>
  <c r="Y81" i="12" s="1"/>
  <c r="AA81" i="12"/>
  <c r="A82" i="12"/>
  <c r="B82" i="12"/>
  <c r="Q82" i="12"/>
  <c r="R82" i="12" s="1"/>
  <c r="A83" i="12"/>
  <c r="B83" i="12"/>
  <c r="Q83" i="12"/>
  <c r="R83" i="12" s="1"/>
  <c r="X83" i="12" s="1"/>
  <c r="Y83" i="12" s="1"/>
  <c r="A84" i="12"/>
  <c r="B84" i="12"/>
  <c r="Q84" i="12"/>
  <c r="R84" i="12" s="1"/>
  <c r="A85" i="12"/>
  <c r="B85" i="12"/>
  <c r="Q85" i="12"/>
  <c r="R85" i="12" s="1"/>
  <c r="A86" i="12"/>
  <c r="B86" i="12"/>
  <c r="P86" i="12"/>
  <c r="Q86" i="12"/>
  <c r="R86" i="12" s="1"/>
  <c r="A87" i="12"/>
  <c r="B87" i="12"/>
  <c r="P87" i="12"/>
  <c r="Q87" i="12"/>
  <c r="R87" i="12" s="1"/>
  <c r="X87" i="12" s="1"/>
  <c r="Y87" i="12" s="1"/>
  <c r="A88" i="12"/>
  <c r="B88" i="12"/>
  <c r="P88" i="12"/>
  <c r="Q88" i="12"/>
  <c r="R88" i="12" s="1"/>
  <c r="AA88" i="12"/>
  <c r="A89" i="12"/>
  <c r="B89" i="12"/>
  <c r="P89" i="12"/>
  <c r="Q89" i="12"/>
  <c r="R89" i="12" s="1"/>
  <c r="X89" i="12" s="1"/>
  <c r="Y89" i="12" s="1"/>
  <c r="AA89" i="12"/>
  <c r="A90" i="12"/>
  <c r="B90" i="12"/>
  <c r="P90" i="12"/>
  <c r="Q90" i="12"/>
  <c r="R90" i="12" s="1"/>
  <c r="A91" i="12"/>
  <c r="B91" i="12"/>
  <c r="P91" i="12"/>
  <c r="Q91" i="12"/>
  <c r="R91" i="12" s="1"/>
  <c r="X91" i="12" s="1"/>
  <c r="Y91" i="12" s="1"/>
  <c r="A92" i="12"/>
  <c r="B92" i="12"/>
  <c r="P92" i="12"/>
  <c r="Q92" i="12"/>
  <c r="R92" i="12" s="1"/>
  <c r="A93" i="12"/>
  <c r="B93" i="12"/>
  <c r="P93" i="12"/>
  <c r="Q93" i="12"/>
  <c r="R93" i="12" s="1"/>
  <c r="A94" i="12"/>
  <c r="B94" i="12"/>
  <c r="P94" i="12"/>
  <c r="Q94" i="12"/>
  <c r="R94" i="12" s="1"/>
  <c r="A95" i="12"/>
  <c r="B95" i="12"/>
  <c r="P95" i="12"/>
  <c r="Q95" i="12"/>
  <c r="R95" i="12" s="1"/>
  <c r="X95" i="12" s="1"/>
  <c r="Y95" i="12" s="1"/>
  <c r="A96" i="12"/>
  <c r="B96" i="12"/>
  <c r="P96" i="12"/>
  <c r="Q96" i="12"/>
  <c r="R96" i="12" s="1"/>
  <c r="AA96" i="12"/>
  <c r="A97" i="12"/>
  <c r="B97" i="12"/>
  <c r="P97" i="12"/>
  <c r="Q97" i="12"/>
  <c r="R97" i="12" s="1"/>
  <c r="X97" i="12" s="1"/>
  <c r="Y97" i="12" s="1"/>
  <c r="AA97" i="12"/>
  <c r="A70" i="12"/>
  <c r="B70" i="12"/>
  <c r="Q70" i="12"/>
  <c r="R70" i="12" s="1"/>
  <c r="X70" i="12" s="1"/>
  <c r="Y70" i="12" s="1"/>
  <c r="A71" i="12"/>
  <c r="B71" i="12"/>
  <c r="Q71" i="12"/>
  <c r="R71" i="12" s="1"/>
  <c r="X71" i="12" s="1"/>
  <c r="Y71" i="12" s="1"/>
  <c r="AA71" i="12"/>
  <c r="A72" i="12"/>
  <c r="B72" i="12"/>
  <c r="Q72" i="12"/>
  <c r="R72" i="12" s="1"/>
  <c r="A73" i="12"/>
  <c r="B73" i="12"/>
  <c r="Q73" i="12"/>
  <c r="R73" i="12" s="1"/>
  <c r="X73" i="12" s="1"/>
  <c r="Y73" i="12" s="1"/>
  <c r="A74" i="12"/>
  <c r="B74" i="12"/>
  <c r="Q74" i="12"/>
  <c r="R74" i="12" s="1"/>
  <c r="A75" i="12"/>
  <c r="B75" i="12"/>
  <c r="Q75" i="12"/>
  <c r="R75" i="12" s="1"/>
  <c r="X75" i="12" s="1"/>
  <c r="Y75" i="12" s="1"/>
  <c r="AA75" i="12"/>
  <c r="Q7" i="12"/>
  <c r="R7" i="12" s="1"/>
  <c r="X7" i="12" s="1"/>
  <c r="Y7" i="12" s="1"/>
  <c r="W7" i="12"/>
  <c r="AA7" i="12"/>
  <c r="Q8" i="12"/>
  <c r="R8" i="12" s="1"/>
  <c r="X8" i="12" s="1"/>
  <c r="Y8" i="12" s="1"/>
  <c r="W8" i="12"/>
  <c r="AA8" i="12"/>
  <c r="Q9" i="12"/>
  <c r="R9" i="12" s="1"/>
  <c r="AA9" i="12"/>
  <c r="Q10" i="12"/>
  <c r="R10" i="12" s="1"/>
  <c r="W10" i="12"/>
  <c r="Q11" i="12"/>
  <c r="R11" i="12" s="1"/>
  <c r="AA11" i="12"/>
  <c r="Q12" i="12"/>
  <c r="R12" i="12" s="1"/>
  <c r="Q13" i="12"/>
  <c r="R13" i="12" s="1"/>
  <c r="Q14" i="12"/>
  <c r="R14" i="12" s="1"/>
  <c r="X14" i="12" s="1"/>
  <c r="Y14" i="12" s="1"/>
  <c r="Q15" i="12"/>
  <c r="R15" i="12" s="1"/>
  <c r="X15" i="12" s="1"/>
  <c r="Y15" i="12" s="1"/>
  <c r="W15" i="12"/>
  <c r="AA15" i="12"/>
  <c r="Q16" i="12"/>
  <c r="R16" i="12" s="1"/>
  <c r="X16" i="12" s="1"/>
  <c r="Y16" i="12" s="1"/>
  <c r="W16" i="12"/>
  <c r="AA16" i="12"/>
  <c r="Q17" i="12"/>
  <c r="R17" i="12" s="1"/>
  <c r="X17" i="12" s="1"/>
  <c r="Y17" i="12" s="1"/>
  <c r="AA17" i="12"/>
  <c r="Q18" i="12"/>
  <c r="R18" i="12" s="1"/>
  <c r="AA18" i="12"/>
  <c r="Q19" i="12"/>
  <c r="R19" i="12" s="1"/>
  <c r="W19" i="12"/>
  <c r="Q20" i="12"/>
  <c r="R20" i="12" s="1"/>
  <c r="Q21" i="12"/>
  <c r="R21" i="12" s="1"/>
  <c r="P6" i="12"/>
  <c r="Q6" i="12"/>
  <c r="R6" i="12" s="1"/>
  <c r="AA23" i="12"/>
  <c r="AA24" i="12"/>
  <c r="AA25" i="12"/>
  <c r="AA27" i="12"/>
  <c r="AA31" i="12"/>
  <c r="AA32" i="12"/>
  <c r="AA38" i="12"/>
  <c r="AA39" i="12"/>
  <c r="AA40" i="12"/>
  <c r="AA41" i="12"/>
  <c r="AA43" i="12"/>
  <c r="AA47" i="12"/>
  <c r="AA48" i="12"/>
  <c r="AA49" i="12"/>
  <c r="AA51" i="12"/>
  <c r="AA55" i="12"/>
  <c r="AA56" i="12"/>
  <c r="AA63" i="12"/>
  <c r="AA64" i="12"/>
  <c r="AA65" i="12"/>
  <c r="AA67" i="12"/>
  <c r="W23" i="12"/>
  <c r="W24" i="12"/>
  <c r="W27" i="12"/>
  <c r="W31" i="12"/>
  <c r="W32" i="12"/>
  <c r="W33" i="12"/>
  <c r="W39" i="12"/>
  <c r="W40" i="12"/>
  <c r="W41" i="12"/>
  <c r="W43" i="12"/>
  <c r="W47" i="12"/>
  <c r="W48" i="12"/>
  <c r="W49" i="12"/>
  <c r="W50" i="12"/>
  <c r="W51" i="12"/>
  <c r="W55" i="12"/>
  <c r="W56" i="12"/>
  <c r="W59" i="12"/>
  <c r="W63" i="12"/>
  <c r="W64" i="12"/>
  <c r="W65" i="12"/>
  <c r="Q22" i="12"/>
  <c r="R22" i="12" s="1"/>
  <c r="X22" i="12" s="1"/>
  <c r="Y22" i="12" s="1"/>
  <c r="Q23" i="12"/>
  <c r="R23" i="12" s="1"/>
  <c r="X23" i="12" s="1"/>
  <c r="Y23" i="12" s="1"/>
  <c r="Q24" i="12"/>
  <c r="R24" i="12" s="1"/>
  <c r="X24" i="12" s="1"/>
  <c r="Y24" i="12" s="1"/>
  <c r="Q25" i="12"/>
  <c r="R25" i="12" s="1"/>
  <c r="X25" i="12" s="1"/>
  <c r="Y25" i="12" s="1"/>
  <c r="Q26" i="12"/>
  <c r="R26" i="12" s="1"/>
  <c r="Q27" i="12"/>
  <c r="R27" i="12" s="1"/>
  <c r="Q28" i="12"/>
  <c r="R28" i="12" s="1"/>
  <c r="Q29" i="12"/>
  <c r="R29" i="12" s="1"/>
  <c r="Q30" i="12"/>
  <c r="R30" i="12" s="1"/>
  <c r="Q31" i="12"/>
  <c r="R31" i="12" s="1"/>
  <c r="X31" i="12" s="1"/>
  <c r="Y31" i="12" s="1"/>
  <c r="Q32" i="12"/>
  <c r="R32" i="12" s="1"/>
  <c r="X32" i="12" s="1"/>
  <c r="Y32" i="12" s="1"/>
  <c r="Q33" i="12"/>
  <c r="R33" i="12" s="1"/>
  <c r="X33" i="12" s="1"/>
  <c r="Y33" i="12" s="1"/>
  <c r="Q34" i="12"/>
  <c r="R34" i="12" s="1"/>
  <c r="Q35" i="12"/>
  <c r="R35" i="12" s="1"/>
  <c r="Q36" i="12"/>
  <c r="R36" i="12" s="1"/>
  <c r="Q37" i="12"/>
  <c r="R37" i="12" s="1"/>
  <c r="Q38" i="12"/>
  <c r="R38" i="12" s="1"/>
  <c r="Q39" i="12"/>
  <c r="R39" i="12" s="1"/>
  <c r="X39" i="12" s="1"/>
  <c r="Y39" i="12" s="1"/>
  <c r="Q40" i="12"/>
  <c r="R40" i="12" s="1"/>
  <c r="X40" i="12" s="1"/>
  <c r="Y40" i="12" s="1"/>
  <c r="Q41" i="12"/>
  <c r="R41" i="12" s="1"/>
  <c r="X41" i="12" s="1"/>
  <c r="Y41" i="12" s="1"/>
  <c r="Q42" i="12"/>
  <c r="R42" i="12" s="1"/>
  <c r="Q43" i="12"/>
  <c r="R43" i="12" s="1"/>
  <c r="Q44" i="12"/>
  <c r="R44" i="12" s="1"/>
  <c r="Q45" i="12"/>
  <c r="R45" i="12" s="1"/>
  <c r="Q46" i="12"/>
  <c r="R46" i="12" s="1"/>
  <c r="Q47" i="12"/>
  <c r="R47" i="12" s="1"/>
  <c r="X47" i="12" s="1"/>
  <c r="Y47" i="12" s="1"/>
  <c r="Q48" i="12"/>
  <c r="R48" i="12" s="1"/>
  <c r="X48" i="12" s="1"/>
  <c r="Y48" i="12" s="1"/>
  <c r="Q49" i="12"/>
  <c r="R49" i="12" s="1"/>
  <c r="X49" i="12" s="1"/>
  <c r="Y49" i="12" s="1"/>
  <c r="Q50" i="12"/>
  <c r="R50" i="12" s="1"/>
  <c r="Q51" i="12"/>
  <c r="R51" i="12" s="1"/>
  <c r="Q52" i="12"/>
  <c r="R52" i="12" s="1"/>
  <c r="Q53" i="12"/>
  <c r="R53" i="12" s="1"/>
  <c r="Q54" i="12"/>
  <c r="R54" i="12" s="1"/>
  <c r="X54" i="12" s="1"/>
  <c r="Y54" i="12" s="1"/>
  <c r="Q55" i="12"/>
  <c r="R55" i="12" s="1"/>
  <c r="X55" i="12" s="1"/>
  <c r="Y55" i="12" s="1"/>
  <c r="Q56" i="12"/>
  <c r="R56" i="12" s="1"/>
  <c r="X56" i="12" s="1"/>
  <c r="Y56" i="12" s="1"/>
  <c r="Q57" i="12"/>
  <c r="R57" i="12" s="1"/>
  <c r="X57" i="12" s="1"/>
  <c r="Y57" i="12" s="1"/>
  <c r="Q58" i="12"/>
  <c r="R58" i="12" s="1"/>
  <c r="Q59" i="12"/>
  <c r="R59" i="12" s="1"/>
  <c r="Q60" i="12"/>
  <c r="R60" i="12" s="1"/>
  <c r="Q61" i="12"/>
  <c r="R61" i="12" s="1"/>
  <c r="Q62" i="12"/>
  <c r="R62" i="12" s="1"/>
  <c r="Q63" i="12"/>
  <c r="R63" i="12" s="1"/>
  <c r="X63" i="12" s="1"/>
  <c r="Y63" i="12" s="1"/>
  <c r="Q64" i="12"/>
  <c r="R64" i="12" s="1"/>
  <c r="X64" i="12" s="1"/>
  <c r="Y64" i="12" s="1"/>
  <c r="Q65" i="12"/>
  <c r="R65" i="12" s="1"/>
  <c r="X65" i="12" s="1"/>
  <c r="Y65" i="12" s="1"/>
  <c r="Q66" i="12"/>
  <c r="R66" i="12" s="1"/>
  <c r="Q67" i="12"/>
  <c r="R67" i="12" s="1"/>
  <c r="X67" i="12" s="1"/>
  <c r="Y67" i="12" s="1"/>
  <c r="Q68" i="12"/>
  <c r="R68" i="12" s="1"/>
  <c r="Q69" i="12"/>
  <c r="R69" i="12" s="1"/>
  <c r="AA85" i="15" l="1"/>
  <c r="W85" i="15"/>
  <c r="AA93" i="15"/>
  <c r="W93" i="15"/>
  <c r="AA101" i="15"/>
  <c r="W101" i="15"/>
  <c r="AA109" i="15"/>
  <c r="W109" i="15"/>
  <c r="AA117" i="15"/>
  <c r="W117" i="15"/>
  <c r="AA125" i="15"/>
  <c r="W125" i="15"/>
  <c r="W6" i="15"/>
  <c r="W10" i="15"/>
  <c r="W20" i="15"/>
  <c r="AA25" i="15"/>
  <c r="W27" i="15"/>
  <c r="AA34" i="15"/>
  <c r="AA50" i="15"/>
  <c r="W62" i="15"/>
  <c r="X64" i="15"/>
  <c r="Y64" i="15" s="1"/>
  <c r="X73" i="15"/>
  <c r="Y73" i="15" s="1"/>
  <c r="AA76" i="15"/>
  <c r="W76" i="15"/>
  <c r="X6" i="15"/>
  <c r="Y6" i="15" s="1"/>
  <c r="X10" i="15"/>
  <c r="Y10" i="15" s="1"/>
  <c r="X27" i="15"/>
  <c r="Y27" i="15" s="1"/>
  <c r="AA36" i="15"/>
  <c r="AA52" i="15"/>
  <c r="AA64" i="15"/>
  <c r="AA67" i="15"/>
  <c r="AA73" i="15"/>
  <c r="W73" i="15"/>
  <c r="W16" i="15"/>
  <c r="W23" i="15"/>
  <c r="W30" i="15"/>
  <c r="AA40" i="15"/>
  <c r="W43" i="15"/>
  <c r="W46" i="15"/>
  <c r="AA56" i="15"/>
  <c r="AA59" i="15"/>
  <c r="X69" i="15"/>
  <c r="Y69" i="15" s="1"/>
  <c r="AA72" i="15"/>
  <c r="W72" i="15"/>
  <c r="AA81" i="15"/>
  <c r="W81" i="15"/>
  <c r="AA89" i="15"/>
  <c r="W89" i="15"/>
  <c r="AA97" i="15"/>
  <c r="W97" i="15"/>
  <c r="AA105" i="15"/>
  <c r="W105" i="15"/>
  <c r="AA113" i="15"/>
  <c r="W113" i="15"/>
  <c r="AA121" i="15"/>
  <c r="W121" i="15"/>
  <c r="AA69" i="15"/>
  <c r="W69" i="15"/>
  <c r="AA29" i="15"/>
  <c r="AA44" i="15"/>
  <c r="AA45" i="15"/>
  <c r="W50" i="15"/>
  <c r="AA17" i="15"/>
  <c r="AA68" i="15"/>
  <c r="W68" i="15"/>
  <c r="AA77" i="15"/>
  <c r="W77" i="15"/>
  <c r="X85" i="15"/>
  <c r="Y85" i="15" s="1"/>
  <c r="X93" i="15"/>
  <c r="Y93" i="15" s="1"/>
  <c r="X101" i="15"/>
  <c r="Y101" i="15" s="1"/>
  <c r="X109" i="15"/>
  <c r="Y109" i="15" s="1"/>
  <c r="X117" i="15"/>
  <c r="Y117" i="15" s="1"/>
  <c r="X125" i="15"/>
  <c r="Y125" i="15" s="1"/>
  <c r="W80" i="15"/>
  <c r="W84" i="15"/>
  <c r="W88" i="15"/>
  <c r="W92" i="15"/>
  <c r="W96" i="15"/>
  <c r="W100" i="15"/>
  <c r="W104" i="15"/>
  <c r="W108" i="15"/>
  <c r="W112" i="15"/>
  <c r="W116" i="15"/>
  <c r="W120" i="15"/>
  <c r="W124" i="15"/>
  <c r="X37" i="14"/>
  <c r="Y37" i="14" s="1"/>
  <c r="AA181" i="14"/>
  <c r="W181" i="14"/>
  <c r="W22" i="14"/>
  <c r="X31" i="14"/>
  <c r="Y31" i="14" s="1"/>
  <c r="X34" i="14"/>
  <c r="Y34" i="14" s="1"/>
  <c r="AA157" i="14"/>
  <c r="W157" i="14"/>
  <c r="AA173" i="14"/>
  <c r="W173" i="14"/>
  <c r="AA189" i="14"/>
  <c r="W189" i="14"/>
  <c r="W8" i="14"/>
  <c r="W12" i="14"/>
  <c r="AA32" i="14"/>
  <c r="AA33" i="14"/>
  <c r="AA36" i="14"/>
  <c r="W36" i="14"/>
  <c r="W23" i="14"/>
  <c r="W37" i="14"/>
  <c r="AA37" i="14"/>
  <c r="AA165" i="14"/>
  <c r="W165" i="14"/>
  <c r="AA24" i="14"/>
  <c r="AA25" i="14"/>
  <c r="AA41" i="14"/>
  <c r="AA45" i="14"/>
  <c r="AA49" i="14"/>
  <c r="AA53" i="14"/>
  <c r="AA57" i="14"/>
  <c r="AA61" i="14"/>
  <c r="AA65" i="14"/>
  <c r="AA69" i="14"/>
  <c r="AA73" i="14"/>
  <c r="AA77" i="14"/>
  <c r="AA81" i="14"/>
  <c r="AA85" i="14"/>
  <c r="AA89" i="14"/>
  <c r="AA93" i="14"/>
  <c r="AA97" i="14"/>
  <c r="AA101" i="14"/>
  <c r="AA105" i="14"/>
  <c r="AA109" i="14"/>
  <c r="AA113" i="14"/>
  <c r="AA117" i="14"/>
  <c r="AA121" i="14"/>
  <c r="AA125" i="14"/>
  <c r="AA135" i="14"/>
  <c r="W135" i="14"/>
  <c r="AA139" i="14"/>
  <c r="W139" i="14"/>
  <c r="AA143" i="14"/>
  <c r="W143" i="14"/>
  <c r="AA147" i="14"/>
  <c r="W147" i="14"/>
  <c r="AA151" i="14"/>
  <c r="W151" i="14"/>
  <c r="AA160" i="14"/>
  <c r="W160" i="14"/>
  <c r="AA168" i="14"/>
  <c r="W168" i="14"/>
  <c r="AA176" i="14"/>
  <c r="W176" i="14"/>
  <c r="AA184" i="14"/>
  <c r="W184" i="14"/>
  <c r="AA192" i="14"/>
  <c r="W192" i="14"/>
  <c r="AA138" i="14"/>
  <c r="W138" i="14"/>
  <c r="AA142" i="14"/>
  <c r="W142" i="14"/>
  <c r="AA146" i="14"/>
  <c r="W146" i="14"/>
  <c r="AA150" i="14"/>
  <c r="W150" i="14"/>
  <c r="AA154" i="14"/>
  <c r="W154" i="14"/>
  <c r="AA162" i="14"/>
  <c r="W162" i="14"/>
  <c r="AA170" i="14"/>
  <c r="W170" i="14"/>
  <c r="AA178" i="14"/>
  <c r="W178" i="14"/>
  <c r="AA186" i="14"/>
  <c r="W186" i="14"/>
  <c r="AA194" i="14"/>
  <c r="W194" i="14"/>
  <c r="W40" i="14"/>
  <c r="W44" i="14"/>
  <c r="W48" i="14"/>
  <c r="W52" i="14"/>
  <c r="W56" i="14"/>
  <c r="W60" i="14"/>
  <c r="W64" i="14"/>
  <c r="W68" i="14"/>
  <c r="W72" i="14"/>
  <c r="W76" i="14"/>
  <c r="W80" i="14"/>
  <c r="W84" i="14"/>
  <c r="W88" i="14"/>
  <c r="W92" i="14"/>
  <c r="W96" i="14"/>
  <c r="W100" i="14"/>
  <c r="W104" i="14"/>
  <c r="W108" i="14"/>
  <c r="W112" i="14"/>
  <c r="W116" i="14"/>
  <c r="W120" i="14"/>
  <c r="W124" i="14"/>
  <c r="AA159" i="14"/>
  <c r="W159" i="14"/>
  <c r="AA167" i="14"/>
  <c r="W167" i="14"/>
  <c r="AA175" i="14"/>
  <c r="W175" i="14"/>
  <c r="AA183" i="14"/>
  <c r="W183" i="14"/>
  <c r="AA191" i="14"/>
  <c r="W191" i="14"/>
  <c r="AA137" i="14"/>
  <c r="W137" i="14"/>
  <c r="AA141" i="14"/>
  <c r="W141" i="14"/>
  <c r="AA145" i="14"/>
  <c r="W145" i="14"/>
  <c r="AA149" i="14"/>
  <c r="W149" i="14"/>
  <c r="AA153" i="14"/>
  <c r="W153" i="14"/>
  <c r="AA156" i="14"/>
  <c r="W156" i="14"/>
  <c r="AA164" i="14"/>
  <c r="W164" i="14"/>
  <c r="AA172" i="14"/>
  <c r="W172" i="14"/>
  <c r="AA180" i="14"/>
  <c r="W180" i="14"/>
  <c r="AA188" i="14"/>
  <c r="W188" i="14"/>
  <c r="AA161" i="14"/>
  <c r="W161" i="14"/>
  <c r="AA169" i="14"/>
  <c r="W169" i="14"/>
  <c r="AA177" i="14"/>
  <c r="W177" i="14"/>
  <c r="AA185" i="14"/>
  <c r="W185" i="14"/>
  <c r="AA193" i="14"/>
  <c r="W193" i="14"/>
  <c r="AA136" i="14"/>
  <c r="W136" i="14"/>
  <c r="AA140" i="14"/>
  <c r="W140" i="14"/>
  <c r="AA144" i="14"/>
  <c r="W144" i="14"/>
  <c r="AA148" i="14"/>
  <c r="W148" i="14"/>
  <c r="AA152" i="14"/>
  <c r="W152" i="14"/>
  <c r="AA158" i="14"/>
  <c r="W158" i="14"/>
  <c r="AA166" i="14"/>
  <c r="W166" i="14"/>
  <c r="AA174" i="14"/>
  <c r="W174" i="14"/>
  <c r="AA182" i="14"/>
  <c r="W182" i="14"/>
  <c r="AA190" i="14"/>
  <c r="W190" i="14"/>
  <c r="AA155" i="14"/>
  <c r="W155" i="14"/>
  <c r="AA163" i="14"/>
  <c r="W163" i="14"/>
  <c r="AA171" i="14"/>
  <c r="W171" i="14"/>
  <c r="AA179" i="14"/>
  <c r="W179" i="14"/>
  <c r="AA187" i="14"/>
  <c r="W187" i="14"/>
  <c r="W195" i="14"/>
  <c r="W196" i="14"/>
  <c r="W197" i="14"/>
  <c r="W198" i="14"/>
  <c r="W199" i="14"/>
  <c r="W200" i="14"/>
  <c r="W201" i="14"/>
  <c r="W202" i="14"/>
  <c r="W203" i="14"/>
  <c r="W204" i="14"/>
  <c r="W205" i="14"/>
  <c r="W206" i="14"/>
  <c r="W207" i="14"/>
  <c r="W208" i="14"/>
  <c r="W209" i="14"/>
  <c r="W210" i="14"/>
  <c r="W211" i="14"/>
  <c r="W212" i="14"/>
  <c r="W213" i="14"/>
  <c r="W214" i="14"/>
  <c r="W215" i="14"/>
  <c r="W216" i="14"/>
  <c r="W217" i="14"/>
  <c r="W218" i="14"/>
  <c r="W219" i="14"/>
  <c r="AA101" i="12"/>
  <c r="AA125" i="12"/>
  <c r="W149" i="12"/>
  <c r="W141" i="12"/>
  <c r="X37" i="12"/>
  <c r="Y37" i="12" s="1"/>
  <c r="AA133" i="12"/>
  <c r="X93" i="12"/>
  <c r="Y93" i="12" s="1"/>
  <c r="AA113" i="12"/>
  <c r="X121" i="12"/>
  <c r="Y121" i="12" s="1"/>
  <c r="AA117" i="12"/>
  <c r="AA172" i="12"/>
  <c r="AA164" i="12"/>
  <c r="AA156" i="12"/>
  <c r="AA198" i="12"/>
  <c r="AA190" i="12"/>
  <c r="AA182" i="12"/>
  <c r="AA217" i="12"/>
  <c r="AA213" i="12"/>
  <c r="AA209" i="12"/>
  <c r="AA205" i="12"/>
  <c r="AA201" i="12"/>
  <c r="W109" i="12"/>
  <c r="W93" i="12"/>
  <c r="W85" i="12"/>
  <c r="X45" i="12"/>
  <c r="Y45" i="12" s="1"/>
  <c r="AA22" i="12"/>
  <c r="X113" i="12"/>
  <c r="Y113" i="12" s="1"/>
  <c r="X117" i="12"/>
  <c r="Y117" i="12" s="1"/>
  <c r="X29" i="12"/>
  <c r="Y29" i="12" s="1"/>
  <c r="AA157" i="12"/>
  <c r="X85" i="12"/>
  <c r="Y85" i="12" s="1"/>
  <c r="AA105" i="12"/>
  <c r="W173" i="12"/>
  <c r="W165" i="12"/>
  <c r="X109" i="12"/>
  <c r="Y109" i="12" s="1"/>
  <c r="X105" i="12"/>
  <c r="Y105" i="12" s="1"/>
  <c r="AA95" i="12"/>
  <c r="AA107" i="12"/>
  <c r="AA119" i="12"/>
  <c r="W62" i="12"/>
  <c r="W70" i="12"/>
  <c r="AA91" i="12"/>
  <c r="W73" i="12"/>
  <c r="AA115" i="12"/>
  <c r="AA87" i="12"/>
  <c r="AA83" i="12"/>
  <c r="W30" i="12"/>
  <c r="X62" i="12"/>
  <c r="Y62" i="12" s="1"/>
  <c r="X46" i="12"/>
  <c r="Y46" i="12" s="1"/>
  <c r="X38" i="12"/>
  <c r="Y38" i="12" s="1"/>
  <c r="X30" i="12"/>
  <c r="Y30" i="12" s="1"/>
  <c r="W54" i="12"/>
  <c r="AA46" i="12"/>
  <c r="W6" i="12"/>
  <c r="AA14" i="12"/>
  <c r="AA111" i="12"/>
  <c r="AA99" i="12"/>
  <c r="AA123" i="12"/>
  <c r="W114" i="12"/>
  <c r="AA114" i="12"/>
  <c r="X114" i="12"/>
  <c r="Y114" i="12" s="1"/>
  <c r="AA74" i="12"/>
  <c r="AA72" i="12"/>
  <c r="AA90" i="12"/>
  <c r="AA126" i="12"/>
  <c r="AA118" i="12"/>
  <c r="X126" i="12"/>
  <c r="Y126" i="12" s="1"/>
  <c r="X124" i="12"/>
  <c r="Y124" i="12" s="1"/>
  <c r="X122" i="12"/>
  <c r="Y122" i="12" s="1"/>
  <c r="X120" i="12"/>
  <c r="Y120" i="12" s="1"/>
  <c r="X118" i="12"/>
  <c r="Y118" i="12" s="1"/>
  <c r="X116" i="12"/>
  <c r="Y116" i="12" s="1"/>
  <c r="X112" i="12"/>
  <c r="Y112" i="12" s="1"/>
  <c r="X110" i="12"/>
  <c r="Y110" i="12" s="1"/>
  <c r="X108" i="12"/>
  <c r="Y108" i="12" s="1"/>
  <c r="X106" i="12"/>
  <c r="Y106" i="12" s="1"/>
  <c r="X104" i="12"/>
  <c r="Y104" i="12" s="1"/>
  <c r="X102" i="12"/>
  <c r="Y102" i="12" s="1"/>
  <c r="X100" i="12"/>
  <c r="Y100" i="12" s="1"/>
  <c r="X98" i="12"/>
  <c r="Y98" i="12" s="1"/>
  <c r="X96" i="12"/>
  <c r="Y96" i="12" s="1"/>
  <c r="X94" i="12"/>
  <c r="Y94" i="12" s="1"/>
  <c r="X92" i="12"/>
  <c r="Y92" i="12" s="1"/>
  <c r="X90" i="12"/>
  <c r="Y90" i="12" s="1"/>
  <c r="X88" i="12"/>
  <c r="Y88" i="12" s="1"/>
  <c r="X86" i="12"/>
  <c r="Y86" i="12" s="1"/>
  <c r="X84" i="12"/>
  <c r="Y84" i="12" s="1"/>
  <c r="X82" i="12"/>
  <c r="Y82" i="12" s="1"/>
  <c r="X80" i="12"/>
  <c r="Y80" i="12" s="1"/>
  <c r="X78" i="12"/>
  <c r="Y78" i="12" s="1"/>
  <c r="X76" i="12"/>
  <c r="Y76" i="12" s="1"/>
  <c r="X74" i="12"/>
  <c r="Y74" i="12" s="1"/>
  <c r="X72" i="12"/>
  <c r="Y72" i="12" s="1"/>
  <c r="AA106" i="12"/>
  <c r="AA98" i="12"/>
  <c r="W122" i="12"/>
  <c r="W120" i="12"/>
  <c r="W112" i="12"/>
  <c r="W110" i="12"/>
  <c r="W104" i="12"/>
  <c r="W102" i="12"/>
  <c r="W94" i="12"/>
  <c r="W92" i="12"/>
  <c r="W86" i="12"/>
  <c r="W84" i="12"/>
  <c r="W82" i="12"/>
  <c r="W80" i="12"/>
  <c r="W78" i="12"/>
  <c r="W76" i="12"/>
  <c r="X21" i="12"/>
  <c r="Y21" i="12" s="1"/>
  <c r="AA20" i="12"/>
  <c r="AA21" i="12"/>
  <c r="AA12" i="12"/>
  <c r="X12" i="12"/>
  <c r="Y12" i="12" s="1"/>
  <c r="X11" i="12"/>
  <c r="Y11" i="12" s="1"/>
  <c r="X59" i="12"/>
  <c r="Y59" i="12" s="1"/>
  <c r="X51" i="12"/>
  <c r="Y51" i="12" s="1"/>
  <c r="X43" i="12"/>
  <c r="Y43" i="12" s="1"/>
  <c r="X35" i="12"/>
  <c r="Y35" i="12" s="1"/>
  <c r="X27" i="12"/>
  <c r="Y27" i="12" s="1"/>
  <c r="X9" i="12"/>
  <c r="Y9" i="12" s="1"/>
  <c r="X6" i="12"/>
  <c r="Y6" i="12" s="1"/>
  <c r="W42" i="12"/>
  <c r="AA35" i="12"/>
  <c r="W11" i="12"/>
  <c r="X60" i="12"/>
  <c r="Y60" i="12" s="1"/>
  <c r="X52" i="12"/>
  <c r="Y52" i="12" s="1"/>
  <c r="X44" i="12"/>
  <c r="Y44" i="12" s="1"/>
  <c r="X36" i="12"/>
  <c r="Y36" i="12" s="1"/>
  <c r="X28" i="12"/>
  <c r="Y28" i="12" s="1"/>
  <c r="X20" i="12"/>
  <c r="Y20" i="12" s="1"/>
  <c r="X10" i="12"/>
  <c r="Y10" i="12" s="1"/>
  <c r="X61" i="12"/>
  <c r="Y61" i="12" s="1"/>
  <c r="W58" i="12"/>
  <c r="W57" i="12"/>
  <c r="W35" i="12"/>
  <c r="AA59" i="12"/>
  <c r="X19" i="12"/>
  <c r="Y19" i="12" s="1"/>
  <c r="X53" i="12"/>
  <c r="Y53" i="12" s="1"/>
  <c r="W66" i="12"/>
  <c r="W34" i="12"/>
  <c r="X58" i="12"/>
  <c r="Y58" i="12" s="1"/>
  <c r="X50" i="12"/>
  <c r="Y50" i="12" s="1"/>
  <c r="X42" i="12"/>
  <c r="Y42" i="12" s="1"/>
  <c r="X34" i="12"/>
  <c r="Y34" i="12" s="1"/>
  <c r="X26" i="12"/>
  <c r="Y26" i="12" s="1"/>
  <c r="X18" i="12"/>
  <c r="Y18" i="12" s="1"/>
  <c r="X69" i="12"/>
  <c r="Y69" i="12" s="1"/>
  <c r="X68" i="12"/>
  <c r="Y68" i="12" s="1"/>
  <c r="AA69" i="12"/>
  <c r="AA61" i="12"/>
  <c r="AA53" i="12"/>
  <c r="AA45" i="12"/>
  <c r="AA37" i="12"/>
  <c r="AA29" i="12"/>
  <c r="X66" i="12"/>
  <c r="Y66" i="12" s="1"/>
  <c r="AA68" i="12"/>
  <c r="AA60" i="12"/>
  <c r="AA52" i="12"/>
  <c r="AA44" i="12"/>
  <c r="AA36" i="12"/>
  <c r="AA28" i="12"/>
  <c r="W26" i="12"/>
  <c r="X13" i="12"/>
  <c r="Y13" i="12" s="1"/>
  <c r="AA13" i="12"/>
  <c r="B20" i="12"/>
  <c r="B21" i="12"/>
  <c r="B22" i="12"/>
  <c r="B23" i="12"/>
  <c r="B24" i="12"/>
  <c r="B25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48" i="12"/>
  <c r="A49" i="12"/>
  <c r="A50" i="12"/>
  <c r="A51" i="12"/>
  <c r="A52" i="12"/>
  <c r="A53" i="12"/>
  <c r="A54" i="12"/>
  <c r="A55" i="12"/>
  <c r="A56" i="12"/>
  <c r="A57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</calcChain>
</file>

<file path=xl/sharedStrings.xml><?xml version="1.0" encoding="utf-8"?>
<sst xmlns="http://schemas.openxmlformats.org/spreadsheetml/2006/main" count="1295" uniqueCount="372">
  <si>
    <t>判定</t>
    <rPh sb="0" eb="2">
      <t>ハンテイ</t>
    </rPh>
    <phoneticPr fontId="1"/>
  </si>
  <si>
    <t>問屋JAN</t>
    <rPh sb="0" eb="2">
      <t>トンヤ</t>
    </rPh>
    <phoneticPr fontId="1"/>
  </si>
  <si>
    <t>JAN</t>
    <phoneticPr fontId="1"/>
  </si>
  <si>
    <t>ASIN</t>
    <phoneticPr fontId="1"/>
  </si>
  <si>
    <t>商品名</t>
    <rPh sb="0" eb="3">
      <t>ショウヒンメイ</t>
    </rPh>
    <phoneticPr fontId="1"/>
  </si>
  <si>
    <t>ランキング</t>
    <phoneticPr fontId="1"/>
  </si>
  <si>
    <t>FBA手数料</t>
    <rPh sb="3" eb="6">
      <t>テスウリョウ</t>
    </rPh>
    <phoneticPr fontId="1"/>
  </si>
  <si>
    <t>出品者数</t>
    <rPh sb="0" eb="3">
      <t>シュッピンシャ</t>
    </rPh>
    <rPh sb="3" eb="4">
      <t>スウ</t>
    </rPh>
    <phoneticPr fontId="1"/>
  </si>
  <si>
    <t>　カート価格</t>
    <rPh sb="4" eb="6">
      <t>カカク</t>
    </rPh>
    <phoneticPr fontId="1"/>
  </si>
  <si>
    <t>30日の変動</t>
    <rPh sb="2" eb="3">
      <t>ニチ</t>
    </rPh>
    <rPh sb="4" eb="6">
      <t>ヘンドウ</t>
    </rPh>
    <phoneticPr fontId="1"/>
  </si>
  <si>
    <t>90日の変動</t>
    <rPh sb="2" eb="3">
      <t>ニチ</t>
    </rPh>
    <rPh sb="4" eb="6">
      <t>ヘンドウ</t>
    </rPh>
    <phoneticPr fontId="1"/>
  </si>
  <si>
    <t>商品の長さ</t>
    <rPh sb="0" eb="2">
      <t>ショウヒン</t>
    </rPh>
    <rPh sb="3" eb="4">
      <t>ナガ</t>
    </rPh>
    <phoneticPr fontId="1"/>
  </si>
  <si>
    <t>商品の幅</t>
    <rPh sb="0" eb="2">
      <t>ショウヒン</t>
    </rPh>
    <rPh sb="3" eb="4">
      <t>ハバ</t>
    </rPh>
    <phoneticPr fontId="1"/>
  </si>
  <si>
    <t>商品の高さ</t>
    <rPh sb="0" eb="2">
      <t>ショウヒン</t>
    </rPh>
    <rPh sb="3" eb="4">
      <t>タカ</t>
    </rPh>
    <phoneticPr fontId="1"/>
  </si>
  <si>
    <t>商品サイズ</t>
    <rPh sb="0" eb="2">
      <t>ショウヒン</t>
    </rPh>
    <phoneticPr fontId="1"/>
  </si>
  <si>
    <t>損益分岐点</t>
    <rPh sb="0" eb="2">
      <t>ソンエキ</t>
    </rPh>
    <rPh sb="2" eb="5">
      <t>ブンキテン</t>
    </rPh>
    <phoneticPr fontId="1"/>
  </si>
  <si>
    <t>仕入れ値との差</t>
    <rPh sb="0" eb="2">
      <t>シイ</t>
    </rPh>
    <rPh sb="3" eb="4">
      <t>ネ</t>
    </rPh>
    <rPh sb="6" eb="7">
      <t>サ</t>
    </rPh>
    <phoneticPr fontId="1"/>
  </si>
  <si>
    <t>総合計</t>
    <rPh sb="0" eb="3">
      <t>ソウゴウケイ</t>
    </rPh>
    <phoneticPr fontId="1"/>
  </si>
  <si>
    <t>希望個数</t>
    <rPh sb="0" eb="2">
      <t>キボウ</t>
    </rPh>
    <rPh sb="2" eb="4">
      <t>コスウ</t>
    </rPh>
    <phoneticPr fontId="1"/>
  </si>
  <si>
    <t>キーパー</t>
    <phoneticPr fontId="1"/>
  </si>
  <si>
    <t>ジャンルによる</t>
    <phoneticPr fontId="1"/>
  </si>
  <si>
    <t>入力</t>
    <rPh sb="0" eb="2">
      <t>ニュウリョク</t>
    </rPh>
    <phoneticPr fontId="1"/>
  </si>
  <si>
    <t>開始行</t>
    <rPh sb="0" eb="3">
      <t>カイシギョウ</t>
    </rPh>
    <phoneticPr fontId="1"/>
  </si>
  <si>
    <t>処理行数</t>
    <rPh sb="0" eb="4">
      <t>ショリギョウスウ</t>
    </rPh>
    <phoneticPr fontId="1"/>
  </si>
  <si>
    <t>処理件数</t>
    <rPh sb="0" eb="4">
      <t>ショリケンスウ</t>
    </rPh>
    <phoneticPr fontId="1"/>
  </si>
  <si>
    <t>ステータス</t>
    <phoneticPr fontId="1"/>
  </si>
  <si>
    <t>準備完了</t>
    <phoneticPr fontId="1"/>
  </si>
  <si>
    <t>10%（コスメ）</t>
    <phoneticPr fontId="1"/>
  </si>
  <si>
    <t>MS　仕入れ値</t>
    <rPh sb="3" eb="5">
      <t>シイ</t>
    </rPh>
    <rPh sb="6" eb="7">
      <t>ネ</t>
    </rPh>
    <phoneticPr fontId="1"/>
  </si>
  <si>
    <t>経費　（送料等）</t>
    <rPh sb="0" eb="2">
      <t>ケイヒ</t>
    </rPh>
    <rPh sb="4" eb="6">
      <t>ソウリョウ</t>
    </rPh>
    <rPh sb="6" eb="7">
      <t>ナド</t>
    </rPh>
    <phoneticPr fontId="1"/>
  </si>
  <si>
    <t>卸値（税込）</t>
    <rPh sb="0" eb="2">
      <t>オロシネ</t>
    </rPh>
    <rPh sb="3" eb="5">
      <t>ゼイコ</t>
    </rPh>
    <phoneticPr fontId="1"/>
  </si>
  <si>
    <t>利益額　メンバー</t>
    <rPh sb="0" eb="2">
      <t>リエキ</t>
    </rPh>
    <rPh sb="2" eb="3">
      <t>ガク</t>
    </rPh>
    <phoneticPr fontId="1"/>
  </si>
  <si>
    <t>利益率　メンバー</t>
    <rPh sb="0" eb="3">
      <t>リエキリツ</t>
    </rPh>
    <phoneticPr fontId="1"/>
  </si>
  <si>
    <t>赤字になるとNG</t>
    <rPh sb="0" eb="2">
      <t>アカジ</t>
    </rPh>
    <phoneticPr fontId="1"/>
  </si>
  <si>
    <t/>
  </si>
  <si>
    <t>卸からもらった「janコード」「金額」を表に入れる</t>
    <rPh sb="0" eb="1">
      <t>オロシ</t>
    </rPh>
    <rPh sb="16" eb="18">
      <t>キンガク</t>
    </rPh>
    <rPh sb="20" eb="21">
      <t>ヒョウ</t>
    </rPh>
    <rPh sb="22" eb="23">
      <t>イ</t>
    </rPh>
    <phoneticPr fontId="1"/>
  </si>
  <si>
    <t>janコード→c列</t>
    <rPh sb="8" eb="9">
      <t>レツ</t>
    </rPh>
    <phoneticPr fontId="1"/>
  </si>
  <si>
    <t>金額→w列　本当はU列だけど利益率、利益額を出すため一時的に入力</t>
    <rPh sb="0" eb="2">
      <t>キンガク</t>
    </rPh>
    <rPh sb="4" eb="5">
      <t>レツ</t>
    </rPh>
    <rPh sb="6" eb="8">
      <t>ホントウ</t>
    </rPh>
    <rPh sb="10" eb="11">
      <t>レツ</t>
    </rPh>
    <rPh sb="14" eb="17">
      <t>リエキリツ</t>
    </rPh>
    <rPh sb="18" eb="21">
      <t>リエキガク</t>
    </rPh>
    <rPh sb="22" eb="23">
      <t>ダ</t>
    </rPh>
    <rPh sb="26" eb="29">
      <t>イチジテキ</t>
    </rPh>
    <rPh sb="30" eb="32">
      <t>ニュウリョク</t>
    </rPh>
    <phoneticPr fontId="1"/>
  </si>
  <si>
    <t>開始行と処理行を入力</t>
    <rPh sb="0" eb="2">
      <t>カイシ</t>
    </rPh>
    <rPh sb="2" eb="3">
      <t>ギョウ</t>
    </rPh>
    <rPh sb="4" eb="6">
      <t>ショリ</t>
    </rPh>
    <rPh sb="6" eb="7">
      <t>ギョウ</t>
    </rPh>
    <rPh sb="8" eb="10">
      <t>ニュウリョク</t>
    </rPh>
    <phoneticPr fontId="1"/>
  </si>
  <si>
    <t>例</t>
    <rPh sb="0" eb="1">
      <t>レイ</t>
    </rPh>
    <phoneticPr fontId="1"/>
  </si>
  <si>
    <t>開始行</t>
    <rPh sb="0" eb="2">
      <t>カイシ</t>
    </rPh>
    <rPh sb="2" eb="3">
      <t>ギョウ</t>
    </rPh>
    <phoneticPr fontId="1"/>
  </si>
  <si>
    <t>処理行</t>
    <rPh sb="0" eb="2">
      <t>ショリ</t>
    </rPh>
    <rPh sb="2" eb="3">
      <t>ギョウ</t>
    </rPh>
    <phoneticPr fontId="1"/>
  </si>
  <si>
    <t>だと50行目から処理するので50～150行処理します</t>
    <rPh sb="4" eb="6">
      <t>ギョウメ</t>
    </rPh>
    <rPh sb="8" eb="10">
      <t>ショリ</t>
    </rPh>
    <rPh sb="20" eb="21">
      <t>ギョウ</t>
    </rPh>
    <rPh sb="21" eb="23">
      <t>ショリ</t>
    </rPh>
    <phoneticPr fontId="1"/>
  </si>
  <si>
    <t>※個数が多いと処理落ちするので適度な数で実行を推奨します。</t>
    <rPh sb="1" eb="3">
      <t>コスウ</t>
    </rPh>
    <rPh sb="4" eb="5">
      <t>オオ</t>
    </rPh>
    <rPh sb="7" eb="10">
      <t>ショリオ</t>
    </rPh>
    <rPh sb="15" eb="17">
      <t>テキド</t>
    </rPh>
    <rPh sb="18" eb="19">
      <t>カズ</t>
    </rPh>
    <rPh sb="20" eb="22">
      <t>ジッコウ</t>
    </rPh>
    <rPh sb="23" eb="25">
      <t>スイショウ</t>
    </rPh>
    <phoneticPr fontId="1"/>
  </si>
  <si>
    <t>ASINがない部分は除いてキーパーの「Product Viewer」に入れる</t>
    <rPh sb="7" eb="9">
      <t>ブブン</t>
    </rPh>
    <rPh sb="10" eb="11">
      <t>ノゾ</t>
    </rPh>
    <rPh sb="35" eb="36">
      <t>イ</t>
    </rPh>
    <phoneticPr fontId="1"/>
  </si>
  <si>
    <t>そこから抜き出したデータを列に入れる</t>
    <rPh sb="4" eb="5">
      <t>ヌ</t>
    </rPh>
    <rPh sb="6" eb="7">
      <t>ダ</t>
    </rPh>
    <rPh sb="13" eb="14">
      <t>レツ</t>
    </rPh>
    <rPh sb="15" eb="16">
      <t>イ</t>
    </rPh>
    <phoneticPr fontId="1"/>
  </si>
  <si>
    <t>フィルターで利益商品抜粋</t>
    <rPh sb="6" eb="8">
      <t>リエキ</t>
    </rPh>
    <rPh sb="8" eb="10">
      <t>ショウヒン</t>
    </rPh>
    <rPh sb="10" eb="12">
      <t>バッスイ</t>
    </rPh>
    <phoneticPr fontId="1"/>
  </si>
  <si>
    <t>備考</t>
    <rPh sb="0" eb="2">
      <t>ビコウ</t>
    </rPh>
    <phoneticPr fontId="1"/>
  </si>
  <si>
    <t>JANが複数あって表示している部分と違う場合は</t>
    <rPh sb="4" eb="6">
      <t>フクスウ</t>
    </rPh>
    <rPh sb="9" eb="11">
      <t>ヒョウジ</t>
    </rPh>
    <rPh sb="15" eb="17">
      <t>ブブン</t>
    </rPh>
    <rPh sb="18" eb="19">
      <t>チガ</t>
    </rPh>
    <rPh sb="20" eb="22">
      <t>バアイ</t>
    </rPh>
    <phoneticPr fontId="1"/>
  </si>
  <si>
    <t>B列に✕が入ります。</t>
    <rPh sb="1" eb="2">
      <t>レツ</t>
    </rPh>
    <rPh sb="5" eb="6">
      <t>ハイ</t>
    </rPh>
    <phoneticPr fontId="1"/>
  </si>
  <si>
    <t>参考URL</t>
    <rPh sb="0" eb="2">
      <t>サンコウ</t>
    </rPh>
    <phoneticPr fontId="1"/>
  </si>
  <si>
    <t>非表示や折りたたまれているところはコピーしたくない｜クリエアナブキのちょこテク</t>
  </si>
  <si>
    <t>https://www.crie.co.jp/chokotech/detail/155/</t>
  </si>
  <si>
    <t>シート名</t>
    <rPh sb="3" eb="4">
      <t>メイ</t>
    </rPh>
    <phoneticPr fontId="1"/>
  </si>
  <si>
    <t>122行</t>
    <phoneticPr fontId="1"/>
  </si>
  <si>
    <t>4909978936082</t>
  </si>
  <si>
    <t>4909978936082</t>
    <phoneticPr fontId="1"/>
  </si>
  <si>
    <t>4909978934019</t>
  </si>
  <si>
    <t>4909978934354</t>
  </si>
  <si>
    <t>4909978934361</t>
  </si>
  <si>
    <t>4909978934378</t>
  </si>
  <si>
    <t>4909978935948</t>
  </si>
  <si>
    <t>4909978934385</t>
  </si>
  <si>
    <t>4909978934392</t>
  </si>
  <si>
    <t>4909978934415</t>
  </si>
  <si>
    <t>4909978934422</t>
  </si>
  <si>
    <t>4909978934446</t>
  </si>
  <si>
    <t>4909978934453</t>
  </si>
  <si>
    <t>4909978935955</t>
  </si>
  <si>
    <t>4909978934460</t>
  </si>
  <si>
    <t>4909978934583</t>
  </si>
  <si>
    <t>4909978934590</t>
  </si>
  <si>
    <t>4909978934477</t>
  </si>
  <si>
    <t>4901872933044</t>
  </si>
  <si>
    <t>4901872933068</t>
  </si>
  <si>
    <t>4901872933136</t>
  </si>
  <si>
    <t>4901872933150</t>
  </si>
  <si>
    <t>4901872933242</t>
  </si>
  <si>
    <t>4901872933280</t>
  </si>
  <si>
    <t>4901872933327</t>
  </si>
  <si>
    <t>4901872933365</t>
  </si>
  <si>
    <t>4901872933372</t>
  </si>
  <si>
    <t>4901872933389</t>
  </si>
  <si>
    <t>4901872932917</t>
  </si>
  <si>
    <t>4901872932948</t>
  </si>
  <si>
    <t>4901872932979</t>
  </si>
  <si>
    <t>4901872933037</t>
  </si>
  <si>
    <t>4901872933075</t>
  </si>
  <si>
    <t>4901872933099</t>
  </si>
  <si>
    <t>4901872933105</t>
  </si>
  <si>
    <t>4901872933129</t>
  </si>
  <si>
    <t>4901872933464</t>
  </si>
  <si>
    <t>4901872933181</t>
  </si>
  <si>
    <t>4901872933204</t>
  </si>
  <si>
    <t>4901872933235</t>
  </si>
  <si>
    <t>4901872933259</t>
  </si>
  <si>
    <t>4901872933266</t>
  </si>
  <si>
    <t>4901872933396</t>
  </si>
  <si>
    <t>4901872933402</t>
  </si>
  <si>
    <t>4901872933433</t>
  </si>
  <si>
    <t>4901872933440</t>
  </si>
  <si>
    <t>4901872933471</t>
  </si>
  <si>
    <t>4909978936365</t>
  </si>
  <si>
    <t>4909978935641</t>
  </si>
  <si>
    <t>4909978935665</t>
  </si>
  <si>
    <t>4909978936303</t>
  </si>
  <si>
    <t>4909978935689</t>
  </si>
  <si>
    <t>4909978935696</t>
  </si>
  <si>
    <t>4909978935702</t>
  </si>
  <si>
    <t>4909978936310</t>
  </si>
  <si>
    <t>4909978935726</t>
  </si>
  <si>
    <t>4909978935733</t>
  </si>
  <si>
    <t>4909978935740</t>
  </si>
  <si>
    <t>4909978935757</t>
  </si>
  <si>
    <t>4909978935764</t>
  </si>
  <si>
    <t>4909978935771</t>
  </si>
  <si>
    <t>4909978936327</t>
  </si>
  <si>
    <t>4909978935795</t>
  </si>
  <si>
    <t>4909978935801</t>
  </si>
  <si>
    <t>4909978935818</t>
  </si>
  <si>
    <t>4909978935825</t>
  </si>
  <si>
    <t>4909978934019</t>
    <phoneticPr fontId="1"/>
  </si>
  <si>
    <t>4909978934026</t>
    <phoneticPr fontId="1"/>
  </si>
  <si>
    <t>4909978934354</t>
    <phoneticPr fontId="1"/>
  </si>
  <si>
    <t>4909978934361</t>
    <phoneticPr fontId="1"/>
  </si>
  <si>
    <t>4909978934378</t>
    <phoneticPr fontId="1"/>
  </si>
  <si>
    <t>4909978935948</t>
    <phoneticPr fontId="1"/>
  </si>
  <si>
    <t>4909978934385</t>
    <phoneticPr fontId="1"/>
  </si>
  <si>
    <t>4909978934392</t>
    <phoneticPr fontId="1"/>
  </si>
  <si>
    <t>4909978934408</t>
    <phoneticPr fontId="1"/>
  </si>
  <si>
    <t>4909978934415</t>
    <phoneticPr fontId="1"/>
  </si>
  <si>
    <t>4909978934422</t>
    <phoneticPr fontId="1"/>
  </si>
  <si>
    <t>4909978934446</t>
    <phoneticPr fontId="1"/>
  </si>
  <si>
    <t>4909978934453</t>
    <phoneticPr fontId="1"/>
  </si>
  <si>
    <t>4909978935955</t>
    <phoneticPr fontId="1"/>
  </si>
  <si>
    <t>4909978934460</t>
    <phoneticPr fontId="1"/>
  </si>
  <si>
    <t>4909978934583</t>
    <phoneticPr fontId="1"/>
  </si>
  <si>
    <t>4909978934590</t>
    <phoneticPr fontId="1"/>
  </si>
  <si>
    <t>4909978934477</t>
    <phoneticPr fontId="1"/>
  </si>
  <si>
    <t>4901872933044</t>
    <phoneticPr fontId="1"/>
  </si>
  <si>
    <t>4901872933068</t>
    <phoneticPr fontId="1"/>
  </si>
  <si>
    <t>4901872933082</t>
    <phoneticPr fontId="1"/>
  </si>
  <si>
    <t>4909978936044</t>
    <phoneticPr fontId="1"/>
  </si>
  <si>
    <t>4901872933112</t>
    <phoneticPr fontId="1"/>
  </si>
  <si>
    <t>4901872933136</t>
    <phoneticPr fontId="1"/>
  </si>
  <si>
    <t>4901872933150</t>
    <phoneticPr fontId="1"/>
  </si>
  <si>
    <t>4901872933198</t>
    <phoneticPr fontId="1"/>
  </si>
  <si>
    <t>4909978936068</t>
    <phoneticPr fontId="1"/>
  </si>
  <si>
    <t>4901872933228</t>
    <phoneticPr fontId="1"/>
  </si>
  <si>
    <t>4901872933242</t>
    <phoneticPr fontId="1"/>
  </si>
  <si>
    <t>4901872933280</t>
    <phoneticPr fontId="1"/>
  </si>
  <si>
    <t>4901872933303</t>
    <phoneticPr fontId="1"/>
  </si>
  <si>
    <t>4909978936051</t>
    <phoneticPr fontId="1"/>
  </si>
  <si>
    <t>4901872933310</t>
    <phoneticPr fontId="1"/>
  </si>
  <si>
    <t>4901872933327</t>
    <phoneticPr fontId="1"/>
  </si>
  <si>
    <t>4901872933341</t>
    <phoneticPr fontId="1"/>
  </si>
  <si>
    <t>4901872933358</t>
    <phoneticPr fontId="1"/>
  </si>
  <si>
    <t>4901872933365</t>
    <phoneticPr fontId="1"/>
  </si>
  <si>
    <t>4901872933372</t>
    <phoneticPr fontId="1"/>
  </si>
  <si>
    <t>4901872933389</t>
    <phoneticPr fontId="1"/>
  </si>
  <si>
    <t>4901872932894</t>
    <phoneticPr fontId="1"/>
  </si>
  <si>
    <t>4901872932917</t>
    <phoneticPr fontId="1"/>
  </si>
  <si>
    <t>4901872932948</t>
    <phoneticPr fontId="1"/>
  </si>
  <si>
    <t>4909978935962</t>
    <phoneticPr fontId="1"/>
  </si>
  <si>
    <t>4901872932979</t>
    <phoneticPr fontId="1"/>
  </si>
  <si>
    <t>4901872933013</t>
    <phoneticPr fontId="1"/>
  </si>
  <si>
    <t>4901872933037</t>
    <phoneticPr fontId="1"/>
  </si>
  <si>
    <t>4901872933051</t>
    <phoneticPr fontId="1"/>
  </si>
  <si>
    <t>4909978935979</t>
    <phoneticPr fontId="1"/>
  </si>
  <si>
    <t>4901872933075</t>
    <phoneticPr fontId="1"/>
  </si>
  <si>
    <t>4901872933099</t>
    <phoneticPr fontId="1"/>
  </si>
  <si>
    <t>4901872933105</t>
    <phoneticPr fontId="1"/>
  </si>
  <si>
    <t>4901872933129</t>
    <phoneticPr fontId="1"/>
  </si>
  <si>
    <t>4909978935986</t>
    <phoneticPr fontId="1"/>
  </si>
  <si>
    <t>4901872933464</t>
    <phoneticPr fontId="1"/>
  </si>
  <si>
    <t>4901872933181</t>
    <phoneticPr fontId="1"/>
  </si>
  <si>
    <t>4901872933204</t>
    <phoneticPr fontId="1"/>
  </si>
  <si>
    <t>4901872933235</t>
    <phoneticPr fontId="1"/>
  </si>
  <si>
    <t>4901872933259</t>
    <phoneticPr fontId="1"/>
  </si>
  <si>
    <t>4901872933266</t>
    <phoneticPr fontId="1"/>
  </si>
  <si>
    <t>4901872933396</t>
    <phoneticPr fontId="1"/>
  </si>
  <si>
    <t>4901872933402</t>
    <phoneticPr fontId="1"/>
  </si>
  <si>
    <t>4901872933419</t>
    <phoneticPr fontId="1"/>
  </si>
  <si>
    <t>4909978935993</t>
    <phoneticPr fontId="1"/>
  </si>
  <si>
    <t>4901872933426</t>
    <phoneticPr fontId="1"/>
  </si>
  <si>
    <t>4901872933433</t>
    <phoneticPr fontId="1"/>
  </si>
  <si>
    <t>4901872933440</t>
    <phoneticPr fontId="1"/>
  </si>
  <si>
    <t>4901872933457</t>
    <phoneticPr fontId="1"/>
  </si>
  <si>
    <t>4909978936006</t>
    <phoneticPr fontId="1"/>
  </si>
  <si>
    <t>4901872933143</t>
    <phoneticPr fontId="1"/>
  </si>
  <si>
    <t>4901872933471</t>
    <phoneticPr fontId="1"/>
  </si>
  <si>
    <t>4901872933488</t>
    <phoneticPr fontId="1"/>
  </si>
  <si>
    <t>4909978936365</t>
    <phoneticPr fontId="1"/>
  </si>
  <si>
    <t>4909978935641</t>
    <phoneticPr fontId="1"/>
  </si>
  <si>
    <t>4909978935665</t>
    <phoneticPr fontId="1"/>
  </si>
  <si>
    <t>4909978935672</t>
    <phoneticPr fontId="1"/>
  </si>
  <si>
    <t>4909978936303</t>
    <phoneticPr fontId="1"/>
  </si>
  <si>
    <t>4909978935689</t>
    <phoneticPr fontId="1"/>
  </si>
  <si>
    <t>4909978935696</t>
    <phoneticPr fontId="1"/>
  </si>
  <si>
    <t>4909978935702</t>
    <phoneticPr fontId="1"/>
  </si>
  <si>
    <t>4909978935719</t>
    <phoneticPr fontId="1"/>
  </si>
  <si>
    <t>4909978936310</t>
    <phoneticPr fontId="1"/>
  </si>
  <si>
    <t>4909978935726</t>
    <phoneticPr fontId="1"/>
  </si>
  <si>
    <t>4909978935733</t>
    <phoneticPr fontId="1"/>
  </si>
  <si>
    <t>4909978935740</t>
    <phoneticPr fontId="1"/>
  </si>
  <si>
    <t>4909978935757</t>
    <phoneticPr fontId="1"/>
  </si>
  <si>
    <t>4909978935764</t>
    <phoneticPr fontId="1"/>
  </si>
  <si>
    <t>4909978935771</t>
    <phoneticPr fontId="1"/>
  </si>
  <si>
    <t>4909978935788</t>
    <phoneticPr fontId="1"/>
  </si>
  <si>
    <t>4909978936327</t>
    <phoneticPr fontId="1"/>
  </si>
  <si>
    <t>4909978935795</t>
    <phoneticPr fontId="1"/>
  </si>
  <si>
    <t>4909978935801</t>
    <phoneticPr fontId="1"/>
  </si>
  <si>
    <t>4909978935818</t>
    <phoneticPr fontId="1"/>
  </si>
  <si>
    <t>4909978935825</t>
    <phoneticPr fontId="1"/>
  </si>
  <si>
    <t>4901872932801</t>
    <phoneticPr fontId="1"/>
  </si>
  <si>
    <t>4901872932832</t>
    <phoneticPr fontId="1"/>
  </si>
  <si>
    <t>4901872932863</t>
    <phoneticPr fontId="1"/>
  </si>
  <si>
    <t>4901872932887</t>
    <phoneticPr fontId="1"/>
  </si>
  <si>
    <t>4901872932955</t>
    <phoneticPr fontId="1"/>
  </si>
  <si>
    <t>4901872932986</t>
    <phoneticPr fontId="1"/>
  </si>
  <si>
    <t>4909978936112</t>
    <phoneticPr fontId="1"/>
  </si>
  <si>
    <t>4909978936129</t>
    <phoneticPr fontId="1"/>
  </si>
  <si>
    <t>4901872932597</t>
    <phoneticPr fontId="1"/>
  </si>
  <si>
    <t>4901872932733</t>
    <phoneticPr fontId="1"/>
  </si>
  <si>
    <t>4901872932627</t>
    <phoneticPr fontId="1"/>
  </si>
  <si>
    <t>4901872932757</t>
    <phoneticPr fontId="1"/>
  </si>
  <si>
    <t>4901872932634</t>
    <phoneticPr fontId="1"/>
  </si>
  <si>
    <t>4901872932771</t>
    <phoneticPr fontId="1"/>
  </si>
  <si>
    <t>4909978934569</t>
    <phoneticPr fontId="1"/>
  </si>
  <si>
    <t>4909978934576</t>
    <phoneticPr fontId="1"/>
  </si>
  <si>
    <t>4909978936105</t>
    <phoneticPr fontId="1"/>
  </si>
  <si>
    <t>4909978936099</t>
    <phoneticPr fontId="1"/>
  </si>
  <si>
    <t>4909978934507</t>
    <phoneticPr fontId="1"/>
  </si>
  <si>
    <t>4909978934521</t>
    <phoneticPr fontId="1"/>
  </si>
  <si>
    <t>4909978934545</t>
    <phoneticPr fontId="1"/>
  </si>
  <si>
    <t>4901872932788</t>
    <phoneticPr fontId="1"/>
  </si>
  <si>
    <t>4901872932641</t>
    <phoneticPr fontId="1"/>
  </si>
  <si>
    <t>4901872932658</t>
    <phoneticPr fontId="1"/>
  </si>
  <si>
    <t>4901872932672</t>
    <phoneticPr fontId="1"/>
  </si>
  <si>
    <t>4901872932702</t>
    <phoneticPr fontId="1"/>
  </si>
  <si>
    <t>4901872932665</t>
    <phoneticPr fontId="1"/>
  </si>
  <si>
    <t>B0C3QB9R3K</t>
  </si>
  <si>
    <t>B09JFMNQ1C</t>
  </si>
  <si>
    <t>B08QG5LGY3</t>
  </si>
  <si>
    <t>B0BHVXXQ9F</t>
  </si>
  <si>
    <t>B0BHVVQ583</t>
  </si>
  <si>
    <t>B08QG4N59H</t>
  </si>
  <si>
    <t>B09JFL6SKS</t>
  </si>
  <si>
    <t>B0BHVXXBHT</t>
  </si>
  <si>
    <t>B09JFSV1PG</t>
  </si>
  <si>
    <t>B09JFRBHG7</t>
  </si>
  <si>
    <t>B0BHVY33G7</t>
  </si>
  <si>
    <t>B0BHVXZ9G1</t>
  </si>
  <si>
    <t>B0BHVY4NX5</t>
  </si>
  <si>
    <t>B09JFS7G4Z</t>
  </si>
  <si>
    <t>B0BS985QTT</t>
  </si>
  <si>
    <t>B0C3QD4VLX</t>
  </si>
  <si>
    <t>B09LHBXX53</t>
  </si>
  <si>
    <t>B09LH9CFR5</t>
  </si>
  <si>
    <t>B09LH52CTZ</t>
  </si>
  <si>
    <t>B09LHLLLPZ</t>
  </si>
  <si>
    <t>B09LHFMF3X</t>
  </si>
  <si>
    <t>B09Q82B67Z</t>
  </si>
  <si>
    <t>B09Q89H2LK</t>
  </si>
  <si>
    <t>B0C3QCVKSX</t>
  </si>
  <si>
    <t>B0C3QDFBYM</t>
  </si>
  <si>
    <t>B0C3QCSWH3</t>
  </si>
  <si>
    <t>B0C3Q89GTJ</t>
  </si>
  <si>
    <t>B0BGGDWLT2</t>
  </si>
  <si>
    <t>B0BHX6NCSC</t>
  </si>
  <si>
    <t>B0BS993M8D</t>
  </si>
  <si>
    <t>B0BHX6KT42</t>
  </si>
  <si>
    <t>B07YMVWG2D</t>
  </si>
  <si>
    <t>B0C3Q97QND</t>
  </si>
  <si>
    <t>B0BGGLNDCY</t>
  </si>
  <si>
    <t>B0BHX688V8</t>
  </si>
  <si>
    <t>B0BS997WVL</t>
  </si>
  <si>
    <t>B0BS993PPD</t>
  </si>
  <si>
    <t>B0C3Q9XWCN</t>
  </si>
  <si>
    <t>B0BS982MB8</t>
  </si>
  <si>
    <t>B0C3QDBFBV</t>
  </si>
  <si>
    <t>B0C3Q1QXXZ</t>
  </si>
  <si>
    <t>B0C3Q7J5JT</t>
  </si>
  <si>
    <t>B0C3Q5PL9K</t>
  </si>
  <si>
    <t>B0C3Q669P1</t>
  </si>
  <si>
    <t>B0C3Q8GLYN</t>
  </si>
  <si>
    <t>B0C3QCS4TT</t>
  </si>
  <si>
    <t>B0C3PV9WQH</t>
  </si>
  <si>
    <t>B0BHW1ZTV9</t>
  </si>
  <si>
    <t>B0BHW1QLDZ</t>
  </si>
  <si>
    <t>B0BHW1L522</t>
  </si>
  <si>
    <t>B0C3Q5WD18</t>
  </si>
  <si>
    <t>B0BHW2KB7K</t>
  </si>
  <si>
    <t>B0BHW483NH</t>
  </si>
  <si>
    <t>B0BHW2WW5Z</t>
  </si>
  <si>
    <t>B0BHW3RWXJ</t>
  </si>
  <si>
    <t>B0BHW4CC61</t>
  </si>
  <si>
    <t>B0C211HFW3</t>
  </si>
  <si>
    <t>B0C3PZ5NKS</t>
  </si>
  <si>
    <t>B0BHW9PTHD</t>
  </si>
  <si>
    <t>B0BHW1WWCR</t>
  </si>
  <si>
    <t>B0BHW48RJY</t>
  </si>
  <si>
    <t>B0BHW4C1G5</t>
  </si>
  <si>
    <t>B0BHW377W1</t>
  </si>
  <si>
    <t>B0C3QD581J</t>
  </si>
  <si>
    <t>B09WGXGRST</t>
  </si>
  <si>
    <t>利益</t>
    <rPh sb="0" eb="2">
      <t>リエキ</t>
    </rPh>
    <phoneticPr fontId="1"/>
  </si>
  <si>
    <t>資生堂 サブリミック アデノバイタル スカルプパワーショット120ml</t>
  </si>
  <si>
    <t>シセイドウ 資生堂 プロフェッショナル サブリミック アデノバイタル シャンプー 250mL シャンプー</t>
  </si>
  <si>
    <t>シセイドウ 資生堂 プロフェッショナル サブリミック アデノバイタル シャンプー 500mL シャンプー</t>
  </si>
  <si>
    <t>シセイドウ 資生堂 プロフェッショナル サブリミック アデノバイタル シャンプー 1000mL シャンプー</t>
  </si>
  <si>
    <t>シセイドウ 資生堂 プロフェッショナル サブリミック アデノバイタル シャンプー 450mL 【レフィル】 シャンプー</t>
  </si>
  <si>
    <t>シセイドウ 資生堂 プロフェッショナル サブリミック アデノバイタル シャンプー 1800mL 【レフィル】 シャンプー</t>
  </si>
  <si>
    <t>シセイドウ 資生堂 プロフェッショナル サブリミック アデノバイタル スカルプトリートメント 130g トリートメント</t>
  </si>
  <si>
    <t>資生堂 サブリミック アデノバイタル スカルプトリートメント 1800g</t>
  </si>
  <si>
    <t>シセイドウ 資生堂 プロフェッショナル サブリミック アデノバイタル ヘアトリートメント 250g トリートメント</t>
  </si>
  <si>
    <t>シセイドウ 資生堂 プロフェッショナル サブリミック アデノバイタル ヘアトリートメント 500g トリートメント</t>
  </si>
  <si>
    <t>シセイドウ 資生堂 プロフェッショナル サブリミック アデノバイタル ヘアトリートメント 1000g トリートメント</t>
  </si>
  <si>
    <t>シセイドウ 資生堂 プロフェッショナル サブリミック アデノバイタル ヘアトリートメント 450g 【レフィル】 トリートメント</t>
  </si>
  <si>
    <t>シセイドウ 資生堂 プロフェッショナル サブリミック アデノバイタル ヘアトリートメント 1800g 【レフィル】 トリートメント</t>
  </si>
  <si>
    <t>シセイドウ 資生堂 プロフェッショナル サブリミック アデノバイタル ヘアマスク 200g トリートメント</t>
  </si>
  <si>
    <t>サブリミック アデノバイタル ヘアマスク 680g</t>
  </si>
  <si>
    <t>資生堂 サブリミック アデノバイタル ボリュームセラム125ml</t>
  </si>
  <si>
    <t>サブリミック フェンテフォルテ ドライスカルプシャンプー(DS) 250mL</t>
  </si>
  <si>
    <t>サブリミック フェンテフォルテ ドライスカルプシャンプー(DS) 500mL</t>
  </si>
  <si>
    <t>サブリミック フェンテフォルテ ダンドロフスカルプシャンプー (DD) 250ml</t>
  </si>
  <si>
    <t>サブリミック フェンテフォルテ ダンドロフスカルプシャンプー (DD) 500mL</t>
  </si>
  <si>
    <t>サブリミック フェンテフォルテ オイリースカルプシャンプー (OS) 250mL</t>
  </si>
  <si>
    <t>サブリミック フェンテフォルテ オイリースカルプシャンプー500ｍｌ</t>
  </si>
  <si>
    <t>サブリミック フェンテフォルテ トリートメント 130g</t>
  </si>
  <si>
    <t>資生堂 サブリミック フェンテフォルテ ハイドロビューティスパ125ml</t>
  </si>
  <si>
    <t>資生堂 サブリミック フェンテフォルテ クラリティビューティスパ125ml</t>
  </si>
  <si>
    <t>資生堂 サブリミック フェンテフォルテ ピュリファイングビューティスパ125ml</t>
  </si>
  <si>
    <t>資生堂 サブリミック アクアインテンシブ シャンプー500ml</t>
  </si>
  <si>
    <t>シセイドウ 資生堂 プロフェッショナル サブリミック アクアインテンシブ シャンプー 1000mL シャンプー</t>
  </si>
  <si>
    <t>シセイドウ 資生堂 プロフェッショナル サブリミック アクアインテンシブ シャンプー 1800mL 【レフィル】 シャンプー</t>
  </si>
  <si>
    <t>サブリミック アクアインテンシブ トリートメント （W） 500g</t>
  </si>
  <si>
    <t>シセイドウ 資生堂 プロフェッショナル サブリミック アクアインテンシブ トリートメント Ｗ：弱った髪用 1800g 【レフィル】 トリートメント</t>
  </si>
  <si>
    <t>資生堂プロフェショナル アクアインテンシブ トリートメント D：乾燥した髪用 250g</t>
  </si>
  <si>
    <t>資生堂 サブリミック アクアインテンシブトリートメント D 500g</t>
  </si>
  <si>
    <t>シセイドウ 資生堂 プロフェッショナル サブリミック アクアインテンシブ トリートメント D 1000g トリートメント</t>
  </si>
  <si>
    <t>シセイドウ 資生堂 プロフェッショナル サブリミック アクアインテンシブ トリートメント D：乾燥した髪用 1800g 【レフィル】 トリートメント</t>
  </si>
  <si>
    <t>サブリミック アクアインテンシブ マスク W：弱った髪用 200g</t>
  </si>
  <si>
    <t>サブリミック アクアインテンシブ マスク Ｗ：弱った髪用 680g</t>
  </si>
  <si>
    <t>資生堂 サブリミック アクアインテンシブマスクD 200g</t>
  </si>
  <si>
    <t>サブリミック アクアインテンシブ マスク Ｄ：乾燥した髪用 680g</t>
  </si>
  <si>
    <t>資生堂 サブリミック アクアインテンシブ ベルベットオイル100ml</t>
  </si>
  <si>
    <t>資生堂 サブリミック ルミノフォースシャンプー 250ml</t>
  </si>
  <si>
    <t>資生堂 サブリミック ルミノフォース シャンプー500ml</t>
  </si>
  <si>
    <t>資生堂 サブリミック ルミノフォーストリートメント 250g</t>
  </si>
  <si>
    <t>資生堂 サブリミック ルミノフォース トリートメント500g</t>
  </si>
  <si>
    <t>資生堂 サブリミック ルミノフォースマスク200g（トリートメント）</t>
  </si>
  <si>
    <t>資生堂 サブリミック ルミノフォース ブリリアンスオイル100ml</t>
  </si>
  <si>
    <t>資生堂 サブリミック エアリーフローシャンプー 250ml</t>
  </si>
  <si>
    <t>資生堂 サブリミック エアリーフロー シャンプー a 500ml</t>
  </si>
  <si>
    <t>資生堂 サブリミック エアリーフロー シャンプー a 450ml</t>
  </si>
  <si>
    <t>資生堂 サブリミック エアリーフロー シャンプー a 1800ml</t>
  </si>
  <si>
    <t>資生堂 サブリミック エアリーフロートリートメント a 250g</t>
  </si>
  <si>
    <t>資生堂 サブリミック エアリーフロー トリートメント a 500g</t>
  </si>
  <si>
    <t>資生堂 サブリミック エアリーフロー トリートメント a 450g</t>
  </si>
  <si>
    <t>資生堂 サブリミック エアリーフロー トリートメント a 1800g</t>
  </si>
  <si>
    <t>資生堂 サブリミック エアリーフロー マスク a 200g</t>
  </si>
  <si>
    <t>資生堂 サブリミック エアリーフロー マスク a 680g</t>
  </si>
  <si>
    <t>資生堂プロフェッショナル サブリミック エアリーフロー リファイニングフリュイド a 125ml 洗い流さないトリートメント</t>
  </si>
  <si>
    <t>資生堂 サブリミック エアリーフロートリートメント T 250g</t>
  </si>
  <si>
    <t>資生堂 サブリミック エアリーフロー トリートメント T 500g</t>
  </si>
  <si>
    <t>資生堂 サブリミック エアリーフロー トリートメント T 450g</t>
  </si>
  <si>
    <t>資生堂 サブリミック エアリーフロー トリートメント T 1800g</t>
  </si>
  <si>
    <t>資生堂 サブリミック エアリーフロー マスク T 200g</t>
  </si>
  <si>
    <t>資生堂 サブリミック エアリーフロー マスク T 680g</t>
  </si>
  <si>
    <t>資生堂 サブリミック エアリーフロー シアーオイル100ml</t>
  </si>
  <si>
    <t>サブリミック ワンダーシールドa (サロン・ホームケア用) ヘアトリートメント 洗い流さないタイプ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</si>
</sst>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"/>
    <numFmt numFmtId="177" formatCode="#\ [$￥-411];\-#\ [$￥-411]"/>
    <numFmt numFmtId="178" formatCode="&quot;¥&quot;#,##0_);[Red]\(&quot;¥&quot;#,##0\)"/>
    <numFmt numFmtId="179" formatCode="0.00\ %"/>
    <numFmt numFmtId="180" formatCode="0.##"/>
  </numFmts>
  <fonts count="12">
    <font>
      <sz val="1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color rgb="FF000000"/>
      <name val="游ゴシック"/>
      <family val="3"/>
      <charset val="128"/>
    </font>
    <font>
      <sz val="11"/>
      <color indexed="8"/>
      <name val="Yu Gothic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textRotation="255"/>
    </xf>
    <xf numFmtId="10" fontId="8" fillId="3" borderId="1" xfId="1" applyNumberFormat="1" applyFont="1" applyFill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textRotation="255" wrapText="1"/>
    </xf>
    <xf numFmtId="177" fontId="5" fillId="0" borderId="1" xfId="0" applyNumberFormat="1" applyFont="1" applyBorder="1"/>
    <xf numFmtId="178" fontId="5" fillId="0" borderId="1" xfId="0" applyNumberFormat="1" applyFont="1" applyBorder="1"/>
    <xf numFmtId="49" fontId="9" fillId="0" borderId="1" xfId="0" applyNumberFormat="1" applyFont="1" applyBorder="1" applyAlignment="1">
      <alignment horizontal="right" vertical="center"/>
    </xf>
    <xf numFmtId="10" fontId="2" fillId="0" borderId="0" xfId="1" applyNumberFormat="1" applyFont="1" applyAlignment="1"/>
    <xf numFmtId="10" fontId="5" fillId="0" borderId="1" xfId="1" applyNumberFormat="1" applyFont="1" applyBorder="1" applyAlignment="1"/>
    <xf numFmtId="0" fontId="2" fillId="0" borderId="1" xfId="0" applyFont="1" applyBorder="1" applyAlignment="1">
      <alignment horizontal="center" vertical="center" textRotation="255" wrapText="1"/>
    </xf>
    <xf numFmtId="10" fontId="6" fillId="0" borderId="1" xfId="1" applyNumberFormat="1" applyFont="1" applyBorder="1" applyAlignment="1">
      <alignment horizontal="center" vertical="center" wrapText="1"/>
    </xf>
    <xf numFmtId="0" fontId="2" fillId="0" borderId="0" xfId="1" applyNumberFormat="1" applyFont="1" applyAlignment="1"/>
    <xf numFmtId="0" fontId="3" fillId="3" borderId="1" xfId="0" applyFont="1" applyFill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/>
    <xf numFmtId="176" fontId="0" fillId="0" borderId="0" xfId="0" applyNumberFormat="1"/>
    <xf numFmtId="177" fontId="0" fillId="0" borderId="0" xfId="0" applyNumberFormat="1"/>
    <xf numFmtId="179" fontId="0" fillId="0" borderId="0" xfId="0" applyNumberFormat="1"/>
    <xf numFmtId="180" fontId="0" fillId="0" borderId="0" xfId="0" applyNumberFormat="1"/>
    <xf numFmtId="0" fontId="11" fillId="0" borderId="0" xfId="0" applyFont="1" applyAlignment="1">
      <alignment horizontal="center" vertical="center"/>
    </xf>
    <xf numFmtId="176" fontId="0" fillId="0" borderId="1" xfId="0" applyNumberFormat="1" applyBorder="1"/>
    <xf numFmtId="177" fontId="0" fillId="0" borderId="1" xfId="0" applyNumberFormat="1" applyBorder="1"/>
    <xf numFmtId="179" fontId="0" fillId="0" borderId="1" xfId="0" applyNumberFormat="1" applyBorder="1"/>
    <xf numFmtId="180" fontId="0" fillId="0" borderId="1" xfId="0" applyNumberFormat="1" applyBorder="1"/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6"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開始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開始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開始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4BBA7-82B0-4339-85FA-C0F6B84336F5}">
  <sheetPr codeName="Sheet1"/>
  <dimension ref="A1:AC219"/>
  <sheetViews>
    <sheetView zoomScaleNormal="100" workbookViewId="0">
      <pane ySplit="2" topLeftCell="A3" activePane="bottomLeft" state="frozen"/>
      <selection pane="bottomLeft" activeCell="K11" sqref="K11"/>
    </sheetView>
  </sheetViews>
  <sheetFormatPr defaultRowHeight="18.75"/>
  <cols>
    <col min="3" max="3" width="15" bestFit="1" customWidth="1"/>
    <col min="4" max="4" width="18.75" style="4" customWidth="1"/>
    <col min="5" max="5" width="13.625" style="4" bestFit="1" customWidth="1"/>
    <col min="6" max="6" width="70.5" style="4" bestFit="1" customWidth="1"/>
    <col min="7" max="9" width="7.125" style="4" bestFit="1" customWidth="1"/>
    <col min="10" max="10" width="9.625" style="4" bestFit="1" customWidth="1"/>
    <col min="11" max="12" width="9.5" style="4" bestFit="1" customWidth="1"/>
    <col min="13" max="16" width="7.875" style="4" customWidth="1"/>
    <col min="17" max="17" width="16.5" style="4" customWidth="1"/>
    <col min="18" max="18" width="9.75" style="4" bestFit="1" customWidth="1"/>
    <col min="19" max="21" width="9" style="4"/>
    <col min="22" max="22" width="9" style="4" bestFit="1"/>
    <col min="23" max="24" width="9" style="4"/>
    <col min="25" max="25" width="14.375" style="31" bestFit="1" customWidth="1"/>
    <col min="26" max="26" width="9" style="35"/>
    <col min="27" max="27" width="12" style="4" bestFit="1" customWidth="1"/>
  </cols>
  <sheetData>
    <row r="1" spans="1:29" ht="20.25" thickTop="1" thickBot="1">
      <c r="A1" s="21" t="s">
        <v>22</v>
      </c>
      <c r="B1" s="22" t="s">
        <v>23</v>
      </c>
      <c r="C1" s="22" t="s">
        <v>24</v>
      </c>
      <c r="D1" s="23" t="s">
        <v>25</v>
      </c>
    </row>
    <row r="2" spans="1:29" ht="20.25" thickTop="1" thickBot="1">
      <c r="A2" s="18">
        <v>1</v>
      </c>
      <c r="B2" s="19">
        <v>121</v>
      </c>
      <c r="C2" s="19" t="s">
        <v>54</v>
      </c>
      <c r="D2" s="20" t="s">
        <v>26</v>
      </c>
    </row>
    <row r="3" spans="1:29" ht="19.5" thickTop="1"/>
    <row r="4" spans="1:29" s="3" customFormat="1" ht="171">
      <c r="A4" s="5"/>
      <c r="B4" s="5" t="s">
        <v>0</v>
      </c>
      <c r="C4" s="5" t="s">
        <v>1</v>
      </c>
      <c r="D4" s="6" t="s">
        <v>2</v>
      </c>
      <c r="E4" s="6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8" t="s">
        <v>13</v>
      </c>
      <c r="P4" s="7" t="s">
        <v>14</v>
      </c>
      <c r="Q4" s="27" t="s">
        <v>27</v>
      </c>
      <c r="R4" s="7" t="s">
        <v>15</v>
      </c>
      <c r="S4" s="9" t="s">
        <v>28</v>
      </c>
      <c r="T4" s="9" t="s">
        <v>29</v>
      </c>
      <c r="U4" s="9" t="s">
        <v>306</v>
      </c>
      <c r="V4" s="9" t="s">
        <v>30</v>
      </c>
      <c r="W4" s="7" t="s">
        <v>16</v>
      </c>
      <c r="X4" s="24" t="s">
        <v>31</v>
      </c>
      <c r="Y4" s="25" t="s">
        <v>32</v>
      </c>
      <c r="Z4" s="36" t="s">
        <v>18</v>
      </c>
      <c r="AA4" s="7" t="s">
        <v>17</v>
      </c>
    </row>
    <row r="5" spans="1:29" s="3" customFormat="1" ht="81" customHeight="1">
      <c r="A5" s="5"/>
      <c r="B5" s="5"/>
      <c r="C5" s="26"/>
      <c r="D5" s="10"/>
      <c r="E5" s="33"/>
      <c r="F5" s="11" t="s">
        <v>19</v>
      </c>
      <c r="G5" s="11" t="s">
        <v>19</v>
      </c>
      <c r="H5" s="11" t="s">
        <v>19</v>
      </c>
      <c r="I5" s="11" t="s">
        <v>19</v>
      </c>
      <c r="J5" s="11" t="s">
        <v>19</v>
      </c>
      <c r="K5" s="11" t="s">
        <v>19</v>
      </c>
      <c r="L5" s="11" t="s">
        <v>19</v>
      </c>
      <c r="M5" s="11" t="s">
        <v>19</v>
      </c>
      <c r="N5" s="11" t="s">
        <v>19</v>
      </c>
      <c r="O5" s="11" t="s">
        <v>19</v>
      </c>
      <c r="P5" s="33"/>
      <c r="Q5" s="11" t="s">
        <v>20</v>
      </c>
      <c r="R5" s="7"/>
      <c r="S5" s="12" t="s">
        <v>21</v>
      </c>
      <c r="T5" s="12" t="s">
        <v>21</v>
      </c>
      <c r="U5" s="12" t="s">
        <v>21</v>
      </c>
      <c r="V5" s="12" t="s">
        <v>21</v>
      </c>
      <c r="W5" s="2" t="s">
        <v>33</v>
      </c>
      <c r="X5" s="12" t="s">
        <v>21</v>
      </c>
      <c r="Y5" s="34" t="s">
        <v>21</v>
      </c>
      <c r="Z5" s="12" t="s">
        <v>21</v>
      </c>
      <c r="AA5" s="13"/>
      <c r="AC5" s="3" t="s">
        <v>53</v>
      </c>
    </row>
    <row r="6" spans="1:29">
      <c r="A6" s="1">
        <f>ROW()-5</f>
        <v>1</v>
      </c>
      <c r="B6" s="17" t="str">
        <f>IF(D6&lt;&gt;"",IF(INT(C6)=INT(D6), "O","X"),"")</f>
        <v/>
      </c>
      <c r="C6" s="16" t="s">
        <v>121</v>
      </c>
      <c r="D6" s="43"/>
      <c r="E6" s="30" t="s">
        <v>241</v>
      </c>
      <c r="F6" s="43"/>
      <c r="G6" s="43"/>
      <c r="H6" s="44"/>
      <c r="I6" s="43"/>
      <c r="J6" s="44"/>
      <c r="K6" s="45"/>
      <c r="L6" s="45"/>
      <c r="M6" s="46"/>
      <c r="N6" s="46"/>
      <c r="O6" s="46"/>
      <c r="P6" s="14">
        <f>M6+N6+O6</f>
        <v>0</v>
      </c>
      <c r="Q6" s="28">
        <f t="shared" ref="Q6" si="0">J6*0.1</f>
        <v>0</v>
      </c>
      <c r="R6" s="28">
        <f>J6-H6-Q6</f>
        <v>0</v>
      </c>
      <c r="S6" s="42">
        <v>4989.6000000000004</v>
      </c>
      <c r="T6" s="14">
        <v>100</v>
      </c>
      <c r="U6" s="14"/>
      <c r="V6" s="48">
        <f>S6+T6+U6</f>
        <v>5089.6000000000004</v>
      </c>
      <c r="W6" s="29">
        <f t="shared" ref="W6:W21" si="1">V6-S6-T6</f>
        <v>0</v>
      </c>
      <c r="X6" s="29">
        <f>V6-R6</f>
        <v>5089.6000000000004</v>
      </c>
      <c r="Y6" s="32" t="e">
        <f>X6/R6</f>
        <v>#DIV/0!</v>
      </c>
      <c r="Z6" s="37"/>
      <c r="AA6" s="28">
        <f>V6*Z6</f>
        <v>0</v>
      </c>
    </row>
    <row r="7" spans="1:29">
      <c r="A7" s="1">
        <f t="shared" ref="A7:A69" si="2">ROW()-5</f>
        <v>2</v>
      </c>
      <c r="B7" s="17" t="str">
        <f t="shared" ref="B7:B69" si="3">IF(D7&lt;&gt;"",IF(INT(C7)=INT(D7), "O","X"),"")</f>
        <v/>
      </c>
      <c r="C7" s="16" t="s">
        <v>122</v>
      </c>
      <c r="D7" s="43"/>
      <c r="E7" s="16"/>
      <c r="F7" s="43"/>
      <c r="G7" s="43"/>
      <c r="H7" s="44"/>
      <c r="I7" s="43"/>
      <c r="J7" s="44"/>
      <c r="K7" s="45"/>
      <c r="L7" s="45"/>
      <c r="M7" s="46"/>
      <c r="N7" s="46"/>
      <c r="O7" s="46"/>
      <c r="P7" s="14">
        <f t="shared" ref="P7:P21" si="4">M7+N7+O7</f>
        <v>0</v>
      </c>
      <c r="Q7" s="28">
        <f t="shared" ref="Q7:Q21" si="5">J7*0.1</f>
        <v>0</v>
      </c>
      <c r="R7" s="28">
        <f t="shared" ref="R7:R21" si="6">J7-H7-Q7</f>
        <v>0</v>
      </c>
      <c r="S7" s="15">
        <v>13567.400000000001</v>
      </c>
      <c r="T7" s="14"/>
      <c r="U7" s="14"/>
      <c r="V7" s="48">
        <f t="shared" ref="V7:V70" si="7">S7+T7+U7</f>
        <v>13567.400000000001</v>
      </c>
      <c r="W7" s="29">
        <f t="shared" si="1"/>
        <v>0</v>
      </c>
      <c r="X7" s="29">
        <f>R7-V7</f>
        <v>-13567.400000000001</v>
      </c>
      <c r="Y7" s="32" t="e">
        <f t="shared" ref="Y7:Y70" si="8">X7/R7</f>
        <v>#DIV/0!</v>
      </c>
      <c r="Z7" s="37"/>
      <c r="AA7" s="28">
        <f t="shared" ref="AA7:AA21" si="9">V7*Z7</f>
        <v>0</v>
      </c>
    </row>
    <row r="8" spans="1:29">
      <c r="A8" s="1">
        <f t="shared" si="2"/>
        <v>3</v>
      </c>
      <c r="B8" s="17" t="str">
        <f t="shared" si="3"/>
        <v/>
      </c>
      <c r="C8" s="16" t="s">
        <v>123</v>
      </c>
      <c r="D8" s="43"/>
      <c r="E8" s="16" t="s">
        <v>242</v>
      </c>
      <c r="F8" s="43"/>
      <c r="G8" s="43"/>
      <c r="H8" s="44"/>
      <c r="I8" s="43"/>
      <c r="J8" s="44"/>
      <c r="K8" s="45"/>
      <c r="L8" s="45"/>
      <c r="M8" s="46"/>
      <c r="N8" s="46"/>
      <c r="O8" s="46"/>
      <c r="P8" s="14">
        <f t="shared" si="4"/>
        <v>0</v>
      </c>
      <c r="Q8" s="28">
        <f t="shared" si="5"/>
        <v>0</v>
      </c>
      <c r="R8" s="28">
        <f t="shared" si="6"/>
        <v>0</v>
      </c>
      <c r="S8" s="15">
        <v>2079</v>
      </c>
      <c r="T8" s="14"/>
      <c r="U8" s="14"/>
      <c r="V8" s="48">
        <f t="shared" si="7"/>
        <v>2079</v>
      </c>
      <c r="W8" s="29">
        <f t="shared" si="1"/>
        <v>0</v>
      </c>
      <c r="X8" s="29">
        <f t="shared" ref="X8:X70" si="10">R8-V8</f>
        <v>-2079</v>
      </c>
      <c r="Y8" s="32" t="e">
        <f t="shared" si="8"/>
        <v>#DIV/0!</v>
      </c>
      <c r="Z8" s="37"/>
      <c r="AA8" s="28">
        <f t="shared" si="9"/>
        <v>0</v>
      </c>
    </row>
    <row r="9" spans="1:29">
      <c r="A9" s="1">
        <f t="shared" si="2"/>
        <v>4</v>
      </c>
      <c r="B9" s="17" t="str">
        <f t="shared" si="3"/>
        <v/>
      </c>
      <c r="C9" s="16" t="s">
        <v>124</v>
      </c>
      <c r="D9" s="43"/>
      <c r="E9" s="16" t="s">
        <v>243</v>
      </c>
      <c r="F9" s="43"/>
      <c r="G9" s="43"/>
      <c r="H9" s="44"/>
      <c r="I9" s="43"/>
      <c r="J9" s="44"/>
      <c r="K9" s="45"/>
      <c r="L9" s="45"/>
      <c r="M9" s="46"/>
      <c r="N9" s="46"/>
      <c r="O9" s="46"/>
      <c r="P9" s="14">
        <f t="shared" si="4"/>
        <v>0</v>
      </c>
      <c r="Q9" s="28">
        <f t="shared" si="5"/>
        <v>0</v>
      </c>
      <c r="R9" s="28">
        <f t="shared" si="6"/>
        <v>0</v>
      </c>
      <c r="S9" s="15">
        <v>3187.8</v>
      </c>
      <c r="T9" s="14"/>
      <c r="U9" s="14"/>
      <c r="V9" s="48">
        <f t="shared" si="7"/>
        <v>3187.8</v>
      </c>
      <c r="W9" s="29">
        <f t="shared" si="1"/>
        <v>0</v>
      </c>
      <c r="X9" s="29">
        <f t="shared" si="10"/>
        <v>-3187.8</v>
      </c>
      <c r="Y9" s="32" t="e">
        <f t="shared" si="8"/>
        <v>#DIV/0!</v>
      </c>
      <c r="Z9" s="37"/>
      <c r="AA9" s="28">
        <f t="shared" si="9"/>
        <v>0</v>
      </c>
    </row>
    <row r="10" spans="1:29">
      <c r="A10" s="1">
        <f t="shared" si="2"/>
        <v>5</v>
      </c>
      <c r="B10" s="17" t="str">
        <f t="shared" si="3"/>
        <v/>
      </c>
      <c r="C10" s="16" t="s">
        <v>125</v>
      </c>
      <c r="D10" s="43"/>
      <c r="E10" s="16" t="s">
        <v>244</v>
      </c>
      <c r="F10" s="43"/>
      <c r="G10" s="43"/>
      <c r="H10" s="44"/>
      <c r="I10" s="43"/>
      <c r="J10" s="44"/>
      <c r="K10" s="45"/>
      <c r="L10" s="45"/>
      <c r="M10" s="46"/>
      <c r="N10" s="46"/>
      <c r="O10" s="46"/>
      <c r="P10" s="14">
        <f t="shared" si="4"/>
        <v>0</v>
      </c>
      <c r="Q10" s="28">
        <f t="shared" si="5"/>
        <v>0</v>
      </c>
      <c r="R10" s="28">
        <f t="shared" si="6"/>
        <v>0</v>
      </c>
      <c r="S10" s="15">
        <v>4889.5</v>
      </c>
      <c r="T10" s="14"/>
      <c r="U10" s="14"/>
      <c r="V10" s="48">
        <f t="shared" si="7"/>
        <v>4889.5</v>
      </c>
      <c r="W10" s="29">
        <f t="shared" si="1"/>
        <v>0</v>
      </c>
      <c r="X10" s="29">
        <f t="shared" si="10"/>
        <v>-4889.5</v>
      </c>
      <c r="Y10" s="32" t="e">
        <f t="shared" si="8"/>
        <v>#DIV/0!</v>
      </c>
      <c r="Z10" s="37"/>
      <c r="AA10" s="28">
        <f t="shared" si="9"/>
        <v>0</v>
      </c>
    </row>
    <row r="11" spans="1:29">
      <c r="A11" s="1">
        <f t="shared" si="2"/>
        <v>6</v>
      </c>
      <c r="B11" s="17" t="str">
        <f t="shared" si="3"/>
        <v/>
      </c>
      <c r="C11" s="16" t="s">
        <v>126</v>
      </c>
      <c r="D11" s="43"/>
      <c r="E11" s="16" t="s">
        <v>245</v>
      </c>
      <c r="F11" s="43"/>
      <c r="G11" s="43"/>
      <c r="H11" s="44"/>
      <c r="I11" s="43"/>
      <c r="J11" s="44"/>
      <c r="K11" s="45"/>
      <c r="L11" s="45"/>
      <c r="M11" s="46"/>
      <c r="N11" s="46"/>
      <c r="O11" s="46"/>
      <c r="P11" s="14">
        <f t="shared" si="4"/>
        <v>0</v>
      </c>
      <c r="Q11" s="28">
        <f t="shared" si="5"/>
        <v>0</v>
      </c>
      <c r="R11" s="28">
        <f t="shared" si="6"/>
        <v>0</v>
      </c>
      <c r="S11" s="15">
        <v>2564.1000000000004</v>
      </c>
      <c r="T11" s="14"/>
      <c r="U11" s="14"/>
      <c r="V11" s="48">
        <f t="shared" si="7"/>
        <v>2564.1000000000004</v>
      </c>
      <c r="W11" s="29">
        <f t="shared" si="1"/>
        <v>0</v>
      </c>
      <c r="X11" s="29">
        <f t="shared" si="10"/>
        <v>-2564.1000000000004</v>
      </c>
      <c r="Y11" s="32" t="e">
        <f t="shared" si="8"/>
        <v>#DIV/0!</v>
      </c>
      <c r="Z11" s="37"/>
      <c r="AA11" s="28">
        <f t="shared" si="9"/>
        <v>0</v>
      </c>
    </row>
    <row r="12" spans="1:29">
      <c r="A12" s="1">
        <f t="shared" si="2"/>
        <v>7</v>
      </c>
      <c r="B12" s="17" t="str">
        <f t="shared" si="3"/>
        <v/>
      </c>
      <c r="C12" s="16" t="s">
        <v>127</v>
      </c>
      <c r="D12" s="43"/>
      <c r="E12" s="16" t="s">
        <v>246</v>
      </c>
      <c r="F12" s="43"/>
      <c r="G12" s="43"/>
      <c r="H12" s="44"/>
      <c r="I12" s="43"/>
      <c r="J12" s="44"/>
      <c r="K12" s="45"/>
      <c r="L12" s="45"/>
      <c r="M12" s="46"/>
      <c r="N12" s="46"/>
      <c r="O12" s="46"/>
      <c r="P12" s="14">
        <f t="shared" si="4"/>
        <v>0</v>
      </c>
      <c r="Q12" s="28">
        <f t="shared" si="5"/>
        <v>0</v>
      </c>
      <c r="R12" s="28">
        <f t="shared" si="6"/>
        <v>0</v>
      </c>
      <c r="S12" s="15">
        <v>6355.8</v>
      </c>
      <c r="T12" s="14"/>
      <c r="U12" s="14"/>
      <c r="V12" s="48">
        <f t="shared" si="7"/>
        <v>6355.8</v>
      </c>
      <c r="W12" s="29">
        <f t="shared" si="1"/>
        <v>0</v>
      </c>
      <c r="X12" s="29">
        <f t="shared" si="10"/>
        <v>-6355.8</v>
      </c>
      <c r="Y12" s="32" t="e">
        <f t="shared" si="8"/>
        <v>#DIV/0!</v>
      </c>
      <c r="Z12" s="37"/>
      <c r="AA12" s="28">
        <f t="shared" si="9"/>
        <v>0</v>
      </c>
    </row>
    <row r="13" spans="1:29">
      <c r="A13" s="1">
        <f t="shared" si="2"/>
        <v>8</v>
      </c>
      <c r="B13" s="17" t="str">
        <f t="shared" si="3"/>
        <v/>
      </c>
      <c r="C13" s="16" t="s">
        <v>128</v>
      </c>
      <c r="D13" s="43"/>
      <c r="E13" s="16" t="s">
        <v>247</v>
      </c>
      <c r="F13" s="43"/>
      <c r="G13" s="43"/>
      <c r="H13" s="44"/>
      <c r="I13" s="43"/>
      <c r="J13" s="44"/>
      <c r="K13" s="45"/>
      <c r="L13" s="45"/>
      <c r="M13" s="46"/>
      <c r="N13" s="46"/>
      <c r="O13" s="46"/>
      <c r="P13" s="14">
        <f t="shared" si="4"/>
        <v>0</v>
      </c>
      <c r="Q13" s="28">
        <f t="shared" si="5"/>
        <v>0</v>
      </c>
      <c r="R13" s="28">
        <f t="shared" si="6"/>
        <v>0</v>
      </c>
      <c r="S13" s="15">
        <v>1593.9</v>
      </c>
      <c r="T13" s="14"/>
      <c r="U13" s="14"/>
      <c r="V13" s="48">
        <f t="shared" si="7"/>
        <v>1593.9</v>
      </c>
      <c r="W13" s="29">
        <f t="shared" si="1"/>
        <v>0</v>
      </c>
      <c r="X13" s="29">
        <f t="shared" si="10"/>
        <v>-1593.9</v>
      </c>
      <c r="Y13" s="32" t="e">
        <f t="shared" si="8"/>
        <v>#DIV/0!</v>
      </c>
      <c r="Z13" s="37"/>
      <c r="AA13" s="28">
        <f t="shared" si="9"/>
        <v>0</v>
      </c>
    </row>
    <row r="14" spans="1:29">
      <c r="A14" s="1">
        <f t="shared" si="2"/>
        <v>9</v>
      </c>
      <c r="B14" s="17" t="str">
        <f t="shared" si="3"/>
        <v/>
      </c>
      <c r="C14" s="16" t="s">
        <v>129</v>
      </c>
      <c r="D14" s="43"/>
      <c r="E14" s="16"/>
      <c r="F14" s="43"/>
      <c r="G14" s="43"/>
      <c r="H14" s="44"/>
      <c r="I14" s="43"/>
      <c r="J14" s="44"/>
      <c r="K14" s="45"/>
      <c r="L14" s="45"/>
      <c r="M14" s="46"/>
      <c r="N14" s="46"/>
      <c r="O14" s="46"/>
      <c r="P14" s="14">
        <f t="shared" si="4"/>
        <v>0</v>
      </c>
      <c r="Q14" s="28">
        <f t="shared" si="5"/>
        <v>0</v>
      </c>
      <c r="R14" s="28">
        <f t="shared" si="6"/>
        <v>0</v>
      </c>
      <c r="S14" s="15">
        <v>6723.2000000000007</v>
      </c>
      <c r="T14" s="14"/>
      <c r="U14" s="14"/>
      <c r="V14" s="48">
        <f t="shared" si="7"/>
        <v>6723.2000000000007</v>
      </c>
      <c r="W14" s="29">
        <f t="shared" si="1"/>
        <v>0</v>
      </c>
      <c r="X14" s="29">
        <f t="shared" si="10"/>
        <v>-6723.2000000000007</v>
      </c>
      <c r="Y14" s="32" t="e">
        <f t="shared" si="8"/>
        <v>#DIV/0!</v>
      </c>
      <c r="Z14" s="37"/>
      <c r="AA14" s="28">
        <f t="shared" si="9"/>
        <v>0</v>
      </c>
    </row>
    <row r="15" spans="1:29">
      <c r="A15" s="1">
        <f t="shared" si="2"/>
        <v>10</v>
      </c>
      <c r="B15" s="17" t="str">
        <f t="shared" si="3"/>
        <v/>
      </c>
      <c r="C15" s="16" t="s">
        <v>130</v>
      </c>
      <c r="D15" s="43"/>
      <c r="E15" s="16" t="s">
        <v>248</v>
      </c>
      <c r="F15" s="43"/>
      <c r="G15" s="43"/>
      <c r="H15" s="44"/>
      <c r="I15" s="43"/>
      <c r="J15" s="44"/>
      <c r="K15" s="45"/>
      <c r="L15" s="45"/>
      <c r="M15" s="46"/>
      <c r="N15" s="46"/>
      <c r="O15" s="46"/>
      <c r="P15" s="14">
        <f t="shared" si="4"/>
        <v>0</v>
      </c>
      <c r="Q15" s="28">
        <f t="shared" si="5"/>
        <v>0</v>
      </c>
      <c r="R15" s="28">
        <f t="shared" si="6"/>
        <v>0</v>
      </c>
      <c r="S15" s="15">
        <v>8311.6</v>
      </c>
      <c r="T15" s="14"/>
      <c r="U15" s="14"/>
      <c r="V15" s="48">
        <f t="shared" si="7"/>
        <v>8311.6</v>
      </c>
      <c r="W15" s="29">
        <f t="shared" si="1"/>
        <v>0</v>
      </c>
      <c r="X15" s="29">
        <f t="shared" si="10"/>
        <v>-8311.6</v>
      </c>
      <c r="Y15" s="32" t="e">
        <f t="shared" si="8"/>
        <v>#DIV/0!</v>
      </c>
      <c r="Z15" s="37"/>
      <c r="AA15" s="28">
        <f t="shared" si="9"/>
        <v>0</v>
      </c>
    </row>
    <row r="16" spans="1:29">
      <c r="A16" s="1">
        <f t="shared" si="2"/>
        <v>11</v>
      </c>
      <c r="B16" s="17" t="str">
        <f t="shared" si="3"/>
        <v/>
      </c>
      <c r="C16" s="16" t="s">
        <v>131</v>
      </c>
      <c r="D16" s="43"/>
      <c r="E16" s="16" t="s">
        <v>249</v>
      </c>
      <c r="F16" s="43"/>
      <c r="G16" s="43"/>
      <c r="H16" s="44"/>
      <c r="I16" s="43"/>
      <c r="J16" s="44"/>
      <c r="K16" s="45"/>
      <c r="L16" s="45"/>
      <c r="M16" s="46"/>
      <c r="N16" s="46"/>
      <c r="O16" s="46"/>
      <c r="P16" s="14">
        <f t="shared" si="4"/>
        <v>0</v>
      </c>
      <c r="Q16" s="28">
        <f t="shared" si="5"/>
        <v>0</v>
      </c>
      <c r="R16" s="28">
        <f t="shared" si="6"/>
        <v>0</v>
      </c>
      <c r="S16" s="15">
        <v>2702.7000000000003</v>
      </c>
      <c r="T16" s="14"/>
      <c r="U16" s="14"/>
      <c r="V16" s="48">
        <f t="shared" si="7"/>
        <v>2702.7000000000003</v>
      </c>
      <c r="W16" s="29">
        <f t="shared" si="1"/>
        <v>0</v>
      </c>
      <c r="X16" s="29">
        <f t="shared" si="10"/>
        <v>-2702.7000000000003</v>
      </c>
      <c r="Y16" s="32" t="e">
        <f t="shared" si="8"/>
        <v>#DIV/0!</v>
      </c>
      <c r="Z16" s="37"/>
      <c r="AA16" s="28">
        <f t="shared" si="9"/>
        <v>0</v>
      </c>
    </row>
    <row r="17" spans="1:27">
      <c r="A17" s="1">
        <f t="shared" si="2"/>
        <v>12</v>
      </c>
      <c r="B17" s="17" t="str">
        <f t="shared" si="3"/>
        <v/>
      </c>
      <c r="C17" s="16" t="s">
        <v>132</v>
      </c>
      <c r="D17" s="43"/>
      <c r="E17" s="16" t="s">
        <v>250</v>
      </c>
      <c r="F17" s="43"/>
      <c r="G17" s="43"/>
      <c r="H17" s="44"/>
      <c r="I17" s="43"/>
      <c r="J17" s="44"/>
      <c r="K17" s="45"/>
      <c r="L17" s="45"/>
      <c r="M17" s="46"/>
      <c r="N17" s="46"/>
      <c r="O17" s="46"/>
      <c r="P17" s="14">
        <f t="shared" si="4"/>
        <v>0</v>
      </c>
      <c r="Q17" s="28">
        <f t="shared" si="5"/>
        <v>0</v>
      </c>
      <c r="R17" s="28">
        <f t="shared" si="6"/>
        <v>0</v>
      </c>
      <c r="S17" s="15">
        <v>4158</v>
      </c>
      <c r="T17" s="14"/>
      <c r="U17" s="14"/>
      <c r="V17" s="48">
        <f t="shared" si="7"/>
        <v>4158</v>
      </c>
      <c r="W17" s="29">
        <f t="shared" si="1"/>
        <v>0</v>
      </c>
      <c r="X17" s="29">
        <f t="shared" si="10"/>
        <v>-4158</v>
      </c>
      <c r="Y17" s="32" t="e">
        <f t="shared" si="8"/>
        <v>#DIV/0!</v>
      </c>
      <c r="Z17" s="37"/>
      <c r="AA17" s="28">
        <f t="shared" si="9"/>
        <v>0</v>
      </c>
    </row>
    <row r="18" spans="1:27">
      <c r="A18" s="1">
        <f t="shared" si="2"/>
        <v>13</v>
      </c>
      <c r="B18" s="17" t="str">
        <f t="shared" si="3"/>
        <v/>
      </c>
      <c r="C18" s="16" t="s">
        <v>133</v>
      </c>
      <c r="D18" s="43"/>
      <c r="E18" s="16" t="s">
        <v>251</v>
      </c>
      <c r="F18" s="43"/>
      <c r="G18" s="43"/>
      <c r="H18" s="44"/>
      <c r="I18" s="43"/>
      <c r="J18" s="44"/>
      <c r="K18" s="45"/>
      <c r="L18" s="45"/>
      <c r="M18" s="46"/>
      <c r="N18" s="46"/>
      <c r="O18" s="46"/>
      <c r="P18" s="14">
        <f t="shared" si="4"/>
        <v>0</v>
      </c>
      <c r="Q18" s="28">
        <f t="shared" si="5"/>
        <v>0</v>
      </c>
      <c r="R18" s="28">
        <f t="shared" si="6"/>
        <v>0</v>
      </c>
      <c r="S18" s="15">
        <v>6723.2000000000007</v>
      </c>
      <c r="T18" s="14"/>
      <c r="U18" s="14"/>
      <c r="V18" s="48">
        <f t="shared" si="7"/>
        <v>6723.2000000000007</v>
      </c>
      <c r="W18" s="29">
        <f t="shared" si="1"/>
        <v>0</v>
      </c>
      <c r="X18" s="29">
        <f t="shared" si="10"/>
        <v>-6723.2000000000007</v>
      </c>
      <c r="Y18" s="32" t="e">
        <f t="shared" si="8"/>
        <v>#DIV/0!</v>
      </c>
      <c r="Z18" s="37"/>
      <c r="AA18" s="28">
        <f t="shared" si="9"/>
        <v>0</v>
      </c>
    </row>
    <row r="19" spans="1:27">
      <c r="A19" s="1">
        <f t="shared" si="2"/>
        <v>14</v>
      </c>
      <c r="B19" s="17" t="str">
        <f t="shared" si="3"/>
        <v/>
      </c>
      <c r="C19" s="16" t="s">
        <v>134</v>
      </c>
      <c r="D19" s="43"/>
      <c r="E19" s="16" t="s">
        <v>252</v>
      </c>
      <c r="F19" s="43"/>
      <c r="G19" s="43"/>
      <c r="H19" s="44"/>
      <c r="I19" s="43"/>
      <c r="J19" s="44"/>
      <c r="K19" s="45"/>
      <c r="L19" s="45"/>
      <c r="M19" s="46"/>
      <c r="N19" s="46"/>
      <c r="O19" s="46"/>
      <c r="P19" s="14">
        <f t="shared" si="4"/>
        <v>0</v>
      </c>
      <c r="Q19" s="28">
        <f t="shared" si="5"/>
        <v>0</v>
      </c>
      <c r="R19" s="28">
        <f t="shared" si="6"/>
        <v>0</v>
      </c>
      <c r="S19" s="15">
        <v>3326.4</v>
      </c>
      <c r="T19" s="14"/>
      <c r="U19" s="14"/>
      <c r="V19" s="48">
        <f t="shared" si="7"/>
        <v>3326.4</v>
      </c>
      <c r="W19" s="29">
        <f t="shared" si="1"/>
        <v>0</v>
      </c>
      <c r="X19" s="29">
        <f t="shared" si="10"/>
        <v>-3326.4</v>
      </c>
      <c r="Y19" s="32" t="e">
        <f t="shared" si="8"/>
        <v>#DIV/0!</v>
      </c>
      <c r="Z19" s="37"/>
      <c r="AA19" s="28">
        <f t="shared" si="9"/>
        <v>0</v>
      </c>
    </row>
    <row r="20" spans="1:27">
      <c r="A20" s="1">
        <f t="shared" si="2"/>
        <v>15</v>
      </c>
      <c r="B20" s="17" t="str">
        <f t="shared" si="3"/>
        <v/>
      </c>
      <c r="C20" s="16" t="s">
        <v>135</v>
      </c>
      <c r="D20" s="43"/>
      <c r="E20" s="16" t="s">
        <v>253</v>
      </c>
      <c r="F20" s="43"/>
      <c r="G20" s="43"/>
      <c r="H20" s="44"/>
      <c r="I20" s="43"/>
      <c r="J20" s="44"/>
      <c r="K20" s="45"/>
      <c r="L20" s="45"/>
      <c r="M20" s="46"/>
      <c r="N20" s="46"/>
      <c r="O20" s="46"/>
      <c r="P20" s="14">
        <f t="shared" si="4"/>
        <v>0</v>
      </c>
      <c r="Q20" s="28">
        <f t="shared" si="5"/>
        <v>0</v>
      </c>
      <c r="R20" s="28">
        <f t="shared" si="6"/>
        <v>0</v>
      </c>
      <c r="S20" s="15">
        <v>8311.6</v>
      </c>
      <c r="T20" s="14"/>
      <c r="U20" s="14"/>
      <c r="V20" s="48">
        <f t="shared" si="7"/>
        <v>8311.6</v>
      </c>
      <c r="W20" s="29">
        <f t="shared" si="1"/>
        <v>0</v>
      </c>
      <c r="X20" s="29">
        <f t="shared" si="10"/>
        <v>-8311.6</v>
      </c>
      <c r="Y20" s="32" t="e">
        <f t="shared" si="8"/>
        <v>#DIV/0!</v>
      </c>
      <c r="Z20" s="37"/>
      <c r="AA20" s="28">
        <f t="shared" si="9"/>
        <v>0</v>
      </c>
    </row>
    <row r="21" spans="1:27">
      <c r="A21" s="1">
        <f t="shared" si="2"/>
        <v>16</v>
      </c>
      <c r="B21" s="17" t="str">
        <f t="shared" si="3"/>
        <v/>
      </c>
      <c r="C21" s="16" t="s">
        <v>136</v>
      </c>
      <c r="D21" s="43"/>
      <c r="E21" s="16" t="s">
        <v>254</v>
      </c>
      <c r="F21" s="43"/>
      <c r="G21" s="43"/>
      <c r="H21" s="44"/>
      <c r="I21" s="43"/>
      <c r="J21" s="44"/>
      <c r="K21" s="45"/>
      <c r="L21" s="45"/>
      <c r="M21" s="46"/>
      <c r="N21" s="46"/>
      <c r="O21" s="46"/>
      <c r="P21" s="14">
        <f t="shared" si="4"/>
        <v>0</v>
      </c>
      <c r="Q21" s="28">
        <f t="shared" si="5"/>
        <v>0</v>
      </c>
      <c r="R21" s="28">
        <f t="shared" si="6"/>
        <v>0</v>
      </c>
      <c r="S21" s="15">
        <v>3465.0000000000005</v>
      </c>
      <c r="T21" s="14"/>
      <c r="U21" s="14"/>
      <c r="V21" s="48">
        <f t="shared" si="7"/>
        <v>3465.0000000000005</v>
      </c>
      <c r="W21" s="29">
        <f t="shared" si="1"/>
        <v>0</v>
      </c>
      <c r="X21" s="29">
        <f t="shared" si="10"/>
        <v>-3465.0000000000005</v>
      </c>
      <c r="Y21" s="32" t="e">
        <f t="shared" si="8"/>
        <v>#DIV/0!</v>
      </c>
      <c r="Z21" s="37"/>
      <c r="AA21" s="28">
        <f t="shared" si="9"/>
        <v>0</v>
      </c>
    </row>
    <row r="22" spans="1:27">
      <c r="A22" s="1">
        <f t="shared" si="2"/>
        <v>17</v>
      </c>
      <c r="B22" s="17" t="str">
        <f t="shared" si="3"/>
        <v/>
      </c>
      <c r="C22" s="16" t="s">
        <v>137</v>
      </c>
      <c r="D22" s="43"/>
      <c r="E22" s="16" t="s">
        <v>255</v>
      </c>
      <c r="F22" s="43"/>
      <c r="G22" s="43"/>
      <c r="H22" s="44"/>
      <c r="I22" s="43"/>
      <c r="J22" s="44"/>
      <c r="K22" s="45"/>
      <c r="L22" s="45"/>
      <c r="M22" s="46"/>
      <c r="N22" s="46"/>
      <c r="O22" s="46"/>
      <c r="P22" s="14">
        <f t="shared" ref="P22:P49" si="11">M22+N22+O22</f>
        <v>0</v>
      </c>
      <c r="Q22" s="28">
        <f t="shared" ref="Q22:Q48" si="12">J22*0.1</f>
        <v>0</v>
      </c>
      <c r="R22" s="28">
        <f t="shared" ref="R22:R53" si="13">J22-H22-Q22</f>
        <v>0</v>
      </c>
      <c r="S22" s="15">
        <v>8311.6</v>
      </c>
      <c r="T22" s="14"/>
      <c r="U22" s="14"/>
      <c r="V22" s="48">
        <f t="shared" si="7"/>
        <v>8311.6</v>
      </c>
      <c r="W22" s="29">
        <f t="shared" ref="W22:W48" si="14">V22-S22-T22</f>
        <v>0</v>
      </c>
      <c r="X22" s="29">
        <f t="shared" si="10"/>
        <v>-8311.6</v>
      </c>
      <c r="Y22" s="32" t="e">
        <f t="shared" si="8"/>
        <v>#DIV/0!</v>
      </c>
      <c r="Z22" s="37"/>
      <c r="AA22" s="28">
        <f t="shared" ref="AA22:AA48" si="15">V22*Z22</f>
        <v>0</v>
      </c>
    </row>
    <row r="23" spans="1:27">
      <c r="A23" s="1">
        <f t="shared" si="2"/>
        <v>18</v>
      </c>
      <c r="B23" s="17" t="str">
        <f t="shared" si="3"/>
        <v/>
      </c>
      <c r="C23" s="16" t="s">
        <v>138</v>
      </c>
      <c r="D23" s="43"/>
      <c r="E23" s="16" t="s">
        <v>256</v>
      </c>
      <c r="F23" s="43"/>
      <c r="G23" s="43"/>
      <c r="H23" s="44"/>
      <c r="I23" s="43"/>
      <c r="J23" s="44"/>
      <c r="K23" s="45"/>
      <c r="L23" s="45"/>
      <c r="M23" s="46"/>
      <c r="N23" s="46"/>
      <c r="O23" s="46"/>
      <c r="P23" s="14">
        <f t="shared" si="11"/>
        <v>0</v>
      </c>
      <c r="Q23" s="28">
        <f t="shared" si="12"/>
        <v>0</v>
      </c>
      <c r="R23" s="28">
        <f t="shared" si="13"/>
        <v>0</v>
      </c>
      <c r="S23" s="15">
        <v>2633.4</v>
      </c>
      <c r="T23" s="14"/>
      <c r="U23" s="14"/>
      <c r="V23" s="48">
        <f t="shared" si="7"/>
        <v>2633.4</v>
      </c>
      <c r="W23" s="29">
        <f t="shared" si="14"/>
        <v>0</v>
      </c>
      <c r="X23" s="29">
        <f t="shared" si="10"/>
        <v>-2633.4</v>
      </c>
      <c r="Y23" s="32" t="e">
        <f t="shared" si="8"/>
        <v>#DIV/0!</v>
      </c>
      <c r="Z23" s="37"/>
      <c r="AA23" s="28">
        <f t="shared" si="15"/>
        <v>0</v>
      </c>
    </row>
    <row r="24" spans="1:27">
      <c r="A24" s="1">
        <f t="shared" si="2"/>
        <v>19</v>
      </c>
      <c r="B24" s="17" t="str">
        <f t="shared" si="3"/>
        <v/>
      </c>
      <c r="C24" s="16" t="s">
        <v>139</v>
      </c>
      <c r="D24" s="43"/>
      <c r="E24" s="16" t="s">
        <v>257</v>
      </c>
      <c r="F24" s="43"/>
      <c r="G24" s="43"/>
      <c r="H24" s="44"/>
      <c r="I24" s="43"/>
      <c r="J24" s="44"/>
      <c r="K24" s="45"/>
      <c r="L24" s="45"/>
      <c r="M24" s="46"/>
      <c r="N24" s="46"/>
      <c r="O24" s="46"/>
      <c r="P24" s="14">
        <f t="shared" si="11"/>
        <v>0</v>
      </c>
      <c r="Q24" s="28">
        <f t="shared" si="12"/>
        <v>0</v>
      </c>
      <c r="R24" s="28">
        <f t="shared" si="13"/>
        <v>0</v>
      </c>
      <c r="S24" s="15">
        <v>1801.8000000000002</v>
      </c>
      <c r="T24" s="14"/>
      <c r="U24" s="14"/>
      <c r="V24" s="48">
        <f t="shared" si="7"/>
        <v>1801.8000000000002</v>
      </c>
      <c r="W24" s="29">
        <f t="shared" si="14"/>
        <v>0</v>
      </c>
      <c r="X24" s="29">
        <f t="shared" si="10"/>
        <v>-1801.8000000000002</v>
      </c>
      <c r="Y24" s="32" t="e">
        <f t="shared" si="8"/>
        <v>#DIV/0!</v>
      </c>
      <c r="Z24" s="37"/>
      <c r="AA24" s="28">
        <f t="shared" si="15"/>
        <v>0</v>
      </c>
    </row>
    <row r="25" spans="1:27">
      <c r="A25" s="1">
        <f t="shared" si="2"/>
        <v>20</v>
      </c>
      <c r="B25" s="17" t="str">
        <f t="shared" si="3"/>
        <v/>
      </c>
      <c r="C25" s="16" t="s">
        <v>140</v>
      </c>
      <c r="D25" s="43"/>
      <c r="E25" s="16" t="s">
        <v>258</v>
      </c>
      <c r="F25" s="43"/>
      <c r="G25" s="43"/>
      <c r="H25" s="44"/>
      <c r="I25" s="43"/>
      <c r="J25" s="44"/>
      <c r="K25" s="45"/>
      <c r="L25" s="45"/>
      <c r="M25" s="46"/>
      <c r="N25" s="46"/>
      <c r="O25" s="46"/>
      <c r="P25" s="14">
        <f t="shared" si="11"/>
        <v>0</v>
      </c>
      <c r="Q25" s="28">
        <f t="shared" si="12"/>
        <v>0</v>
      </c>
      <c r="R25" s="28">
        <f t="shared" si="13"/>
        <v>0</v>
      </c>
      <c r="S25" s="15">
        <v>2772</v>
      </c>
      <c r="T25" s="14"/>
      <c r="U25" s="14"/>
      <c r="V25" s="48">
        <f t="shared" si="7"/>
        <v>2772</v>
      </c>
      <c r="W25" s="29">
        <f t="shared" si="14"/>
        <v>0</v>
      </c>
      <c r="X25" s="29">
        <f t="shared" si="10"/>
        <v>-2772</v>
      </c>
      <c r="Y25" s="32" t="e">
        <f t="shared" si="8"/>
        <v>#DIV/0!</v>
      </c>
      <c r="Z25" s="37"/>
      <c r="AA25" s="28">
        <f t="shared" si="15"/>
        <v>0</v>
      </c>
    </row>
    <row r="26" spans="1:27">
      <c r="A26" s="1">
        <f t="shared" si="2"/>
        <v>21</v>
      </c>
      <c r="B26" s="17" t="str">
        <f t="shared" si="3"/>
        <v/>
      </c>
      <c r="C26" s="16" t="s">
        <v>141</v>
      </c>
      <c r="D26" s="43"/>
      <c r="E26" s="16"/>
      <c r="F26" s="43"/>
      <c r="G26" s="43"/>
      <c r="H26" s="44"/>
      <c r="I26" s="43"/>
      <c r="J26" s="44"/>
      <c r="K26" s="45"/>
      <c r="L26" s="45"/>
      <c r="M26" s="46"/>
      <c r="N26" s="46"/>
      <c r="O26" s="46"/>
      <c r="P26" s="14">
        <f t="shared" si="11"/>
        <v>0</v>
      </c>
      <c r="Q26" s="28">
        <f t="shared" si="12"/>
        <v>0</v>
      </c>
      <c r="R26" s="28">
        <f t="shared" si="13"/>
        <v>0</v>
      </c>
      <c r="S26" s="15">
        <v>4277.9000000000005</v>
      </c>
      <c r="T26" s="14"/>
      <c r="U26" s="14"/>
      <c r="V26" s="48">
        <f t="shared" si="7"/>
        <v>4277.9000000000005</v>
      </c>
      <c r="W26" s="29">
        <f t="shared" si="14"/>
        <v>0</v>
      </c>
      <c r="X26" s="29">
        <f t="shared" si="10"/>
        <v>-4277.9000000000005</v>
      </c>
      <c r="Y26" s="32" t="e">
        <f t="shared" si="8"/>
        <v>#DIV/0!</v>
      </c>
      <c r="Z26" s="37"/>
      <c r="AA26" s="28">
        <f t="shared" si="15"/>
        <v>0</v>
      </c>
    </row>
    <row r="27" spans="1:27">
      <c r="A27" s="1">
        <f t="shared" si="2"/>
        <v>22</v>
      </c>
      <c r="B27" s="17" t="str">
        <f t="shared" si="3"/>
        <v/>
      </c>
      <c r="C27" s="16" t="s">
        <v>142</v>
      </c>
      <c r="D27" s="43"/>
      <c r="E27" s="16"/>
      <c r="F27" s="43"/>
      <c r="G27" s="43"/>
      <c r="H27" s="44"/>
      <c r="I27" s="43"/>
      <c r="J27" s="44"/>
      <c r="K27" s="45"/>
      <c r="L27" s="45"/>
      <c r="M27" s="46"/>
      <c r="N27" s="46"/>
      <c r="O27" s="46"/>
      <c r="P27" s="14">
        <f t="shared" si="11"/>
        <v>0</v>
      </c>
      <c r="Q27" s="28">
        <f t="shared" si="12"/>
        <v>0</v>
      </c>
      <c r="R27" s="28">
        <f t="shared" si="13"/>
        <v>0</v>
      </c>
      <c r="S27" s="15">
        <v>2217.6000000000004</v>
      </c>
      <c r="T27" s="14"/>
      <c r="U27" s="14"/>
      <c r="V27" s="48">
        <f t="shared" si="7"/>
        <v>2217.6000000000004</v>
      </c>
      <c r="W27" s="29">
        <f t="shared" si="14"/>
        <v>0</v>
      </c>
      <c r="X27" s="29">
        <f t="shared" si="10"/>
        <v>-2217.6000000000004</v>
      </c>
      <c r="Y27" s="32" t="e">
        <f t="shared" si="8"/>
        <v>#DIV/0!</v>
      </c>
      <c r="Z27" s="37"/>
      <c r="AA27" s="28">
        <f t="shared" si="15"/>
        <v>0</v>
      </c>
    </row>
    <row r="28" spans="1:27">
      <c r="A28" s="1">
        <f t="shared" si="2"/>
        <v>23</v>
      </c>
      <c r="B28" s="17" t="str">
        <f t="shared" si="3"/>
        <v/>
      </c>
      <c r="C28" s="16" t="s">
        <v>143</v>
      </c>
      <c r="D28" s="43"/>
      <c r="E28" s="16"/>
      <c r="F28" s="43"/>
      <c r="G28" s="43"/>
      <c r="H28" s="44"/>
      <c r="I28" s="43"/>
      <c r="J28" s="44"/>
      <c r="K28" s="45"/>
      <c r="L28" s="45"/>
      <c r="M28" s="46"/>
      <c r="N28" s="46"/>
      <c r="O28" s="46"/>
      <c r="P28" s="14">
        <f t="shared" si="11"/>
        <v>0</v>
      </c>
      <c r="Q28" s="28">
        <f t="shared" si="12"/>
        <v>0</v>
      </c>
      <c r="R28" s="28">
        <f t="shared" si="13"/>
        <v>0</v>
      </c>
      <c r="S28" s="42">
        <v>5500</v>
      </c>
      <c r="T28" s="14"/>
      <c r="U28" s="14"/>
      <c r="V28" s="48">
        <f t="shared" si="7"/>
        <v>5500</v>
      </c>
      <c r="W28" s="29">
        <f t="shared" si="14"/>
        <v>0</v>
      </c>
      <c r="X28" s="29">
        <f t="shared" si="10"/>
        <v>-5500</v>
      </c>
      <c r="Y28" s="32" t="e">
        <f t="shared" si="8"/>
        <v>#DIV/0!</v>
      </c>
      <c r="Z28" s="37"/>
      <c r="AA28" s="28">
        <f t="shared" si="15"/>
        <v>0</v>
      </c>
    </row>
    <row r="29" spans="1:27">
      <c r="A29" s="1">
        <f t="shared" si="2"/>
        <v>24</v>
      </c>
      <c r="B29" s="17" t="str">
        <f t="shared" si="3"/>
        <v/>
      </c>
      <c r="C29" s="16" t="s">
        <v>144</v>
      </c>
      <c r="D29" s="43"/>
      <c r="E29" s="16" t="s">
        <v>259</v>
      </c>
      <c r="F29" s="43"/>
      <c r="G29" s="43"/>
      <c r="H29" s="44"/>
      <c r="I29" s="43"/>
      <c r="J29" s="44"/>
      <c r="K29" s="45"/>
      <c r="L29" s="45"/>
      <c r="M29" s="46"/>
      <c r="N29" s="46"/>
      <c r="O29" s="46"/>
      <c r="P29" s="14">
        <f t="shared" si="11"/>
        <v>0</v>
      </c>
      <c r="Q29" s="28">
        <f t="shared" si="12"/>
        <v>0</v>
      </c>
      <c r="R29" s="28">
        <f t="shared" si="13"/>
        <v>0</v>
      </c>
      <c r="S29" s="15">
        <v>1801.8000000000002</v>
      </c>
      <c r="T29" s="14"/>
      <c r="U29" s="14"/>
      <c r="V29" s="48">
        <f t="shared" si="7"/>
        <v>1801.8000000000002</v>
      </c>
      <c r="W29" s="29">
        <f t="shared" si="14"/>
        <v>0</v>
      </c>
      <c r="X29" s="29">
        <f t="shared" si="10"/>
        <v>-1801.8000000000002</v>
      </c>
      <c r="Y29" s="32" t="e">
        <f t="shared" si="8"/>
        <v>#DIV/0!</v>
      </c>
      <c r="Z29" s="37"/>
      <c r="AA29" s="28">
        <f t="shared" si="15"/>
        <v>0</v>
      </c>
    </row>
    <row r="30" spans="1:27">
      <c r="A30" s="1">
        <f t="shared" si="2"/>
        <v>25</v>
      </c>
      <c r="B30" s="17" t="str">
        <f t="shared" si="3"/>
        <v/>
      </c>
      <c r="C30" s="16" t="s">
        <v>145</v>
      </c>
      <c r="D30" s="43"/>
      <c r="E30" s="16" t="s">
        <v>260</v>
      </c>
      <c r="F30" s="43"/>
      <c r="G30" s="43"/>
      <c r="H30" s="44"/>
      <c r="I30" s="43"/>
      <c r="J30" s="44"/>
      <c r="K30" s="45"/>
      <c r="L30" s="45"/>
      <c r="M30" s="46"/>
      <c r="N30" s="46"/>
      <c r="O30" s="46"/>
      <c r="P30" s="14">
        <f t="shared" si="11"/>
        <v>0</v>
      </c>
      <c r="Q30" s="28">
        <f t="shared" si="12"/>
        <v>0</v>
      </c>
      <c r="R30" s="28">
        <f t="shared" si="13"/>
        <v>0</v>
      </c>
      <c r="S30" s="15">
        <v>2772</v>
      </c>
      <c r="T30" s="14"/>
      <c r="U30" s="14"/>
      <c r="V30" s="48">
        <f t="shared" si="7"/>
        <v>2772</v>
      </c>
      <c r="W30" s="29">
        <f t="shared" si="14"/>
        <v>0</v>
      </c>
      <c r="X30" s="29">
        <f t="shared" si="10"/>
        <v>-2772</v>
      </c>
      <c r="Y30" s="32" t="e">
        <f t="shared" si="8"/>
        <v>#DIV/0!</v>
      </c>
      <c r="Z30" s="37"/>
      <c r="AA30" s="28">
        <f t="shared" si="15"/>
        <v>0</v>
      </c>
    </row>
    <row r="31" spans="1:27">
      <c r="A31" s="1">
        <f t="shared" si="2"/>
        <v>26</v>
      </c>
      <c r="B31" s="17" t="str">
        <f t="shared" si="3"/>
        <v/>
      </c>
      <c r="C31" s="16" t="s">
        <v>146</v>
      </c>
      <c r="D31" s="43"/>
      <c r="E31" s="16"/>
      <c r="F31" s="43"/>
      <c r="G31" s="43"/>
      <c r="H31" s="44"/>
      <c r="I31" s="43"/>
      <c r="J31" s="44"/>
      <c r="K31" s="45"/>
      <c r="L31" s="45"/>
      <c r="M31" s="46"/>
      <c r="N31" s="46"/>
      <c r="O31" s="46"/>
      <c r="P31" s="14">
        <f t="shared" si="11"/>
        <v>0</v>
      </c>
      <c r="Q31" s="28">
        <f t="shared" si="12"/>
        <v>0</v>
      </c>
      <c r="R31" s="28">
        <f t="shared" si="13"/>
        <v>0</v>
      </c>
      <c r="S31" s="15">
        <v>4277.9000000000005</v>
      </c>
      <c r="T31" s="14"/>
      <c r="U31" s="14"/>
      <c r="V31" s="48">
        <f t="shared" si="7"/>
        <v>4277.9000000000005</v>
      </c>
      <c r="W31" s="29">
        <f t="shared" si="14"/>
        <v>0</v>
      </c>
      <c r="X31" s="29">
        <f t="shared" si="10"/>
        <v>-4277.9000000000005</v>
      </c>
      <c r="Y31" s="32" t="e">
        <f t="shared" si="8"/>
        <v>#DIV/0!</v>
      </c>
      <c r="Z31" s="37"/>
      <c r="AA31" s="28">
        <f t="shared" si="15"/>
        <v>0</v>
      </c>
    </row>
    <row r="32" spans="1:27">
      <c r="A32" s="1">
        <f t="shared" si="2"/>
        <v>27</v>
      </c>
      <c r="B32" s="17" t="str">
        <f t="shared" si="3"/>
        <v/>
      </c>
      <c r="C32" s="16" t="s">
        <v>147</v>
      </c>
      <c r="D32" s="43"/>
      <c r="E32" s="16"/>
      <c r="F32" s="43"/>
      <c r="G32" s="43"/>
      <c r="H32" s="44"/>
      <c r="I32" s="43"/>
      <c r="J32" s="44"/>
      <c r="K32" s="45"/>
      <c r="L32" s="45"/>
      <c r="M32" s="46"/>
      <c r="N32" s="46"/>
      <c r="O32" s="46"/>
      <c r="P32" s="14">
        <f t="shared" si="11"/>
        <v>0</v>
      </c>
      <c r="Q32" s="28">
        <f t="shared" si="12"/>
        <v>0</v>
      </c>
      <c r="R32" s="28">
        <f t="shared" si="13"/>
        <v>0</v>
      </c>
      <c r="S32" s="15">
        <v>2217.6000000000004</v>
      </c>
      <c r="T32" s="14"/>
      <c r="U32" s="14"/>
      <c r="V32" s="48">
        <f t="shared" si="7"/>
        <v>2217.6000000000004</v>
      </c>
      <c r="W32" s="29">
        <f t="shared" si="14"/>
        <v>0</v>
      </c>
      <c r="X32" s="29">
        <f t="shared" si="10"/>
        <v>-2217.6000000000004</v>
      </c>
      <c r="Y32" s="32" t="e">
        <f t="shared" si="8"/>
        <v>#DIV/0!</v>
      </c>
      <c r="Z32" s="37"/>
      <c r="AA32" s="28">
        <f t="shared" si="15"/>
        <v>0</v>
      </c>
    </row>
    <row r="33" spans="1:27">
      <c r="A33" s="1">
        <f t="shared" si="2"/>
        <v>28</v>
      </c>
      <c r="B33" s="17" t="str">
        <f t="shared" si="3"/>
        <v/>
      </c>
      <c r="C33" s="16" t="s">
        <v>148</v>
      </c>
      <c r="D33" s="43"/>
      <c r="E33" s="16"/>
      <c r="F33" s="43"/>
      <c r="G33" s="43"/>
      <c r="H33" s="44"/>
      <c r="I33" s="43"/>
      <c r="J33" s="44"/>
      <c r="K33" s="45"/>
      <c r="L33" s="45"/>
      <c r="M33" s="46"/>
      <c r="N33" s="46"/>
      <c r="O33" s="46"/>
      <c r="P33" s="14">
        <f t="shared" si="11"/>
        <v>0</v>
      </c>
      <c r="Q33" s="28">
        <f t="shared" si="12"/>
        <v>0</v>
      </c>
      <c r="R33" s="28">
        <f t="shared" si="13"/>
        <v>0</v>
      </c>
      <c r="S33" s="15">
        <v>5500</v>
      </c>
      <c r="T33" s="14"/>
      <c r="U33" s="14"/>
      <c r="V33" s="48">
        <f t="shared" si="7"/>
        <v>5500</v>
      </c>
      <c r="W33" s="29">
        <f t="shared" si="14"/>
        <v>0</v>
      </c>
      <c r="X33" s="29">
        <f t="shared" si="10"/>
        <v>-5500</v>
      </c>
      <c r="Y33" s="32" t="e">
        <f t="shared" si="8"/>
        <v>#DIV/0!</v>
      </c>
      <c r="Z33" s="37"/>
      <c r="AA33" s="28">
        <f t="shared" si="15"/>
        <v>0</v>
      </c>
    </row>
    <row r="34" spans="1:27">
      <c r="A34" s="1">
        <f t="shared" si="2"/>
        <v>29</v>
      </c>
      <c r="B34" s="17" t="str">
        <f t="shared" si="3"/>
        <v/>
      </c>
      <c r="C34" s="16" t="s">
        <v>149</v>
      </c>
      <c r="D34" s="43"/>
      <c r="E34" s="16" t="s">
        <v>261</v>
      </c>
      <c r="F34" s="43"/>
      <c r="G34" s="43"/>
      <c r="H34" s="44"/>
      <c r="I34" s="43"/>
      <c r="J34" s="44"/>
      <c r="K34" s="45"/>
      <c r="L34" s="45"/>
      <c r="M34" s="46"/>
      <c r="N34" s="46"/>
      <c r="O34" s="46"/>
      <c r="P34" s="14">
        <f t="shared" si="11"/>
        <v>0</v>
      </c>
      <c r="Q34" s="28">
        <f t="shared" si="12"/>
        <v>0</v>
      </c>
      <c r="R34" s="28">
        <f t="shared" si="13"/>
        <v>0</v>
      </c>
      <c r="S34" s="15">
        <v>1801.8000000000002</v>
      </c>
      <c r="T34" s="14"/>
      <c r="U34" s="14"/>
      <c r="V34" s="48">
        <f t="shared" si="7"/>
        <v>1801.8000000000002</v>
      </c>
      <c r="W34" s="29">
        <f t="shared" si="14"/>
        <v>0</v>
      </c>
      <c r="X34" s="29">
        <f t="shared" si="10"/>
        <v>-1801.8000000000002</v>
      </c>
      <c r="Y34" s="32" t="e">
        <f t="shared" si="8"/>
        <v>#DIV/0!</v>
      </c>
      <c r="Z34" s="37"/>
      <c r="AA34" s="28">
        <f t="shared" si="15"/>
        <v>0</v>
      </c>
    </row>
    <row r="35" spans="1:27">
      <c r="A35" s="1">
        <f t="shared" si="2"/>
        <v>30</v>
      </c>
      <c r="B35" s="17" t="str">
        <f t="shared" si="3"/>
        <v/>
      </c>
      <c r="C35" s="16" t="s">
        <v>150</v>
      </c>
      <c r="D35" s="43"/>
      <c r="E35" s="16" t="s">
        <v>262</v>
      </c>
      <c r="F35" s="43"/>
      <c r="G35" s="43"/>
      <c r="H35" s="44"/>
      <c r="I35" s="43"/>
      <c r="J35" s="44"/>
      <c r="K35" s="45"/>
      <c r="L35" s="45"/>
      <c r="M35" s="46"/>
      <c r="N35" s="46"/>
      <c r="O35" s="46"/>
      <c r="P35" s="14">
        <f t="shared" si="11"/>
        <v>0</v>
      </c>
      <c r="Q35" s="28">
        <f t="shared" si="12"/>
        <v>0</v>
      </c>
      <c r="R35" s="28">
        <f t="shared" si="13"/>
        <v>0</v>
      </c>
      <c r="S35" s="15">
        <v>2772</v>
      </c>
      <c r="T35" s="14"/>
      <c r="U35" s="14"/>
      <c r="V35" s="48">
        <f t="shared" si="7"/>
        <v>2772</v>
      </c>
      <c r="W35" s="29">
        <f t="shared" si="14"/>
        <v>0</v>
      </c>
      <c r="X35" s="29">
        <f t="shared" si="10"/>
        <v>-2772</v>
      </c>
      <c r="Y35" s="32" t="e">
        <f t="shared" si="8"/>
        <v>#DIV/0!</v>
      </c>
      <c r="Z35" s="37"/>
      <c r="AA35" s="28">
        <f t="shared" si="15"/>
        <v>0</v>
      </c>
    </row>
    <row r="36" spans="1:27">
      <c r="A36" s="1">
        <f t="shared" si="2"/>
        <v>31</v>
      </c>
      <c r="B36" s="17" t="str">
        <f t="shared" si="3"/>
        <v/>
      </c>
      <c r="C36" s="16" t="s">
        <v>151</v>
      </c>
      <c r="D36" s="43"/>
      <c r="E36" s="16"/>
      <c r="F36" s="43"/>
      <c r="G36" s="43"/>
      <c r="H36" s="44"/>
      <c r="I36" s="43"/>
      <c r="J36" s="44"/>
      <c r="K36" s="45"/>
      <c r="L36" s="45"/>
      <c r="M36" s="46"/>
      <c r="N36" s="46"/>
      <c r="O36" s="46"/>
      <c r="P36" s="14">
        <f t="shared" si="11"/>
        <v>0</v>
      </c>
      <c r="Q36" s="28">
        <f t="shared" si="12"/>
        <v>0</v>
      </c>
      <c r="R36" s="28">
        <f t="shared" si="13"/>
        <v>0</v>
      </c>
      <c r="S36" s="15">
        <v>4277.9000000000005</v>
      </c>
      <c r="T36" s="14"/>
      <c r="U36" s="14"/>
      <c r="V36" s="48">
        <f t="shared" si="7"/>
        <v>4277.9000000000005</v>
      </c>
      <c r="W36" s="29">
        <f t="shared" si="14"/>
        <v>0</v>
      </c>
      <c r="X36" s="29">
        <f t="shared" si="10"/>
        <v>-4277.9000000000005</v>
      </c>
      <c r="Y36" s="32" t="e">
        <f t="shared" si="8"/>
        <v>#DIV/0!</v>
      </c>
      <c r="Z36" s="37"/>
      <c r="AA36" s="28">
        <f t="shared" si="15"/>
        <v>0</v>
      </c>
    </row>
    <row r="37" spans="1:27">
      <c r="A37" s="1">
        <f t="shared" si="2"/>
        <v>32</v>
      </c>
      <c r="B37" s="17" t="str">
        <f t="shared" si="3"/>
        <v/>
      </c>
      <c r="C37" s="16" t="s">
        <v>152</v>
      </c>
      <c r="D37" s="43"/>
      <c r="E37" s="16"/>
      <c r="F37" s="43"/>
      <c r="G37" s="43"/>
      <c r="H37" s="44"/>
      <c r="I37" s="43"/>
      <c r="J37" s="44"/>
      <c r="K37" s="45"/>
      <c r="L37" s="45"/>
      <c r="M37" s="46"/>
      <c r="N37" s="46"/>
      <c r="O37" s="46"/>
      <c r="P37" s="14">
        <f t="shared" si="11"/>
        <v>0</v>
      </c>
      <c r="Q37" s="28">
        <f t="shared" si="12"/>
        <v>0</v>
      </c>
      <c r="R37" s="28">
        <f t="shared" si="13"/>
        <v>0</v>
      </c>
      <c r="S37" s="15">
        <v>2217.6000000000004</v>
      </c>
      <c r="T37" s="14"/>
      <c r="U37" s="14"/>
      <c r="V37" s="48">
        <f t="shared" si="7"/>
        <v>2217.6000000000004</v>
      </c>
      <c r="W37" s="29">
        <f t="shared" si="14"/>
        <v>0</v>
      </c>
      <c r="X37" s="29">
        <f t="shared" si="10"/>
        <v>-2217.6000000000004</v>
      </c>
      <c r="Y37" s="32" t="e">
        <f t="shared" si="8"/>
        <v>#DIV/0!</v>
      </c>
      <c r="Z37" s="37"/>
      <c r="AA37" s="28">
        <f t="shared" si="15"/>
        <v>0</v>
      </c>
    </row>
    <row r="38" spans="1:27">
      <c r="A38" s="1">
        <f t="shared" si="2"/>
        <v>33</v>
      </c>
      <c r="B38" s="17" t="str">
        <f t="shared" si="3"/>
        <v/>
      </c>
      <c r="C38" s="16" t="s">
        <v>153</v>
      </c>
      <c r="D38" s="43"/>
      <c r="E38" s="16"/>
      <c r="F38" s="43"/>
      <c r="G38" s="43"/>
      <c r="H38" s="44"/>
      <c r="I38" s="43"/>
      <c r="J38" s="44"/>
      <c r="K38" s="45"/>
      <c r="L38" s="45"/>
      <c r="M38" s="46"/>
      <c r="N38" s="46"/>
      <c r="O38" s="46"/>
      <c r="P38" s="14">
        <f t="shared" si="11"/>
        <v>0</v>
      </c>
      <c r="Q38" s="28">
        <f t="shared" si="12"/>
        <v>0</v>
      </c>
      <c r="R38" s="28">
        <f t="shared" si="13"/>
        <v>0</v>
      </c>
      <c r="S38" s="15">
        <v>5500</v>
      </c>
      <c r="T38" s="14"/>
      <c r="U38" s="14"/>
      <c r="V38" s="48">
        <f t="shared" si="7"/>
        <v>5500</v>
      </c>
      <c r="W38" s="29">
        <f t="shared" si="14"/>
        <v>0</v>
      </c>
      <c r="X38" s="29">
        <f t="shared" si="10"/>
        <v>-5500</v>
      </c>
      <c r="Y38" s="32" t="e">
        <f t="shared" si="8"/>
        <v>#DIV/0!</v>
      </c>
      <c r="Z38" s="37"/>
      <c r="AA38" s="28">
        <f t="shared" si="15"/>
        <v>0</v>
      </c>
    </row>
    <row r="39" spans="1:27">
      <c r="A39" s="1">
        <f t="shared" si="2"/>
        <v>34</v>
      </c>
      <c r="B39" s="17" t="str">
        <f t="shared" si="3"/>
        <v/>
      </c>
      <c r="C39" s="16" t="s">
        <v>154</v>
      </c>
      <c r="D39" s="43"/>
      <c r="E39" s="16" t="s">
        <v>263</v>
      </c>
      <c r="F39" s="43"/>
      <c r="G39" s="43"/>
      <c r="H39" s="44"/>
      <c r="I39" s="43"/>
      <c r="J39" s="44"/>
      <c r="K39" s="45"/>
      <c r="L39" s="45"/>
      <c r="M39" s="46"/>
      <c r="N39" s="46"/>
      <c r="O39" s="46"/>
      <c r="P39" s="14">
        <f t="shared" si="11"/>
        <v>0</v>
      </c>
      <c r="Q39" s="28">
        <f t="shared" si="12"/>
        <v>0</v>
      </c>
      <c r="R39" s="28">
        <f t="shared" si="13"/>
        <v>0</v>
      </c>
      <c r="S39" s="15">
        <v>1386</v>
      </c>
      <c r="T39" s="14"/>
      <c r="U39" s="14"/>
      <c r="V39" s="48">
        <f t="shared" si="7"/>
        <v>1386</v>
      </c>
      <c r="W39" s="29">
        <f t="shared" si="14"/>
        <v>0</v>
      </c>
      <c r="X39" s="29">
        <f t="shared" si="10"/>
        <v>-1386</v>
      </c>
      <c r="Y39" s="32" t="e">
        <f t="shared" si="8"/>
        <v>#DIV/0!</v>
      </c>
      <c r="Z39" s="37"/>
      <c r="AA39" s="28">
        <f t="shared" si="15"/>
        <v>0</v>
      </c>
    </row>
    <row r="40" spans="1:27">
      <c r="A40" s="1">
        <f t="shared" si="2"/>
        <v>35</v>
      </c>
      <c r="B40" s="17" t="str">
        <f t="shared" si="3"/>
        <v/>
      </c>
      <c r="C40" s="16" t="s">
        <v>155</v>
      </c>
      <c r="D40" s="43"/>
      <c r="E40" s="16"/>
      <c r="F40" s="43"/>
      <c r="G40" s="43"/>
      <c r="H40" s="44"/>
      <c r="I40" s="43"/>
      <c r="J40" s="44"/>
      <c r="K40" s="45"/>
      <c r="L40" s="45"/>
      <c r="M40" s="46"/>
      <c r="N40" s="46"/>
      <c r="O40" s="46"/>
      <c r="P40" s="14">
        <f t="shared" si="11"/>
        <v>0</v>
      </c>
      <c r="Q40" s="28">
        <f t="shared" si="12"/>
        <v>0</v>
      </c>
      <c r="R40" s="28">
        <f t="shared" si="13"/>
        <v>0</v>
      </c>
      <c r="S40" s="15">
        <v>5867.4000000000005</v>
      </c>
      <c r="T40" s="14"/>
      <c r="U40" s="14"/>
      <c r="V40" s="48">
        <f t="shared" si="7"/>
        <v>5867.4000000000005</v>
      </c>
      <c r="W40" s="29">
        <f t="shared" si="14"/>
        <v>0</v>
      </c>
      <c r="X40" s="29">
        <f t="shared" si="10"/>
        <v>-5867.4000000000005</v>
      </c>
      <c r="Y40" s="32" t="e">
        <f t="shared" si="8"/>
        <v>#DIV/0!</v>
      </c>
      <c r="Z40" s="37"/>
      <c r="AA40" s="28">
        <f t="shared" si="15"/>
        <v>0</v>
      </c>
    </row>
    <row r="41" spans="1:27">
      <c r="A41" s="1">
        <f t="shared" si="2"/>
        <v>36</v>
      </c>
      <c r="B41" s="17" t="str">
        <f t="shared" si="3"/>
        <v/>
      </c>
      <c r="C41" s="16" t="s">
        <v>156</v>
      </c>
      <c r="D41" s="43"/>
      <c r="E41" s="16"/>
      <c r="F41" s="43"/>
      <c r="G41" s="43"/>
      <c r="H41" s="44"/>
      <c r="I41" s="43"/>
      <c r="J41" s="44"/>
      <c r="K41" s="45"/>
      <c r="L41" s="45"/>
      <c r="M41" s="46"/>
      <c r="N41" s="46"/>
      <c r="O41" s="46"/>
      <c r="P41" s="14">
        <f t="shared" si="11"/>
        <v>0</v>
      </c>
      <c r="Q41" s="28">
        <f t="shared" si="12"/>
        <v>0</v>
      </c>
      <c r="R41" s="28">
        <f t="shared" si="13"/>
        <v>0</v>
      </c>
      <c r="S41" s="15">
        <v>7333.7000000000007</v>
      </c>
      <c r="T41" s="14"/>
      <c r="U41" s="14"/>
      <c r="V41" s="48">
        <f t="shared" si="7"/>
        <v>7333.7000000000007</v>
      </c>
      <c r="W41" s="29">
        <f t="shared" si="14"/>
        <v>0</v>
      </c>
      <c r="X41" s="29">
        <f t="shared" si="10"/>
        <v>-7333.7000000000007</v>
      </c>
      <c r="Y41" s="32" t="e">
        <f t="shared" si="8"/>
        <v>#DIV/0!</v>
      </c>
      <c r="Z41" s="37"/>
      <c r="AA41" s="28">
        <f t="shared" si="15"/>
        <v>0</v>
      </c>
    </row>
    <row r="42" spans="1:27">
      <c r="A42" s="1">
        <f t="shared" si="2"/>
        <v>37</v>
      </c>
      <c r="B42" s="17" t="str">
        <f t="shared" si="3"/>
        <v/>
      </c>
      <c r="C42" s="16" t="s">
        <v>157</v>
      </c>
      <c r="D42" s="43"/>
      <c r="E42" s="16" t="s">
        <v>264</v>
      </c>
      <c r="F42" s="43"/>
      <c r="G42" s="43"/>
      <c r="H42" s="44"/>
      <c r="I42" s="43"/>
      <c r="J42" s="44"/>
      <c r="K42" s="45"/>
      <c r="L42" s="45"/>
      <c r="M42" s="46"/>
      <c r="N42" s="46"/>
      <c r="O42" s="46"/>
      <c r="P42" s="14">
        <f t="shared" si="11"/>
        <v>0</v>
      </c>
      <c r="Q42" s="28">
        <f t="shared" si="12"/>
        <v>0</v>
      </c>
      <c r="R42" s="28">
        <f t="shared" si="13"/>
        <v>0</v>
      </c>
      <c r="S42" s="15">
        <v>2910.6000000000004</v>
      </c>
      <c r="T42" s="14"/>
      <c r="U42" s="14"/>
      <c r="V42" s="48">
        <f t="shared" si="7"/>
        <v>2910.6000000000004</v>
      </c>
      <c r="W42" s="29">
        <f t="shared" si="14"/>
        <v>0</v>
      </c>
      <c r="X42" s="29">
        <f t="shared" si="10"/>
        <v>-2910.6000000000004</v>
      </c>
      <c r="Y42" s="32" t="e">
        <f t="shared" si="8"/>
        <v>#DIV/0!</v>
      </c>
      <c r="Z42" s="37"/>
      <c r="AA42" s="28">
        <f t="shared" si="15"/>
        <v>0</v>
      </c>
    </row>
    <row r="43" spans="1:27">
      <c r="A43" s="1">
        <f t="shared" si="2"/>
        <v>38</v>
      </c>
      <c r="B43" s="17" t="str">
        <f t="shared" si="3"/>
        <v/>
      </c>
      <c r="C43" s="16" t="s">
        <v>158</v>
      </c>
      <c r="D43" s="43"/>
      <c r="E43" s="16" t="s">
        <v>265</v>
      </c>
      <c r="F43" s="43"/>
      <c r="G43" s="43"/>
      <c r="H43" s="44"/>
      <c r="I43" s="43"/>
      <c r="J43" s="44"/>
      <c r="K43" s="45"/>
      <c r="L43" s="45"/>
      <c r="M43" s="46"/>
      <c r="N43" s="46"/>
      <c r="O43" s="46"/>
      <c r="P43" s="14">
        <f t="shared" si="11"/>
        <v>0</v>
      </c>
      <c r="Q43" s="28">
        <f t="shared" si="12"/>
        <v>0</v>
      </c>
      <c r="R43" s="28">
        <f t="shared" si="13"/>
        <v>0</v>
      </c>
      <c r="S43" s="15">
        <v>2910.6000000000004</v>
      </c>
      <c r="T43" s="14"/>
      <c r="U43" s="14"/>
      <c r="V43" s="48">
        <f t="shared" si="7"/>
        <v>2910.6000000000004</v>
      </c>
      <c r="W43" s="29">
        <f t="shared" si="14"/>
        <v>0</v>
      </c>
      <c r="X43" s="29">
        <f t="shared" si="10"/>
        <v>-2910.6000000000004</v>
      </c>
      <c r="Y43" s="32" t="e">
        <f t="shared" si="8"/>
        <v>#DIV/0!</v>
      </c>
      <c r="Z43" s="37"/>
      <c r="AA43" s="28">
        <f t="shared" si="15"/>
        <v>0</v>
      </c>
    </row>
    <row r="44" spans="1:27">
      <c r="A44" s="1">
        <f t="shared" si="2"/>
        <v>39</v>
      </c>
      <c r="B44" s="17" t="str">
        <f t="shared" si="3"/>
        <v/>
      </c>
      <c r="C44" s="16" t="s">
        <v>159</v>
      </c>
      <c r="D44" s="43"/>
      <c r="E44" s="16" t="s">
        <v>266</v>
      </c>
      <c r="F44" s="43"/>
      <c r="G44" s="43"/>
      <c r="H44" s="44"/>
      <c r="I44" s="43"/>
      <c r="J44" s="44"/>
      <c r="K44" s="45"/>
      <c r="L44" s="45"/>
      <c r="M44" s="46"/>
      <c r="N44" s="46"/>
      <c r="O44" s="46"/>
      <c r="P44" s="14">
        <f t="shared" si="11"/>
        <v>0</v>
      </c>
      <c r="Q44" s="28">
        <f t="shared" si="12"/>
        <v>0</v>
      </c>
      <c r="R44" s="28">
        <f t="shared" si="13"/>
        <v>0</v>
      </c>
      <c r="S44" s="15">
        <v>2910.6000000000004</v>
      </c>
      <c r="T44" s="14"/>
      <c r="U44" s="14"/>
      <c r="V44" s="48">
        <f t="shared" si="7"/>
        <v>2910.6000000000004</v>
      </c>
      <c r="W44" s="29">
        <f t="shared" si="14"/>
        <v>0</v>
      </c>
      <c r="X44" s="29">
        <f t="shared" si="10"/>
        <v>-2910.6000000000004</v>
      </c>
      <c r="Y44" s="32" t="e">
        <f t="shared" si="8"/>
        <v>#DIV/0!</v>
      </c>
      <c r="Z44" s="37"/>
      <c r="AA44" s="28">
        <f t="shared" si="15"/>
        <v>0</v>
      </c>
    </row>
    <row r="45" spans="1:27">
      <c r="A45" s="1">
        <f t="shared" si="2"/>
        <v>40</v>
      </c>
      <c r="B45" s="17" t="str">
        <f t="shared" si="3"/>
        <v/>
      </c>
      <c r="C45" s="16" t="s">
        <v>160</v>
      </c>
      <c r="D45" s="43"/>
      <c r="E45" s="16"/>
      <c r="F45" s="43"/>
      <c r="G45" s="43"/>
      <c r="H45" s="44"/>
      <c r="I45" s="43"/>
      <c r="J45" s="44"/>
      <c r="K45" s="45"/>
      <c r="L45" s="45"/>
      <c r="M45" s="46"/>
      <c r="N45" s="46"/>
      <c r="O45" s="46"/>
      <c r="P45" s="14">
        <f t="shared" si="11"/>
        <v>0</v>
      </c>
      <c r="Q45" s="28">
        <f t="shared" si="12"/>
        <v>0</v>
      </c>
      <c r="R45" s="28">
        <f t="shared" si="13"/>
        <v>0</v>
      </c>
      <c r="S45" s="15">
        <v>1801.8000000000002</v>
      </c>
      <c r="T45" s="14"/>
      <c r="U45" s="14"/>
      <c r="V45" s="48">
        <f t="shared" si="7"/>
        <v>1801.8000000000002</v>
      </c>
      <c r="W45" s="29">
        <f t="shared" si="14"/>
        <v>0</v>
      </c>
      <c r="X45" s="29">
        <f t="shared" si="10"/>
        <v>-1801.8000000000002</v>
      </c>
      <c r="Y45" s="32" t="e">
        <f t="shared" si="8"/>
        <v>#DIV/0!</v>
      </c>
      <c r="Z45" s="37"/>
      <c r="AA45" s="28">
        <f t="shared" si="15"/>
        <v>0</v>
      </c>
    </row>
    <row r="46" spans="1:27">
      <c r="A46" s="1">
        <f t="shared" si="2"/>
        <v>41</v>
      </c>
      <c r="B46" s="17" t="str">
        <f t="shared" si="3"/>
        <v/>
      </c>
      <c r="C46" s="16" t="s">
        <v>161</v>
      </c>
      <c r="D46" s="43"/>
      <c r="E46" s="16" t="s">
        <v>267</v>
      </c>
      <c r="F46" s="43"/>
      <c r="G46" s="43"/>
      <c r="H46" s="44"/>
      <c r="I46" s="43"/>
      <c r="J46" s="44"/>
      <c r="K46" s="45"/>
      <c r="L46" s="45"/>
      <c r="M46" s="46"/>
      <c r="N46" s="46"/>
      <c r="O46" s="46"/>
      <c r="P46" s="14">
        <f t="shared" si="11"/>
        <v>0</v>
      </c>
      <c r="Q46" s="28">
        <f t="shared" si="12"/>
        <v>0</v>
      </c>
      <c r="R46" s="28">
        <f t="shared" si="13"/>
        <v>0</v>
      </c>
      <c r="S46" s="15">
        <v>2772</v>
      </c>
      <c r="T46" s="14"/>
      <c r="U46" s="14"/>
      <c r="V46" s="48">
        <f t="shared" si="7"/>
        <v>2772</v>
      </c>
      <c r="W46" s="29">
        <f t="shared" si="14"/>
        <v>0</v>
      </c>
      <c r="X46" s="29">
        <f t="shared" si="10"/>
        <v>-2772</v>
      </c>
      <c r="Y46" s="32" t="e">
        <f t="shared" si="8"/>
        <v>#DIV/0!</v>
      </c>
      <c r="Z46" s="37"/>
      <c r="AA46" s="28">
        <f t="shared" si="15"/>
        <v>0</v>
      </c>
    </row>
    <row r="47" spans="1:27">
      <c r="A47" s="1">
        <f t="shared" si="2"/>
        <v>42</v>
      </c>
      <c r="B47" s="17" t="str">
        <f t="shared" si="3"/>
        <v/>
      </c>
      <c r="C47" s="16" t="s">
        <v>162</v>
      </c>
      <c r="D47" s="43"/>
      <c r="E47" s="16" t="s">
        <v>268</v>
      </c>
      <c r="F47" s="43"/>
      <c r="G47" s="43"/>
      <c r="H47" s="44"/>
      <c r="I47" s="43"/>
      <c r="J47" s="44"/>
      <c r="K47" s="45"/>
      <c r="L47" s="45"/>
      <c r="M47" s="46"/>
      <c r="N47" s="46"/>
      <c r="O47" s="46"/>
      <c r="P47" s="14">
        <f t="shared" si="11"/>
        <v>0</v>
      </c>
      <c r="Q47" s="28">
        <f t="shared" si="12"/>
        <v>0</v>
      </c>
      <c r="R47" s="28">
        <f t="shared" si="13"/>
        <v>0</v>
      </c>
      <c r="S47" s="15">
        <v>4277.9000000000005</v>
      </c>
      <c r="T47" s="14"/>
      <c r="U47" s="14"/>
      <c r="V47" s="48">
        <f t="shared" si="7"/>
        <v>4277.9000000000005</v>
      </c>
      <c r="W47" s="29">
        <f t="shared" si="14"/>
        <v>0</v>
      </c>
      <c r="X47" s="29">
        <f t="shared" si="10"/>
        <v>-4277.9000000000005</v>
      </c>
      <c r="Y47" s="32" t="e">
        <f t="shared" si="8"/>
        <v>#DIV/0!</v>
      </c>
      <c r="Z47" s="37"/>
      <c r="AA47" s="28">
        <f t="shared" si="15"/>
        <v>0</v>
      </c>
    </row>
    <row r="48" spans="1:27">
      <c r="A48" s="1">
        <f t="shared" si="2"/>
        <v>43</v>
      </c>
      <c r="B48" s="17" t="str">
        <f t="shared" si="3"/>
        <v/>
      </c>
      <c r="C48" s="16" t="s">
        <v>163</v>
      </c>
      <c r="D48" s="43"/>
      <c r="E48" s="16"/>
      <c r="F48" s="43"/>
      <c r="G48" s="43"/>
      <c r="H48" s="44"/>
      <c r="I48" s="43"/>
      <c r="J48" s="44"/>
      <c r="K48" s="45"/>
      <c r="L48" s="45"/>
      <c r="M48" s="46"/>
      <c r="N48" s="46"/>
      <c r="O48" s="46"/>
      <c r="P48" s="14">
        <f t="shared" si="11"/>
        <v>0</v>
      </c>
      <c r="Q48" s="28">
        <f t="shared" si="12"/>
        <v>0</v>
      </c>
      <c r="R48" s="28">
        <f t="shared" si="13"/>
        <v>0</v>
      </c>
      <c r="S48" s="15">
        <v>2217.6000000000004</v>
      </c>
      <c r="T48" s="14"/>
      <c r="U48" s="14"/>
      <c r="V48" s="48">
        <f t="shared" si="7"/>
        <v>2217.6000000000004</v>
      </c>
      <c r="W48" s="29">
        <f t="shared" si="14"/>
        <v>0</v>
      </c>
      <c r="X48" s="29">
        <f t="shared" si="10"/>
        <v>-2217.6000000000004</v>
      </c>
      <c r="Y48" s="32" t="e">
        <f t="shared" si="8"/>
        <v>#DIV/0!</v>
      </c>
      <c r="Z48" s="37"/>
      <c r="AA48" s="28">
        <f t="shared" si="15"/>
        <v>0</v>
      </c>
    </row>
    <row r="49" spans="1:27">
      <c r="A49" s="1">
        <f t="shared" si="2"/>
        <v>44</v>
      </c>
      <c r="B49" s="17" t="str">
        <f t="shared" si="3"/>
        <v/>
      </c>
      <c r="C49" s="16" t="s">
        <v>164</v>
      </c>
      <c r="D49" s="43"/>
      <c r="E49" s="16" t="s">
        <v>269</v>
      </c>
      <c r="F49" s="43"/>
      <c r="G49" s="43"/>
      <c r="H49" s="44"/>
      <c r="I49" s="43"/>
      <c r="J49" s="44"/>
      <c r="K49" s="45"/>
      <c r="L49" s="45"/>
      <c r="M49" s="46"/>
      <c r="N49" s="46"/>
      <c r="O49" s="46"/>
      <c r="P49" s="14">
        <f t="shared" si="11"/>
        <v>0</v>
      </c>
      <c r="Q49" s="28">
        <f t="shared" ref="Q49:Q69" si="16">J49*0.1</f>
        <v>0</v>
      </c>
      <c r="R49" s="28">
        <f t="shared" si="13"/>
        <v>0</v>
      </c>
      <c r="S49" s="15">
        <v>5500</v>
      </c>
      <c r="T49" s="14"/>
      <c r="U49" s="14"/>
      <c r="V49" s="48">
        <f t="shared" si="7"/>
        <v>5500</v>
      </c>
      <c r="W49" s="29">
        <f t="shared" ref="W49:W69" si="17">V49-S49-T49</f>
        <v>0</v>
      </c>
      <c r="X49" s="29">
        <f t="shared" si="10"/>
        <v>-5500</v>
      </c>
      <c r="Y49" s="32" t="e">
        <f t="shared" si="8"/>
        <v>#DIV/0!</v>
      </c>
      <c r="Z49" s="37"/>
      <c r="AA49" s="28">
        <f t="shared" ref="AA49:AA69" si="18">V49*Z49</f>
        <v>0</v>
      </c>
    </row>
    <row r="50" spans="1:27">
      <c r="A50" s="1">
        <f t="shared" si="2"/>
        <v>45</v>
      </c>
      <c r="B50" s="17" t="str">
        <f t="shared" si="3"/>
        <v/>
      </c>
      <c r="C50" s="16" t="s">
        <v>165</v>
      </c>
      <c r="D50" s="43"/>
      <c r="E50" s="16"/>
      <c r="F50" s="43"/>
      <c r="G50" s="43"/>
      <c r="H50" s="44"/>
      <c r="I50" s="43"/>
      <c r="J50" s="44"/>
      <c r="K50" s="45"/>
      <c r="L50" s="45"/>
      <c r="M50" s="46"/>
      <c r="N50" s="46"/>
      <c r="O50" s="46"/>
      <c r="P50" s="14">
        <f t="shared" ref="P50:P69" si="19">M50+N50+O50</f>
        <v>0</v>
      </c>
      <c r="Q50" s="28">
        <f t="shared" si="16"/>
        <v>0</v>
      </c>
      <c r="R50" s="28">
        <f t="shared" si="13"/>
        <v>0</v>
      </c>
      <c r="S50" s="15">
        <v>2356.2000000000003</v>
      </c>
      <c r="T50" s="14"/>
      <c r="U50" s="14"/>
      <c r="V50" s="48">
        <f t="shared" si="7"/>
        <v>2356.2000000000003</v>
      </c>
      <c r="W50" s="29">
        <f t="shared" si="17"/>
        <v>0</v>
      </c>
      <c r="X50" s="29">
        <f t="shared" si="10"/>
        <v>-2356.2000000000003</v>
      </c>
      <c r="Y50" s="32" t="e">
        <f t="shared" si="8"/>
        <v>#DIV/0!</v>
      </c>
      <c r="Z50" s="37"/>
      <c r="AA50" s="28">
        <f t="shared" si="18"/>
        <v>0</v>
      </c>
    </row>
    <row r="51" spans="1:27">
      <c r="A51" s="1">
        <f t="shared" si="2"/>
        <v>46</v>
      </c>
      <c r="B51" s="17" t="str">
        <f t="shared" si="3"/>
        <v/>
      </c>
      <c r="C51" s="16" t="s">
        <v>166</v>
      </c>
      <c r="D51" s="43"/>
      <c r="E51" s="16" t="s">
        <v>270</v>
      </c>
      <c r="F51" s="43"/>
      <c r="G51" s="43"/>
      <c r="H51" s="44"/>
      <c r="I51" s="43"/>
      <c r="J51" s="44"/>
      <c r="K51" s="45"/>
      <c r="L51" s="45"/>
      <c r="M51" s="46"/>
      <c r="N51" s="46"/>
      <c r="O51" s="46"/>
      <c r="P51" s="14">
        <f t="shared" si="19"/>
        <v>0</v>
      </c>
      <c r="Q51" s="28">
        <f t="shared" si="16"/>
        <v>0</v>
      </c>
      <c r="R51" s="28">
        <f t="shared" si="13"/>
        <v>0</v>
      </c>
      <c r="S51" s="15">
        <v>3603.6000000000004</v>
      </c>
      <c r="T51" s="14"/>
      <c r="U51" s="14"/>
      <c r="V51" s="48">
        <f t="shared" si="7"/>
        <v>3603.6000000000004</v>
      </c>
      <c r="W51" s="29">
        <f t="shared" si="17"/>
        <v>0</v>
      </c>
      <c r="X51" s="29">
        <f t="shared" si="10"/>
        <v>-3603.6000000000004</v>
      </c>
      <c r="Y51" s="32" t="e">
        <f t="shared" si="8"/>
        <v>#DIV/0!</v>
      </c>
      <c r="Z51" s="37"/>
      <c r="AA51" s="28">
        <f t="shared" si="18"/>
        <v>0</v>
      </c>
    </row>
    <row r="52" spans="1:27">
      <c r="A52" s="1">
        <f t="shared" si="2"/>
        <v>47</v>
      </c>
      <c r="B52" s="17" t="str">
        <f t="shared" si="3"/>
        <v/>
      </c>
      <c r="C52" s="16" t="s">
        <v>167</v>
      </c>
      <c r="D52" s="43"/>
      <c r="E52" s="16"/>
      <c r="F52" s="43"/>
      <c r="G52" s="43"/>
      <c r="H52" s="44"/>
      <c r="I52" s="43"/>
      <c r="J52" s="44"/>
      <c r="K52" s="45"/>
      <c r="L52" s="45"/>
      <c r="M52" s="46"/>
      <c r="N52" s="46"/>
      <c r="O52" s="46"/>
      <c r="P52" s="14">
        <f t="shared" si="19"/>
        <v>0</v>
      </c>
      <c r="Q52" s="28">
        <f t="shared" si="16"/>
        <v>0</v>
      </c>
      <c r="R52" s="28">
        <f t="shared" si="13"/>
        <v>0</v>
      </c>
      <c r="S52" s="15">
        <v>5867.4000000000005</v>
      </c>
      <c r="T52" s="14"/>
      <c r="U52" s="14"/>
      <c r="V52" s="48">
        <f t="shared" si="7"/>
        <v>5867.4000000000005</v>
      </c>
      <c r="W52" s="29">
        <f t="shared" si="17"/>
        <v>0</v>
      </c>
      <c r="X52" s="29">
        <f t="shared" si="10"/>
        <v>-5867.4000000000005</v>
      </c>
      <c r="Y52" s="32" t="e">
        <f t="shared" si="8"/>
        <v>#DIV/0!</v>
      </c>
      <c r="Z52" s="37"/>
      <c r="AA52" s="28">
        <f t="shared" si="18"/>
        <v>0</v>
      </c>
    </row>
    <row r="53" spans="1:27">
      <c r="A53" s="1">
        <f t="shared" si="2"/>
        <v>48</v>
      </c>
      <c r="B53" s="17" t="str">
        <f t="shared" si="3"/>
        <v/>
      </c>
      <c r="C53" s="16" t="s">
        <v>168</v>
      </c>
      <c r="D53" s="43"/>
      <c r="E53" s="16"/>
      <c r="F53" s="43"/>
      <c r="G53" s="43"/>
      <c r="H53" s="44"/>
      <c r="I53" s="43"/>
      <c r="J53" s="44"/>
      <c r="K53" s="45"/>
      <c r="L53" s="45"/>
      <c r="M53" s="46"/>
      <c r="N53" s="46"/>
      <c r="O53" s="46"/>
      <c r="P53" s="14">
        <f t="shared" si="19"/>
        <v>0</v>
      </c>
      <c r="Q53" s="28">
        <f t="shared" si="16"/>
        <v>0</v>
      </c>
      <c r="R53" s="28">
        <f t="shared" si="13"/>
        <v>0</v>
      </c>
      <c r="S53" s="15">
        <v>2910.6000000000004</v>
      </c>
      <c r="T53" s="14"/>
      <c r="U53" s="14"/>
      <c r="V53" s="48">
        <f t="shared" si="7"/>
        <v>2910.6000000000004</v>
      </c>
      <c r="W53" s="29">
        <f t="shared" si="17"/>
        <v>0</v>
      </c>
      <c r="X53" s="29">
        <f t="shared" si="10"/>
        <v>-2910.6000000000004</v>
      </c>
      <c r="Y53" s="32" t="e">
        <f t="shared" si="8"/>
        <v>#DIV/0!</v>
      </c>
      <c r="Z53" s="37"/>
      <c r="AA53" s="28">
        <f t="shared" si="18"/>
        <v>0</v>
      </c>
    </row>
    <row r="54" spans="1:27">
      <c r="A54" s="1">
        <f t="shared" si="2"/>
        <v>49</v>
      </c>
      <c r="B54" s="17" t="str">
        <f t="shared" si="3"/>
        <v/>
      </c>
      <c r="C54" s="16" t="s">
        <v>169</v>
      </c>
      <c r="D54" s="43"/>
      <c r="E54" s="16" t="s">
        <v>271</v>
      </c>
      <c r="F54" s="43"/>
      <c r="G54" s="43"/>
      <c r="H54" s="44"/>
      <c r="I54" s="43"/>
      <c r="J54" s="44"/>
      <c r="K54" s="45"/>
      <c r="L54" s="45"/>
      <c r="M54" s="46"/>
      <c r="N54" s="46"/>
      <c r="O54" s="46"/>
      <c r="P54" s="14">
        <f t="shared" si="19"/>
        <v>0</v>
      </c>
      <c r="Q54" s="28">
        <f t="shared" si="16"/>
        <v>0</v>
      </c>
      <c r="R54" s="28">
        <f t="shared" ref="R54:R69" si="20">J54-H54-Q54</f>
        <v>0</v>
      </c>
      <c r="S54" s="15">
        <v>7333.7000000000007</v>
      </c>
      <c r="T54" s="14"/>
      <c r="U54" s="14"/>
      <c r="V54" s="48">
        <f t="shared" si="7"/>
        <v>7333.7000000000007</v>
      </c>
      <c r="W54" s="29">
        <f t="shared" si="17"/>
        <v>0</v>
      </c>
      <c r="X54" s="29">
        <f t="shared" si="10"/>
        <v>-7333.7000000000007</v>
      </c>
      <c r="Y54" s="32" t="e">
        <f t="shared" si="8"/>
        <v>#DIV/0!</v>
      </c>
      <c r="Z54" s="37"/>
      <c r="AA54" s="28">
        <f t="shared" si="18"/>
        <v>0</v>
      </c>
    </row>
    <row r="55" spans="1:27">
      <c r="A55" s="1">
        <f t="shared" si="2"/>
        <v>50</v>
      </c>
      <c r="B55" s="17" t="str">
        <f t="shared" si="3"/>
        <v/>
      </c>
      <c r="C55" s="16" t="s">
        <v>170</v>
      </c>
      <c r="D55" s="43"/>
      <c r="E55" s="16" t="s">
        <v>272</v>
      </c>
      <c r="F55" s="43"/>
      <c r="G55" s="43"/>
      <c r="H55" s="44"/>
      <c r="I55" s="43"/>
      <c r="J55" s="44"/>
      <c r="K55" s="45"/>
      <c r="L55" s="45"/>
      <c r="M55" s="46"/>
      <c r="N55" s="46"/>
      <c r="O55" s="46"/>
      <c r="P55" s="14">
        <f t="shared" si="19"/>
        <v>0</v>
      </c>
      <c r="Q55" s="28">
        <f t="shared" si="16"/>
        <v>0</v>
      </c>
      <c r="R55" s="28">
        <f t="shared" si="20"/>
        <v>0</v>
      </c>
      <c r="S55" s="15">
        <v>2356.2000000000003</v>
      </c>
      <c r="T55" s="14"/>
      <c r="U55" s="14"/>
      <c r="V55" s="48">
        <f t="shared" si="7"/>
        <v>2356.2000000000003</v>
      </c>
      <c r="W55" s="29">
        <f t="shared" si="17"/>
        <v>0</v>
      </c>
      <c r="X55" s="29">
        <f t="shared" si="10"/>
        <v>-2356.2000000000003</v>
      </c>
      <c r="Y55" s="32" t="e">
        <f t="shared" si="8"/>
        <v>#DIV/0!</v>
      </c>
      <c r="Z55" s="37"/>
      <c r="AA55" s="28">
        <f t="shared" si="18"/>
        <v>0</v>
      </c>
    </row>
    <row r="56" spans="1:27">
      <c r="A56" s="1">
        <f t="shared" si="2"/>
        <v>51</v>
      </c>
      <c r="B56" s="17" t="str">
        <f t="shared" si="3"/>
        <v/>
      </c>
      <c r="C56" s="16" t="s">
        <v>171</v>
      </c>
      <c r="D56" s="43"/>
      <c r="E56" s="16" t="s">
        <v>273</v>
      </c>
      <c r="F56" s="43"/>
      <c r="G56" s="43"/>
      <c r="H56" s="44"/>
      <c r="I56" s="43"/>
      <c r="J56" s="44"/>
      <c r="K56" s="45"/>
      <c r="L56" s="45"/>
      <c r="M56" s="46"/>
      <c r="N56" s="46"/>
      <c r="O56" s="46"/>
      <c r="P56" s="14">
        <f t="shared" si="19"/>
        <v>0</v>
      </c>
      <c r="Q56" s="28">
        <f t="shared" si="16"/>
        <v>0</v>
      </c>
      <c r="R56" s="28">
        <f t="shared" si="20"/>
        <v>0</v>
      </c>
      <c r="S56" s="15">
        <v>3603.6000000000004</v>
      </c>
      <c r="T56" s="14"/>
      <c r="U56" s="14"/>
      <c r="V56" s="48">
        <f t="shared" si="7"/>
        <v>3603.6000000000004</v>
      </c>
      <c r="W56" s="29">
        <f t="shared" si="17"/>
        <v>0</v>
      </c>
      <c r="X56" s="29">
        <f t="shared" si="10"/>
        <v>-3603.6000000000004</v>
      </c>
      <c r="Y56" s="32" t="e">
        <f t="shared" si="8"/>
        <v>#DIV/0!</v>
      </c>
      <c r="Z56" s="37"/>
      <c r="AA56" s="28">
        <f t="shared" si="18"/>
        <v>0</v>
      </c>
    </row>
    <row r="57" spans="1:27">
      <c r="A57" s="1">
        <f t="shared" si="2"/>
        <v>52</v>
      </c>
      <c r="B57" s="17" t="str">
        <f t="shared" si="3"/>
        <v/>
      </c>
      <c r="C57" s="16" t="s">
        <v>172</v>
      </c>
      <c r="D57" s="43"/>
      <c r="E57" s="16" t="s">
        <v>274</v>
      </c>
      <c r="F57" s="43"/>
      <c r="G57" s="43"/>
      <c r="H57" s="44"/>
      <c r="I57" s="43"/>
      <c r="J57" s="44"/>
      <c r="K57" s="45"/>
      <c r="L57" s="45"/>
      <c r="M57" s="46"/>
      <c r="N57" s="46"/>
      <c r="O57" s="46"/>
      <c r="P57" s="14">
        <f t="shared" si="19"/>
        <v>0</v>
      </c>
      <c r="Q57" s="28">
        <f t="shared" si="16"/>
        <v>0</v>
      </c>
      <c r="R57" s="28">
        <f t="shared" si="20"/>
        <v>0</v>
      </c>
      <c r="S57" s="15">
        <v>5867.4000000000005</v>
      </c>
      <c r="T57" s="14"/>
      <c r="U57" s="14"/>
      <c r="V57" s="48">
        <f t="shared" si="7"/>
        <v>5867.4000000000005</v>
      </c>
      <c r="W57" s="29">
        <f t="shared" si="17"/>
        <v>0</v>
      </c>
      <c r="X57" s="29">
        <f t="shared" si="10"/>
        <v>-5867.4000000000005</v>
      </c>
      <c r="Y57" s="32" t="e">
        <f t="shared" si="8"/>
        <v>#DIV/0!</v>
      </c>
      <c r="Z57" s="37"/>
      <c r="AA57" s="28">
        <f t="shared" si="18"/>
        <v>0</v>
      </c>
    </row>
    <row r="58" spans="1:27">
      <c r="A58" s="1">
        <f t="shared" si="2"/>
        <v>53</v>
      </c>
      <c r="B58" s="17" t="str">
        <f t="shared" si="3"/>
        <v/>
      </c>
      <c r="C58" s="16" t="s">
        <v>173</v>
      </c>
      <c r="D58" s="43"/>
      <c r="E58" s="16"/>
      <c r="F58" s="43"/>
      <c r="G58" s="43"/>
      <c r="H58" s="44"/>
      <c r="I58" s="43"/>
      <c r="J58" s="44"/>
      <c r="K58" s="45"/>
      <c r="L58" s="45"/>
      <c r="M58" s="46"/>
      <c r="N58" s="46"/>
      <c r="O58" s="46"/>
      <c r="P58" s="14">
        <f t="shared" si="19"/>
        <v>0</v>
      </c>
      <c r="Q58" s="28">
        <f t="shared" si="16"/>
        <v>0</v>
      </c>
      <c r="R58" s="28">
        <f t="shared" si="20"/>
        <v>0</v>
      </c>
      <c r="S58" s="15">
        <v>2910.6000000000004</v>
      </c>
      <c r="T58" s="14"/>
      <c r="U58" s="14"/>
      <c r="V58" s="48">
        <f t="shared" si="7"/>
        <v>2910.6000000000004</v>
      </c>
      <c r="W58" s="29">
        <f t="shared" si="17"/>
        <v>0</v>
      </c>
      <c r="X58" s="29">
        <f t="shared" si="10"/>
        <v>-2910.6000000000004</v>
      </c>
      <c r="Y58" s="32" t="e">
        <f t="shared" si="8"/>
        <v>#DIV/0!</v>
      </c>
      <c r="Z58" s="37"/>
      <c r="AA58" s="28">
        <f t="shared" si="18"/>
        <v>0</v>
      </c>
    </row>
    <row r="59" spans="1:27">
      <c r="A59" s="1">
        <f t="shared" si="2"/>
        <v>54</v>
      </c>
      <c r="B59" s="17" t="str">
        <f t="shared" si="3"/>
        <v/>
      </c>
      <c r="C59" s="16" t="s">
        <v>174</v>
      </c>
      <c r="D59" s="43"/>
      <c r="E59" s="16" t="s">
        <v>275</v>
      </c>
      <c r="F59" s="43"/>
      <c r="G59" s="43"/>
      <c r="H59" s="44"/>
      <c r="I59" s="43"/>
      <c r="J59" s="44"/>
      <c r="K59" s="45"/>
      <c r="L59" s="45"/>
      <c r="M59" s="46"/>
      <c r="N59" s="46"/>
      <c r="O59" s="46"/>
      <c r="P59" s="14">
        <f t="shared" si="19"/>
        <v>0</v>
      </c>
      <c r="Q59" s="28">
        <f t="shared" si="16"/>
        <v>0</v>
      </c>
      <c r="R59" s="28">
        <f t="shared" si="20"/>
        <v>0</v>
      </c>
      <c r="S59" s="15">
        <v>7333.7000000000007</v>
      </c>
      <c r="T59" s="14"/>
      <c r="U59" s="14"/>
      <c r="V59" s="48">
        <f t="shared" si="7"/>
        <v>7333.7000000000007</v>
      </c>
      <c r="W59" s="29">
        <f t="shared" si="17"/>
        <v>0</v>
      </c>
      <c r="X59" s="29">
        <f t="shared" si="10"/>
        <v>-7333.7000000000007</v>
      </c>
      <c r="Y59" s="32" t="e">
        <f t="shared" si="8"/>
        <v>#DIV/0!</v>
      </c>
      <c r="Z59" s="37"/>
      <c r="AA59" s="28">
        <f t="shared" si="18"/>
        <v>0</v>
      </c>
    </row>
    <row r="60" spans="1:27">
      <c r="A60" s="1">
        <f t="shared" si="2"/>
        <v>55</v>
      </c>
      <c r="B60" s="17" t="str">
        <f t="shared" si="3"/>
        <v/>
      </c>
      <c r="C60" s="16" t="s">
        <v>175</v>
      </c>
      <c r="D60" s="43"/>
      <c r="E60" s="16" t="s">
        <v>276</v>
      </c>
      <c r="F60" s="43"/>
      <c r="G60" s="43"/>
      <c r="H60" s="44"/>
      <c r="I60" s="43"/>
      <c r="J60" s="44"/>
      <c r="K60" s="45"/>
      <c r="L60" s="45"/>
      <c r="M60" s="46"/>
      <c r="N60" s="46"/>
      <c r="O60" s="46"/>
      <c r="P60" s="14">
        <f t="shared" si="19"/>
        <v>0</v>
      </c>
      <c r="Q60" s="28">
        <f t="shared" si="16"/>
        <v>0</v>
      </c>
      <c r="R60" s="28">
        <f t="shared" si="20"/>
        <v>0</v>
      </c>
      <c r="S60" s="15">
        <v>2979.9</v>
      </c>
      <c r="T60" s="14"/>
      <c r="U60" s="14"/>
      <c r="V60" s="48">
        <f t="shared" si="7"/>
        <v>2979.9</v>
      </c>
      <c r="W60" s="29">
        <f t="shared" si="17"/>
        <v>0</v>
      </c>
      <c r="X60" s="29">
        <f t="shared" si="10"/>
        <v>-2979.9</v>
      </c>
      <c r="Y60" s="32" t="e">
        <f t="shared" si="8"/>
        <v>#DIV/0!</v>
      </c>
      <c r="Z60" s="37"/>
      <c r="AA60" s="28">
        <f t="shared" si="18"/>
        <v>0</v>
      </c>
    </row>
    <row r="61" spans="1:27">
      <c r="A61" s="1">
        <f t="shared" si="2"/>
        <v>56</v>
      </c>
      <c r="B61" s="17" t="str">
        <f t="shared" si="3"/>
        <v/>
      </c>
      <c r="C61" s="16" t="s">
        <v>176</v>
      </c>
      <c r="D61" s="43"/>
      <c r="E61" s="16" t="s">
        <v>277</v>
      </c>
      <c r="F61" s="43"/>
      <c r="G61" s="43"/>
      <c r="H61" s="44"/>
      <c r="I61" s="43"/>
      <c r="J61" s="44"/>
      <c r="K61" s="45"/>
      <c r="L61" s="45"/>
      <c r="M61" s="46"/>
      <c r="N61" s="46"/>
      <c r="O61" s="46"/>
      <c r="P61" s="14">
        <f t="shared" si="19"/>
        <v>0</v>
      </c>
      <c r="Q61" s="28">
        <f t="shared" si="16"/>
        <v>0</v>
      </c>
      <c r="R61" s="28">
        <f t="shared" si="20"/>
        <v>0</v>
      </c>
      <c r="S61" s="15">
        <v>7333.7000000000007</v>
      </c>
      <c r="T61" s="14"/>
      <c r="U61" s="14"/>
      <c r="V61" s="48">
        <f t="shared" si="7"/>
        <v>7333.7000000000007</v>
      </c>
      <c r="W61" s="29">
        <f t="shared" si="17"/>
        <v>0</v>
      </c>
      <c r="X61" s="29">
        <f t="shared" si="10"/>
        <v>-7333.7000000000007</v>
      </c>
      <c r="Y61" s="32" t="e">
        <f t="shared" si="8"/>
        <v>#DIV/0!</v>
      </c>
      <c r="Z61" s="37"/>
      <c r="AA61" s="28">
        <f t="shared" si="18"/>
        <v>0</v>
      </c>
    </row>
    <row r="62" spans="1:27">
      <c r="A62" s="1">
        <f t="shared" si="2"/>
        <v>57</v>
      </c>
      <c r="B62" s="17" t="str">
        <f t="shared" si="3"/>
        <v/>
      </c>
      <c r="C62" s="16" t="s">
        <v>177</v>
      </c>
      <c r="D62" s="43"/>
      <c r="E62" s="16" t="s">
        <v>278</v>
      </c>
      <c r="F62" s="43"/>
      <c r="G62" s="43"/>
      <c r="H62" s="44"/>
      <c r="I62" s="43"/>
      <c r="J62" s="44"/>
      <c r="K62" s="45"/>
      <c r="L62" s="45"/>
      <c r="M62" s="46"/>
      <c r="N62" s="46"/>
      <c r="O62" s="46"/>
      <c r="P62" s="14">
        <f t="shared" si="19"/>
        <v>0</v>
      </c>
      <c r="Q62" s="28">
        <f t="shared" si="16"/>
        <v>0</v>
      </c>
      <c r="R62" s="28">
        <f t="shared" si="20"/>
        <v>0</v>
      </c>
      <c r="S62" s="15">
        <v>2979.9</v>
      </c>
      <c r="T62" s="14"/>
      <c r="U62" s="14"/>
      <c r="V62" s="48">
        <f t="shared" si="7"/>
        <v>2979.9</v>
      </c>
      <c r="W62" s="29">
        <f t="shared" si="17"/>
        <v>0</v>
      </c>
      <c r="X62" s="29">
        <f t="shared" si="10"/>
        <v>-2979.9</v>
      </c>
      <c r="Y62" s="32" t="e">
        <f t="shared" si="8"/>
        <v>#DIV/0!</v>
      </c>
      <c r="Z62" s="37"/>
      <c r="AA62" s="28">
        <f t="shared" si="18"/>
        <v>0</v>
      </c>
    </row>
    <row r="63" spans="1:27">
      <c r="A63" s="1">
        <f t="shared" si="2"/>
        <v>58</v>
      </c>
      <c r="B63" s="17" t="str">
        <f t="shared" si="3"/>
        <v/>
      </c>
      <c r="C63" s="16" t="s">
        <v>178</v>
      </c>
      <c r="D63" s="43"/>
      <c r="E63" s="16" t="s">
        <v>279</v>
      </c>
      <c r="F63" s="43"/>
      <c r="G63" s="43"/>
      <c r="H63" s="44"/>
      <c r="I63" s="43"/>
      <c r="J63" s="44"/>
      <c r="K63" s="45"/>
      <c r="L63" s="45"/>
      <c r="M63" s="46"/>
      <c r="N63" s="46"/>
      <c r="O63" s="46"/>
      <c r="P63" s="14">
        <f t="shared" si="19"/>
        <v>0</v>
      </c>
      <c r="Q63" s="28">
        <f t="shared" si="16"/>
        <v>0</v>
      </c>
      <c r="R63" s="28">
        <f t="shared" si="20"/>
        <v>0</v>
      </c>
      <c r="S63" s="15">
        <v>7333.7000000000007</v>
      </c>
      <c r="T63" s="14"/>
      <c r="U63" s="14"/>
      <c r="V63" s="48">
        <f t="shared" si="7"/>
        <v>7333.7000000000007</v>
      </c>
      <c r="W63" s="29">
        <f t="shared" si="17"/>
        <v>0</v>
      </c>
      <c r="X63" s="29">
        <f t="shared" si="10"/>
        <v>-7333.7000000000007</v>
      </c>
      <c r="Y63" s="32" t="e">
        <f t="shared" si="8"/>
        <v>#DIV/0!</v>
      </c>
      <c r="Z63" s="37"/>
      <c r="AA63" s="28">
        <f t="shared" si="18"/>
        <v>0</v>
      </c>
    </row>
    <row r="64" spans="1:27">
      <c r="A64" s="1">
        <f t="shared" si="2"/>
        <v>59</v>
      </c>
      <c r="B64" s="17" t="str">
        <f t="shared" si="3"/>
        <v/>
      </c>
      <c r="C64" s="16" t="s">
        <v>179</v>
      </c>
      <c r="D64" s="43"/>
      <c r="E64" s="16" t="s">
        <v>280</v>
      </c>
      <c r="F64" s="43"/>
      <c r="G64" s="43"/>
      <c r="H64" s="44"/>
      <c r="I64" s="43"/>
      <c r="J64" s="44"/>
      <c r="K64" s="45"/>
      <c r="L64" s="45"/>
      <c r="M64" s="46"/>
      <c r="N64" s="46"/>
      <c r="O64" s="46"/>
      <c r="P64" s="14">
        <f t="shared" si="19"/>
        <v>0</v>
      </c>
      <c r="Q64" s="28">
        <f t="shared" si="16"/>
        <v>0</v>
      </c>
      <c r="R64" s="28">
        <f t="shared" si="20"/>
        <v>0</v>
      </c>
      <c r="S64" s="15">
        <v>2217.6000000000004</v>
      </c>
      <c r="T64" s="14"/>
      <c r="U64" s="14"/>
      <c r="V64" s="48">
        <f t="shared" si="7"/>
        <v>2217.6000000000004</v>
      </c>
      <c r="W64" s="29">
        <f t="shared" si="17"/>
        <v>0</v>
      </c>
      <c r="X64" s="29">
        <f t="shared" si="10"/>
        <v>-2217.6000000000004</v>
      </c>
      <c r="Y64" s="32" t="e">
        <f t="shared" si="8"/>
        <v>#DIV/0!</v>
      </c>
      <c r="Z64" s="37"/>
      <c r="AA64" s="28">
        <f t="shared" si="18"/>
        <v>0</v>
      </c>
    </row>
    <row r="65" spans="1:27">
      <c r="A65" s="1">
        <f t="shared" si="2"/>
        <v>60</v>
      </c>
      <c r="B65" s="17" t="str">
        <f t="shared" si="3"/>
        <v/>
      </c>
      <c r="C65" s="16" t="s">
        <v>180</v>
      </c>
      <c r="D65" s="43"/>
      <c r="E65" s="16" t="s">
        <v>281</v>
      </c>
      <c r="F65" s="43"/>
      <c r="G65" s="43"/>
      <c r="H65" s="44"/>
      <c r="I65" s="43"/>
      <c r="J65" s="44"/>
      <c r="K65" s="45"/>
      <c r="L65" s="45"/>
      <c r="M65" s="46"/>
      <c r="N65" s="46"/>
      <c r="O65" s="46"/>
      <c r="P65" s="14">
        <f t="shared" si="19"/>
        <v>0</v>
      </c>
      <c r="Q65" s="28">
        <f t="shared" si="16"/>
        <v>0</v>
      </c>
      <c r="R65" s="28">
        <f t="shared" si="20"/>
        <v>0</v>
      </c>
      <c r="S65" s="15">
        <v>1801.8000000000002</v>
      </c>
      <c r="T65" s="14"/>
      <c r="U65" s="14"/>
      <c r="V65" s="48">
        <f t="shared" si="7"/>
        <v>1801.8000000000002</v>
      </c>
      <c r="W65" s="29">
        <f t="shared" si="17"/>
        <v>0</v>
      </c>
      <c r="X65" s="29">
        <f>R65-V65</f>
        <v>-1801.8000000000002</v>
      </c>
      <c r="Y65" s="32" t="e">
        <f t="shared" si="8"/>
        <v>#DIV/0!</v>
      </c>
      <c r="Z65" s="37"/>
      <c r="AA65" s="28">
        <f t="shared" si="18"/>
        <v>0</v>
      </c>
    </row>
    <row r="66" spans="1:27">
      <c r="A66" s="1">
        <f t="shared" si="2"/>
        <v>61</v>
      </c>
      <c r="B66" s="17" t="str">
        <f t="shared" si="3"/>
        <v/>
      </c>
      <c r="C66" s="16" t="s">
        <v>181</v>
      </c>
      <c r="D66" s="43"/>
      <c r="E66" s="16" t="s">
        <v>282</v>
      </c>
      <c r="F66" s="43"/>
      <c r="G66" s="43"/>
      <c r="H66" s="44"/>
      <c r="I66" s="43"/>
      <c r="J66" s="44"/>
      <c r="K66" s="45"/>
      <c r="L66" s="45"/>
      <c r="M66" s="46"/>
      <c r="N66" s="46"/>
      <c r="O66" s="46"/>
      <c r="P66" s="14">
        <f t="shared" si="19"/>
        <v>0</v>
      </c>
      <c r="Q66" s="28">
        <f t="shared" si="16"/>
        <v>0</v>
      </c>
      <c r="R66" s="28">
        <f t="shared" si="20"/>
        <v>0</v>
      </c>
      <c r="S66" s="15">
        <v>2772</v>
      </c>
      <c r="T66" s="14"/>
      <c r="U66" s="14"/>
      <c r="V66" s="48">
        <f t="shared" si="7"/>
        <v>2772</v>
      </c>
      <c r="W66" s="29">
        <f t="shared" si="17"/>
        <v>0</v>
      </c>
      <c r="X66" s="29">
        <f t="shared" si="10"/>
        <v>-2772</v>
      </c>
      <c r="Y66" s="32" t="e">
        <f t="shared" si="8"/>
        <v>#DIV/0!</v>
      </c>
      <c r="Z66" s="37"/>
      <c r="AA66" s="28">
        <f t="shared" si="18"/>
        <v>0</v>
      </c>
    </row>
    <row r="67" spans="1:27">
      <c r="A67" s="1">
        <f t="shared" si="2"/>
        <v>62</v>
      </c>
      <c r="B67" s="17" t="str">
        <f t="shared" si="3"/>
        <v/>
      </c>
      <c r="C67" s="16" t="s">
        <v>182</v>
      </c>
      <c r="D67" s="43"/>
      <c r="E67" s="16"/>
      <c r="F67" s="43"/>
      <c r="G67" s="43"/>
      <c r="H67" s="44"/>
      <c r="I67" s="43"/>
      <c r="J67" s="44"/>
      <c r="K67" s="45"/>
      <c r="L67" s="45"/>
      <c r="M67" s="46"/>
      <c r="N67" s="46"/>
      <c r="O67" s="46"/>
      <c r="P67" s="14">
        <f t="shared" si="19"/>
        <v>0</v>
      </c>
      <c r="Q67" s="28">
        <f t="shared" si="16"/>
        <v>0</v>
      </c>
      <c r="R67" s="28">
        <f t="shared" si="20"/>
        <v>0</v>
      </c>
      <c r="S67" s="15">
        <v>4277.9000000000005</v>
      </c>
      <c r="T67" s="14"/>
      <c r="U67" s="14"/>
      <c r="V67" s="48">
        <f t="shared" si="7"/>
        <v>4277.9000000000005</v>
      </c>
      <c r="W67" s="29">
        <f t="shared" si="17"/>
        <v>0</v>
      </c>
      <c r="X67" s="29">
        <f t="shared" si="10"/>
        <v>-4277.9000000000005</v>
      </c>
      <c r="Y67" s="32" t="e">
        <f t="shared" si="8"/>
        <v>#DIV/0!</v>
      </c>
      <c r="Z67" s="37"/>
      <c r="AA67" s="28">
        <f t="shared" si="18"/>
        <v>0</v>
      </c>
    </row>
    <row r="68" spans="1:27">
      <c r="A68" s="1">
        <f t="shared" si="2"/>
        <v>63</v>
      </c>
      <c r="B68" s="17" t="str">
        <f t="shared" si="3"/>
        <v/>
      </c>
      <c r="C68" s="16" t="s">
        <v>183</v>
      </c>
      <c r="D68" s="43"/>
      <c r="E68" s="16"/>
      <c r="F68" s="43"/>
      <c r="G68" s="43"/>
      <c r="H68" s="44"/>
      <c r="I68" s="43"/>
      <c r="J68" s="44"/>
      <c r="K68" s="45"/>
      <c r="L68" s="45"/>
      <c r="M68" s="46"/>
      <c r="N68" s="46"/>
      <c r="O68" s="46"/>
      <c r="P68" s="14">
        <f t="shared" si="19"/>
        <v>0</v>
      </c>
      <c r="Q68" s="28">
        <f t="shared" si="16"/>
        <v>0</v>
      </c>
      <c r="R68" s="28">
        <f t="shared" si="20"/>
        <v>0</v>
      </c>
      <c r="S68" s="15">
        <v>2217.6000000000004</v>
      </c>
      <c r="T68" s="14"/>
      <c r="U68" s="14"/>
      <c r="V68" s="48">
        <f t="shared" si="7"/>
        <v>2217.6000000000004</v>
      </c>
      <c r="W68" s="29">
        <f t="shared" si="17"/>
        <v>0</v>
      </c>
      <c r="X68" s="29">
        <f t="shared" si="10"/>
        <v>-2217.6000000000004</v>
      </c>
      <c r="Y68" s="32" t="e">
        <f t="shared" si="8"/>
        <v>#DIV/0!</v>
      </c>
      <c r="Z68" s="37"/>
      <c r="AA68" s="28">
        <f t="shared" si="18"/>
        <v>0</v>
      </c>
    </row>
    <row r="69" spans="1:27">
      <c r="A69" s="1">
        <f t="shared" si="2"/>
        <v>64</v>
      </c>
      <c r="B69" s="17" t="str">
        <f t="shared" si="3"/>
        <v/>
      </c>
      <c r="C69" s="16" t="s">
        <v>184</v>
      </c>
      <c r="D69" s="43"/>
      <c r="E69" s="16"/>
      <c r="F69" s="43"/>
      <c r="G69" s="43"/>
      <c r="H69" s="44"/>
      <c r="I69" s="43"/>
      <c r="J69" s="44"/>
      <c r="K69" s="45"/>
      <c r="L69" s="45"/>
      <c r="M69" s="46"/>
      <c r="N69" s="46"/>
      <c r="O69" s="46"/>
      <c r="P69" s="14">
        <f t="shared" si="19"/>
        <v>0</v>
      </c>
      <c r="Q69" s="28">
        <f t="shared" si="16"/>
        <v>0</v>
      </c>
      <c r="R69" s="28">
        <f t="shared" si="20"/>
        <v>0</v>
      </c>
      <c r="S69" s="15">
        <v>5500</v>
      </c>
      <c r="T69" s="14"/>
      <c r="U69" s="14"/>
      <c r="V69" s="48">
        <f t="shared" si="7"/>
        <v>5500</v>
      </c>
      <c r="W69" s="29">
        <f t="shared" si="17"/>
        <v>0</v>
      </c>
      <c r="X69" s="29">
        <f t="shared" si="10"/>
        <v>-5500</v>
      </c>
      <c r="Y69" s="32" t="e">
        <f t="shared" si="8"/>
        <v>#DIV/0!</v>
      </c>
      <c r="Z69" s="37"/>
      <c r="AA69" s="28">
        <f t="shared" si="18"/>
        <v>0</v>
      </c>
    </row>
    <row r="70" spans="1:27">
      <c r="A70" s="1">
        <f t="shared" ref="A70:A114" si="21">ROW()-5</f>
        <v>65</v>
      </c>
      <c r="B70" s="17" t="str">
        <f t="shared" ref="B70:B79" si="22">IF(D70&lt;&gt;"",IF(INT(C70)=INT(D70), "O","X"),"")</f>
        <v/>
      </c>
      <c r="C70" s="16" t="s">
        <v>185</v>
      </c>
      <c r="D70" s="43"/>
      <c r="E70" s="16" t="s">
        <v>283</v>
      </c>
      <c r="F70" s="43"/>
      <c r="G70" s="43"/>
      <c r="H70" s="44"/>
      <c r="I70" s="43"/>
      <c r="J70" s="44"/>
      <c r="K70" s="45"/>
      <c r="L70" s="45"/>
      <c r="M70" s="46"/>
      <c r="N70" s="46"/>
      <c r="O70" s="46"/>
      <c r="P70" s="14">
        <f t="shared" ref="P70:P80" si="23">M70+N70+O70</f>
        <v>0</v>
      </c>
      <c r="Q70" s="28">
        <f t="shared" ref="Q70:Q80" si="24">J70*0.1</f>
        <v>0</v>
      </c>
      <c r="R70" s="28">
        <f t="shared" ref="R70:R80" si="25">J70-H70-Q70</f>
        <v>0</v>
      </c>
      <c r="S70" s="15">
        <v>2356.2000000000003</v>
      </c>
      <c r="T70" s="14"/>
      <c r="U70" s="14"/>
      <c r="V70" s="48">
        <f t="shared" si="7"/>
        <v>2356.2000000000003</v>
      </c>
      <c r="W70" s="29">
        <f>V70-S70-T70</f>
        <v>0</v>
      </c>
      <c r="X70" s="29">
        <f t="shared" si="10"/>
        <v>-2356.2000000000003</v>
      </c>
      <c r="Y70" s="32" t="e">
        <f t="shared" si="8"/>
        <v>#DIV/0!</v>
      </c>
      <c r="Z70" s="37"/>
      <c r="AA70" s="28">
        <f t="shared" ref="AA70:AA80" si="26">V70*Z70</f>
        <v>0</v>
      </c>
    </row>
    <row r="71" spans="1:27">
      <c r="A71" s="1">
        <f t="shared" si="21"/>
        <v>66</v>
      </c>
      <c r="B71" s="17" t="str">
        <f t="shared" si="22"/>
        <v/>
      </c>
      <c r="C71" s="16" t="s">
        <v>186</v>
      </c>
      <c r="D71" s="14"/>
      <c r="E71" s="16" t="s">
        <v>284</v>
      </c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14">
        <f t="shared" si="23"/>
        <v>0</v>
      </c>
      <c r="Q71" s="28">
        <f t="shared" si="24"/>
        <v>0</v>
      </c>
      <c r="R71" s="28">
        <f t="shared" si="25"/>
        <v>0</v>
      </c>
      <c r="S71" s="15">
        <v>3603.6000000000004</v>
      </c>
      <c r="T71" s="14"/>
      <c r="U71" s="14"/>
      <c r="V71" s="48">
        <f t="shared" ref="V71:V134" si="27">S71+T71+U71</f>
        <v>3603.6000000000004</v>
      </c>
      <c r="W71" s="29">
        <f>V71-S71-T71</f>
        <v>0</v>
      </c>
      <c r="X71" s="29">
        <f t="shared" ref="X71:X126" si="28">R71-V71</f>
        <v>-3603.6000000000004</v>
      </c>
      <c r="Y71" s="32" t="e">
        <f t="shared" ref="Y71:Y126" si="29">X71/R71</f>
        <v>#DIV/0!</v>
      </c>
      <c r="Z71" s="37"/>
      <c r="AA71" s="28">
        <f t="shared" si="26"/>
        <v>0</v>
      </c>
    </row>
    <row r="72" spans="1:27">
      <c r="A72" s="1">
        <f t="shared" si="21"/>
        <v>67</v>
      </c>
      <c r="B72" s="17" t="str">
        <f t="shared" si="22"/>
        <v/>
      </c>
      <c r="C72" s="16" t="s">
        <v>187</v>
      </c>
      <c r="D72" s="14"/>
      <c r="E72" s="16"/>
      <c r="F72" s="16"/>
      <c r="G72" s="13"/>
      <c r="H72" s="13"/>
      <c r="I72" s="15"/>
      <c r="J72" s="15"/>
      <c r="K72" s="14"/>
      <c r="L72" s="14"/>
      <c r="M72" s="14"/>
      <c r="N72" s="14"/>
      <c r="O72" s="14"/>
      <c r="P72" s="14">
        <f t="shared" si="23"/>
        <v>0</v>
      </c>
      <c r="Q72" s="28">
        <f t="shared" si="24"/>
        <v>0</v>
      </c>
      <c r="R72" s="28">
        <f t="shared" si="25"/>
        <v>0</v>
      </c>
      <c r="S72" s="15">
        <v>5867.4000000000005</v>
      </c>
      <c r="T72" s="14"/>
      <c r="U72" s="14"/>
      <c r="V72" s="48">
        <f t="shared" si="27"/>
        <v>5867.4000000000005</v>
      </c>
      <c r="W72" s="29">
        <f t="shared" ref="W72:W126" si="30">V72-S72-T72</f>
        <v>0</v>
      </c>
      <c r="X72" s="29">
        <f t="shared" si="28"/>
        <v>-5867.4000000000005</v>
      </c>
      <c r="Y72" s="32" t="e">
        <f t="shared" si="29"/>
        <v>#DIV/0!</v>
      </c>
      <c r="Z72" s="37"/>
      <c r="AA72" s="28">
        <f t="shared" si="26"/>
        <v>0</v>
      </c>
    </row>
    <row r="73" spans="1:27">
      <c r="A73" s="1">
        <f t="shared" si="21"/>
        <v>68</v>
      </c>
      <c r="B73" s="17" t="str">
        <f t="shared" si="22"/>
        <v/>
      </c>
      <c r="C73" s="16" t="s">
        <v>188</v>
      </c>
      <c r="D73" s="14"/>
      <c r="E73" s="16"/>
      <c r="F73" s="16"/>
      <c r="G73" s="13"/>
      <c r="H73" s="13"/>
      <c r="I73" s="15"/>
      <c r="J73" s="15"/>
      <c r="K73" s="14"/>
      <c r="L73" s="14"/>
      <c r="M73" s="14"/>
      <c r="N73" s="14"/>
      <c r="O73" s="14"/>
      <c r="P73" s="14">
        <f t="shared" si="23"/>
        <v>0</v>
      </c>
      <c r="Q73" s="28">
        <f t="shared" si="24"/>
        <v>0</v>
      </c>
      <c r="R73" s="28">
        <f t="shared" si="25"/>
        <v>0</v>
      </c>
      <c r="S73" s="15">
        <v>2910.6000000000004</v>
      </c>
      <c r="T73" s="14"/>
      <c r="U73" s="14"/>
      <c r="V73" s="48">
        <f t="shared" si="27"/>
        <v>2910.6000000000004</v>
      </c>
      <c r="W73" s="29">
        <f t="shared" si="30"/>
        <v>0</v>
      </c>
      <c r="X73" s="29">
        <f t="shared" si="28"/>
        <v>-2910.6000000000004</v>
      </c>
      <c r="Y73" s="32" t="e">
        <f t="shared" si="29"/>
        <v>#DIV/0!</v>
      </c>
      <c r="Z73" s="37"/>
      <c r="AA73" s="28">
        <f t="shared" si="26"/>
        <v>0</v>
      </c>
    </row>
    <row r="74" spans="1:27">
      <c r="A74" s="1">
        <f t="shared" si="21"/>
        <v>69</v>
      </c>
      <c r="B74" s="17" t="str">
        <f t="shared" si="22"/>
        <v/>
      </c>
      <c r="C74" s="16" t="s">
        <v>189</v>
      </c>
      <c r="D74" s="14"/>
      <c r="E74" s="16"/>
      <c r="F74" s="16"/>
      <c r="G74" s="13"/>
      <c r="H74" s="13"/>
      <c r="I74" s="15"/>
      <c r="J74" s="15"/>
      <c r="K74" s="14"/>
      <c r="L74" s="14"/>
      <c r="M74" s="14"/>
      <c r="N74" s="14"/>
      <c r="O74" s="14"/>
      <c r="P74" s="14">
        <f t="shared" si="23"/>
        <v>0</v>
      </c>
      <c r="Q74" s="28">
        <f t="shared" si="24"/>
        <v>0</v>
      </c>
      <c r="R74" s="28">
        <f t="shared" si="25"/>
        <v>0</v>
      </c>
      <c r="S74" s="15">
        <v>7333.7000000000007</v>
      </c>
      <c r="T74" s="14"/>
      <c r="U74" s="14"/>
      <c r="V74" s="48">
        <f t="shared" si="27"/>
        <v>7333.7000000000007</v>
      </c>
      <c r="W74" s="29">
        <f t="shared" si="30"/>
        <v>0</v>
      </c>
      <c r="X74" s="29">
        <f t="shared" si="28"/>
        <v>-7333.7000000000007</v>
      </c>
      <c r="Y74" s="32" t="e">
        <f t="shared" si="29"/>
        <v>#DIV/0!</v>
      </c>
      <c r="Z74" s="37"/>
      <c r="AA74" s="28">
        <f t="shared" si="26"/>
        <v>0</v>
      </c>
    </row>
    <row r="75" spans="1:27">
      <c r="A75" s="1">
        <f t="shared" si="21"/>
        <v>70</v>
      </c>
      <c r="B75" s="17" t="str">
        <f t="shared" si="22"/>
        <v/>
      </c>
      <c r="C75" s="16" t="s">
        <v>190</v>
      </c>
      <c r="D75" s="14"/>
      <c r="E75" s="16" t="s">
        <v>285</v>
      </c>
      <c r="F75" s="16"/>
      <c r="G75" s="13"/>
      <c r="H75" s="13"/>
      <c r="I75" s="15"/>
      <c r="J75" s="15"/>
      <c r="K75" s="14"/>
      <c r="L75" s="14"/>
      <c r="M75" s="14"/>
      <c r="N75" s="14"/>
      <c r="O75" s="14"/>
      <c r="P75" s="14">
        <f t="shared" si="23"/>
        <v>0</v>
      </c>
      <c r="Q75" s="28">
        <f t="shared" si="24"/>
        <v>0</v>
      </c>
      <c r="R75" s="28">
        <f t="shared" si="25"/>
        <v>0</v>
      </c>
      <c r="S75" s="15">
        <v>2979.9</v>
      </c>
      <c r="T75" s="14"/>
      <c r="U75" s="14"/>
      <c r="V75" s="48">
        <f t="shared" si="27"/>
        <v>2979.9</v>
      </c>
      <c r="W75" s="29">
        <f t="shared" si="30"/>
        <v>0</v>
      </c>
      <c r="X75" s="29">
        <f t="shared" si="28"/>
        <v>-2979.9</v>
      </c>
      <c r="Y75" s="32" t="e">
        <f t="shared" si="29"/>
        <v>#DIV/0!</v>
      </c>
      <c r="Z75" s="37"/>
      <c r="AA75" s="28">
        <f t="shared" si="26"/>
        <v>0</v>
      </c>
    </row>
    <row r="76" spans="1:27">
      <c r="A76" s="1">
        <f t="shared" si="21"/>
        <v>71</v>
      </c>
      <c r="B76" s="17" t="str">
        <f t="shared" si="22"/>
        <v/>
      </c>
      <c r="C76" s="16" t="s">
        <v>191</v>
      </c>
      <c r="D76" s="14"/>
      <c r="E76" s="16"/>
      <c r="F76" s="16"/>
      <c r="G76" s="13"/>
      <c r="H76" s="13"/>
      <c r="I76" s="15"/>
      <c r="J76" s="15"/>
      <c r="K76" s="14"/>
      <c r="L76" s="14"/>
      <c r="M76" s="14"/>
      <c r="N76" s="14"/>
      <c r="O76" s="14"/>
      <c r="P76" s="14">
        <f t="shared" si="23"/>
        <v>0</v>
      </c>
      <c r="Q76" s="28">
        <f t="shared" si="24"/>
        <v>0</v>
      </c>
      <c r="R76" s="28">
        <f t="shared" si="25"/>
        <v>0</v>
      </c>
      <c r="S76" s="15">
        <v>7333.7000000000007</v>
      </c>
      <c r="T76" s="14"/>
      <c r="U76" s="14"/>
      <c r="V76" s="48">
        <f t="shared" si="27"/>
        <v>7333.7000000000007</v>
      </c>
      <c r="W76" s="29">
        <f t="shared" si="30"/>
        <v>0</v>
      </c>
      <c r="X76" s="29">
        <f t="shared" si="28"/>
        <v>-7333.7000000000007</v>
      </c>
      <c r="Y76" s="32" t="e">
        <f t="shared" si="29"/>
        <v>#DIV/0!</v>
      </c>
      <c r="Z76" s="37"/>
      <c r="AA76" s="28">
        <f t="shared" si="26"/>
        <v>0</v>
      </c>
    </row>
    <row r="77" spans="1:27">
      <c r="A77" s="1">
        <f t="shared" si="21"/>
        <v>72</v>
      </c>
      <c r="B77" s="17" t="str">
        <f t="shared" si="22"/>
        <v/>
      </c>
      <c r="C77" s="16" t="s">
        <v>192</v>
      </c>
      <c r="D77" s="14"/>
      <c r="E77" s="16" t="s">
        <v>286</v>
      </c>
      <c r="F77" s="16"/>
      <c r="G77" s="13"/>
      <c r="H77" s="13"/>
      <c r="I77" s="15"/>
      <c r="J77" s="15"/>
      <c r="K77" s="14"/>
      <c r="L77" s="14"/>
      <c r="M77" s="14"/>
      <c r="N77" s="14"/>
      <c r="O77" s="14"/>
      <c r="P77" s="14">
        <f t="shared" si="23"/>
        <v>0</v>
      </c>
      <c r="Q77" s="28">
        <f t="shared" si="24"/>
        <v>0</v>
      </c>
      <c r="R77" s="28">
        <f t="shared" si="25"/>
        <v>0</v>
      </c>
      <c r="S77" s="15">
        <v>2217.6000000000004</v>
      </c>
      <c r="T77" s="14"/>
      <c r="U77" s="14"/>
      <c r="V77" s="48">
        <f t="shared" si="27"/>
        <v>2217.6000000000004</v>
      </c>
      <c r="W77" s="29">
        <f t="shared" si="30"/>
        <v>0</v>
      </c>
      <c r="X77" s="29">
        <f t="shared" si="28"/>
        <v>-2217.6000000000004</v>
      </c>
      <c r="Y77" s="32" t="e">
        <f t="shared" si="29"/>
        <v>#DIV/0!</v>
      </c>
      <c r="Z77" s="37"/>
      <c r="AA77" s="28">
        <f t="shared" si="26"/>
        <v>0</v>
      </c>
    </row>
    <row r="78" spans="1:27">
      <c r="A78" s="1">
        <f t="shared" si="21"/>
        <v>73</v>
      </c>
      <c r="B78" s="17" t="str">
        <f t="shared" si="22"/>
        <v/>
      </c>
      <c r="C78" s="16" t="s">
        <v>193</v>
      </c>
      <c r="D78" s="14"/>
      <c r="E78" s="16" t="s">
        <v>287</v>
      </c>
      <c r="F78" s="16"/>
      <c r="G78" s="13"/>
      <c r="H78" s="13"/>
      <c r="I78" s="15"/>
      <c r="J78" s="15"/>
      <c r="K78" s="14"/>
      <c r="L78" s="14"/>
      <c r="M78" s="14"/>
      <c r="N78" s="14"/>
      <c r="O78" s="14"/>
      <c r="P78" s="14">
        <f t="shared" si="23"/>
        <v>0</v>
      </c>
      <c r="Q78" s="28">
        <f t="shared" si="24"/>
        <v>0</v>
      </c>
      <c r="R78" s="28">
        <f t="shared" si="25"/>
        <v>0</v>
      </c>
      <c r="S78" s="15">
        <v>1801.8000000000002</v>
      </c>
      <c r="T78" s="14"/>
      <c r="U78" s="14"/>
      <c r="V78" s="48">
        <f t="shared" si="27"/>
        <v>1801.8000000000002</v>
      </c>
      <c r="W78" s="29">
        <f t="shared" si="30"/>
        <v>0</v>
      </c>
      <c r="X78" s="29">
        <f t="shared" si="28"/>
        <v>-1801.8000000000002</v>
      </c>
      <c r="Y78" s="32" t="e">
        <f t="shared" si="29"/>
        <v>#DIV/0!</v>
      </c>
      <c r="Z78" s="37"/>
      <c r="AA78" s="28">
        <f t="shared" si="26"/>
        <v>0</v>
      </c>
    </row>
    <row r="79" spans="1:27">
      <c r="A79" s="1">
        <f t="shared" si="21"/>
        <v>74</v>
      </c>
      <c r="B79" s="17" t="str">
        <f t="shared" si="22"/>
        <v/>
      </c>
      <c r="C79" s="16" t="s">
        <v>194</v>
      </c>
      <c r="D79" s="14"/>
      <c r="E79" s="16" t="s">
        <v>288</v>
      </c>
      <c r="F79" s="16"/>
      <c r="G79" s="13"/>
      <c r="H79" s="13"/>
      <c r="I79" s="15"/>
      <c r="J79" s="15"/>
      <c r="K79" s="14"/>
      <c r="L79" s="14"/>
      <c r="M79" s="14"/>
      <c r="N79" s="14"/>
      <c r="O79" s="14"/>
      <c r="P79" s="14">
        <f t="shared" si="23"/>
        <v>0</v>
      </c>
      <c r="Q79" s="28">
        <f t="shared" si="24"/>
        <v>0</v>
      </c>
      <c r="R79" s="28">
        <f t="shared" si="25"/>
        <v>0</v>
      </c>
      <c r="S79" s="15">
        <v>2772</v>
      </c>
      <c r="T79" s="14"/>
      <c r="U79" s="14"/>
      <c r="V79" s="48">
        <f t="shared" si="27"/>
        <v>2772</v>
      </c>
      <c r="W79" s="29">
        <f t="shared" si="30"/>
        <v>0</v>
      </c>
      <c r="X79" s="29">
        <f t="shared" si="28"/>
        <v>-2772</v>
      </c>
      <c r="Y79" s="32" t="e">
        <f t="shared" si="29"/>
        <v>#DIV/0!</v>
      </c>
      <c r="Z79" s="37"/>
      <c r="AA79" s="28">
        <f t="shared" si="26"/>
        <v>0</v>
      </c>
    </row>
    <row r="80" spans="1:27">
      <c r="A80" s="1">
        <f t="shared" si="21"/>
        <v>75</v>
      </c>
      <c r="B80" s="17" t="str">
        <f>IF(D80&lt;&gt;"",IF(INT(C80)=INT(D80), "O","X"),"")</f>
        <v/>
      </c>
      <c r="C80" s="16" t="s">
        <v>195</v>
      </c>
      <c r="D80" s="14"/>
      <c r="E80" s="16"/>
      <c r="F80" s="16"/>
      <c r="G80" s="13"/>
      <c r="H80" s="13"/>
      <c r="I80" s="15"/>
      <c r="J80" s="15"/>
      <c r="K80" s="14"/>
      <c r="L80" s="14"/>
      <c r="M80" s="14"/>
      <c r="N80" s="14"/>
      <c r="O80" s="14"/>
      <c r="P80" s="14">
        <f t="shared" si="23"/>
        <v>0</v>
      </c>
      <c r="Q80" s="28">
        <f t="shared" si="24"/>
        <v>0</v>
      </c>
      <c r="R80" s="28">
        <f t="shared" si="25"/>
        <v>0</v>
      </c>
      <c r="S80" s="15">
        <v>4277.9000000000005</v>
      </c>
      <c r="T80" s="14"/>
      <c r="U80" s="14"/>
      <c r="V80" s="48">
        <f t="shared" si="27"/>
        <v>4277.9000000000005</v>
      </c>
      <c r="W80" s="29">
        <f t="shared" si="30"/>
        <v>0</v>
      </c>
      <c r="X80" s="29">
        <f t="shared" si="28"/>
        <v>-4277.9000000000005</v>
      </c>
      <c r="Y80" s="32" t="e">
        <f t="shared" si="29"/>
        <v>#DIV/0!</v>
      </c>
      <c r="Z80" s="37"/>
      <c r="AA80" s="28">
        <f t="shared" si="26"/>
        <v>0</v>
      </c>
    </row>
    <row r="81" spans="1:27">
      <c r="A81" s="1">
        <f t="shared" si="21"/>
        <v>76</v>
      </c>
      <c r="B81" s="17" t="str">
        <f t="shared" ref="B81:B101" si="31">IF(D81&lt;&gt;"",IF(INT(C81)=INT(D81), "O","X"),"")</f>
        <v/>
      </c>
      <c r="C81" s="16" t="s">
        <v>196</v>
      </c>
      <c r="D81" s="14"/>
      <c r="E81" s="16" t="s">
        <v>289</v>
      </c>
      <c r="F81" s="16"/>
      <c r="G81" s="13"/>
      <c r="H81" s="13"/>
      <c r="I81" s="15"/>
      <c r="J81" s="15"/>
      <c r="K81" s="14"/>
      <c r="L81" s="14"/>
      <c r="M81" s="14"/>
      <c r="N81" s="14"/>
      <c r="O81" s="14"/>
      <c r="P81" s="14">
        <f t="shared" ref="P81:P144" si="32">M81+N81+O81</f>
        <v>0</v>
      </c>
      <c r="Q81" s="28">
        <f t="shared" ref="Q81:Q144" si="33">J81*0.1</f>
        <v>0</v>
      </c>
      <c r="R81" s="28">
        <f t="shared" ref="R81:R144" si="34">J81-H81-Q81</f>
        <v>0</v>
      </c>
      <c r="S81" s="15">
        <v>2217.6000000000004</v>
      </c>
      <c r="T81" s="14"/>
      <c r="U81" s="14"/>
      <c r="V81" s="48">
        <f t="shared" si="27"/>
        <v>2217.6000000000004</v>
      </c>
      <c r="W81" s="29">
        <f t="shared" si="30"/>
        <v>0</v>
      </c>
      <c r="X81" s="29">
        <f t="shared" si="28"/>
        <v>-2217.6000000000004</v>
      </c>
      <c r="Y81" s="32" t="e">
        <f t="shared" si="29"/>
        <v>#DIV/0!</v>
      </c>
      <c r="Z81" s="37"/>
      <c r="AA81" s="28">
        <f t="shared" ref="AA81:AA144" si="35">V81*Z81</f>
        <v>0</v>
      </c>
    </row>
    <row r="82" spans="1:27">
      <c r="A82" s="1">
        <f t="shared" si="21"/>
        <v>77</v>
      </c>
      <c r="B82" s="17" t="str">
        <f t="shared" si="31"/>
        <v/>
      </c>
      <c r="C82" s="16" t="s">
        <v>197</v>
      </c>
      <c r="D82" s="14"/>
      <c r="E82" s="16" t="s">
        <v>290</v>
      </c>
      <c r="F82" s="16"/>
      <c r="G82" s="13"/>
      <c r="H82" s="13"/>
      <c r="I82" s="15"/>
      <c r="J82" s="15"/>
      <c r="K82" s="14"/>
      <c r="L82" s="14"/>
      <c r="M82" s="14"/>
      <c r="N82" s="14"/>
      <c r="O82" s="14"/>
      <c r="P82" s="14">
        <f t="shared" si="32"/>
        <v>0</v>
      </c>
      <c r="Q82" s="28">
        <f t="shared" si="33"/>
        <v>0</v>
      </c>
      <c r="R82" s="28">
        <f t="shared" si="34"/>
        <v>0</v>
      </c>
      <c r="S82" s="15">
        <v>5500</v>
      </c>
      <c r="T82" s="14"/>
      <c r="U82" s="14"/>
      <c r="V82" s="48">
        <f t="shared" si="27"/>
        <v>5500</v>
      </c>
      <c r="W82" s="29">
        <f t="shared" si="30"/>
        <v>0</v>
      </c>
      <c r="X82" s="29">
        <f t="shared" si="28"/>
        <v>-5500</v>
      </c>
      <c r="Y82" s="32" t="e">
        <f t="shared" si="29"/>
        <v>#DIV/0!</v>
      </c>
      <c r="Z82" s="37"/>
      <c r="AA82" s="28">
        <f t="shared" si="35"/>
        <v>0</v>
      </c>
    </row>
    <row r="83" spans="1:27">
      <c r="A83" s="1">
        <f t="shared" si="21"/>
        <v>78</v>
      </c>
      <c r="B83" s="17" t="str">
        <f t="shared" si="31"/>
        <v/>
      </c>
      <c r="C83" s="16" t="s">
        <v>198</v>
      </c>
      <c r="D83" s="14"/>
      <c r="E83" s="16" t="s">
        <v>291</v>
      </c>
      <c r="F83" s="16"/>
      <c r="G83" s="13"/>
      <c r="H83" s="13"/>
      <c r="I83" s="15"/>
      <c r="J83" s="15"/>
      <c r="K83" s="14"/>
      <c r="L83" s="14"/>
      <c r="M83" s="14"/>
      <c r="N83" s="14"/>
      <c r="O83" s="14"/>
      <c r="P83" s="14">
        <f t="shared" si="32"/>
        <v>0</v>
      </c>
      <c r="Q83" s="28">
        <f t="shared" si="33"/>
        <v>0</v>
      </c>
      <c r="R83" s="28">
        <f t="shared" si="34"/>
        <v>0</v>
      </c>
      <c r="S83" s="15">
        <v>2356.2000000000003</v>
      </c>
      <c r="T83" s="14"/>
      <c r="U83" s="14"/>
      <c r="V83" s="48">
        <f t="shared" si="27"/>
        <v>2356.2000000000003</v>
      </c>
      <c r="W83" s="29">
        <f t="shared" si="30"/>
        <v>0</v>
      </c>
      <c r="X83" s="29">
        <f t="shared" si="28"/>
        <v>-2356.2000000000003</v>
      </c>
      <c r="Y83" s="32" t="e">
        <f t="shared" si="29"/>
        <v>#DIV/0!</v>
      </c>
      <c r="Z83" s="37"/>
      <c r="AA83" s="28">
        <f t="shared" si="35"/>
        <v>0</v>
      </c>
    </row>
    <row r="84" spans="1:27">
      <c r="A84" s="1">
        <f t="shared" si="21"/>
        <v>79</v>
      </c>
      <c r="B84" s="17" t="str">
        <f t="shared" si="31"/>
        <v/>
      </c>
      <c r="C84" s="16" t="s">
        <v>199</v>
      </c>
      <c r="D84" s="14"/>
      <c r="E84" s="16" t="s">
        <v>292</v>
      </c>
      <c r="F84" s="16"/>
      <c r="G84" s="13"/>
      <c r="H84" s="13"/>
      <c r="I84" s="15"/>
      <c r="J84" s="15"/>
      <c r="K84" s="14"/>
      <c r="L84" s="14"/>
      <c r="M84" s="14"/>
      <c r="N84" s="14"/>
      <c r="O84" s="14"/>
      <c r="P84" s="14">
        <f t="shared" si="32"/>
        <v>0</v>
      </c>
      <c r="Q84" s="28">
        <f t="shared" si="33"/>
        <v>0</v>
      </c>
      <c r="R84" s="28">
        <f t="shared" si="34"/>
        <v>0</v>
      </c>
      <c r="S84" s="15">
        <v>3603.6000000000004</v>
      </c>
      <c r="T84" s="14"/>
      <c r="U84" s="14"/>
      <c r="V84" s="48">
        <f t="shared" si="27"/>
        <v>3603.6000000000004</v>
      </c>
      <c r="W84" s="29">
        <f t="shared" si="30"/>
        <v>0</v>
      </c>
      <c r="X84" s="29">
        <f t="shared" si="28"/>
        <v>-3603.6000000000004</v>
      </c>
      <c r="Y84" s="32" t="e">
        <f t="shared" si="29"/>
        <v>#DIV/0!</v>
      </c>
      <c r="Z84" s="37"/>
      <c r="AA84" s="28">
        <f t="shared" si="35"/>
        <v>0</v>
      </c>
    </row>
    <row r="85" spans="1:27">
      <c r="A85" s="1">
        <f t="shared" si="21"/>
        <v>80</v>
      </c>
      <c r="B85" s="17" t="str">
        <f t="shared" si="31"/>
        <v/>
      </c>
      <c r="C85" s="16" t="s">
        <v>200</v>
      </c>
      <c r="D85" s="14"/>
      <c r="E85" s="16"/>
      <c r="F85" s="16"/>
      <c r="G85" s="13"/>
      <c r="H85" s="13"/>
      <c r="I85" s="15"/>
      <c r="J85" s="15"/>
      <c r="K85" s="14"/>
      <c r="L85" s="14"/>
      <c r="M85" s="14"/>
      <c r="N85" s="14"/>
      <c r="O85" s="14"/>
      <c r="P85" s="14">
        <f t="shared" si="32"/>
        <v>0</v>
      </c>
      <c r="Q85" s="28">
        <f t="shared" si="33"/>
        <v>0</v>
      </c>
      <c r="R85" s="28">
        <f t="shared" si="34"/>
        <v>0</v>
      </c>
      <c r="S85" s="15">
        <v>5867.4000000000005</v>
      </c>
      <c r="T85" s="14"/>
      <c r="U85" s="14"/>
      <c r="V85" s="48">
        <f t="shared" si="27"/>
        <v>5867.4000000000005</v>
      </c>
      <c r="W85" s="29">
        <f t="shared" si="30"/>
        <v>0</v>
      </c>
      <c r="X85" s="29">
        <f t="shared" si="28"/>
        <v>-5867.4000000000005</v>
      </c>
      <c r="Y85" s="32" t="e">
        <f t="shared" si="29"/>
        <v>#DIV/0!</v>
      </c>
      <c r="Z85" s="37"/>
      <c r="AA85" s="28">
        <f t="shared" si="35"/>
        <v>0</v>
      </c>
    </row>
    <row r="86" spans="1:27">
      <c r="A86" s="1">
        <f t="shared" si="21"/>
        <v>81</v>
      </c>
      <c r="B86" s="17" t="str">
        <f t="shared" si="31"/>
        <v/>
      </c>
      <c r="C86" s="16" t="s">
        <v>201</v>
      </c>
      <c r="D86" s="14"/>
      <c r="E86" s="16" t="s">
        <v>293</v>
      </c>
      <c r="F86" s="16"/>
      <c r="G86" s="13"/>
      <c r="H86" s="13"/>
      <c r="I86" s="15"/>
      <c r="J86" s="15"/>
      <c r="K86" s="14"/>
      <c r="L86" s="14"/>
      <c r="M86" s="14"/>
      <c r="N86" s="14"/>
      <c r="O86" s="14"/>
      <c r="P86" s="14">
        <f t="shared" si="32"/>
        <v>0</v>
      </c>
      <c r="Q86" s="28">
        <f t="shared" si="33"/>
        <v>0</v>
      </c>
      <c r="R86" s="28">
        <f t="shared" si="34"/>
        <v>0</v>
      </c>
      <c r="S86" s="15">
        <v>2910.6000000000004</v>
      </c>
      <c r="T86" s="14"/>
      <c r="U86" s="14"/>
      <c r="V86" s="48">
        <f t="shared" si="27"/>
        <v>2910.6000000000004</v>
      </c>
      <c r="W86" s="29">
        <f t="shared" si="30"/>
        <v>0</v>
      </c>
      <c r="X86" s="29">
        <f t="shared" si="28"/>
        <v>-2910.6000000000004</v>
      </c>
      <c r="Y86" s="32" t="e">
        <f t="shared" si="29"/>
        <v>#DIV/0!</v>
      </c>
      <c r="Z86" s="37"/>
      <c r="AA86" s="28">
        <f t="shared" si="35"/>
        <v>0</v>
      </c>
    </row>
    <row r="87" spans="1:27">
      <c r="A87" s="1">
        <f t="shared" si="21"/>
        <v>82</v>
      </c>
      <c r="B87" s="17" t="str">
        <f t="shared" si="31"/>
        <v/>
      </c>
      <c r="C87" s="16" t="s">
        <v>202</v>
      </c>
      <c r="D87" s="14"/>
      <c r="E87" s="16" t="s">
        <v>294</v>
      </c>
      <c r="F87" s="16"/>
      <c r="G87" s="13"/>
      <c r="H87" s="13"/>
      <c r="I87" s="15"/>
      <c r="J87" s="15"/>
      <c r="K87" s="14"/>
      <c r="L87" s="14"/>
      <c r="M87" s="14"/>
      <c r="N87" s="14"/>
      <c r="O87" s="14"/>
      <c r="P87" s="14">
        <f t="shared" si="32"/>
        <v>0</v>
      </c>
      <c r="Q87" s="28">
        <f t="shared" si="33"/>
        <v>0</v>
      </c>
      <c r="R87" s="28">
        <f t="shared" si="34"/>
        <v>0</v>
      </c>
      <c r="S87" s="15">
        <v>7333.7000000000007</v>
      </c>
      <c r="T87" s="14"/>
      <c r="U87" s="14"/>
      <c r="V87" s="48">
        <f t="shared" si="27"/>
        <v>7333.7000000000007</v>
      </c>
      <c r="W87" s="29">
        <f t="shared" si="30"/>
        <v>0</v>
      </c>
      <c r="X87" s="29">
        <f t="shared" si="28"/>
        <v>-7333.7000000000007</v>
      </c>
      <c r="Y87" s="32" t="e">
        <f t="shared" si="29"/>
        <v>#DIV/0!</v>
      </c>
      <c r="Z87" s="37"/>
      <c r="AA87" s="28">
        <f t="shared" si="35"/>
        <v>0</v>
      </c>
    </row>
    <row r="88" spans="1:27">
      <c r="A88" s="1">
        <f t="shared" si="21"/>
        <v>83</v>
      </c>
      <c r="B88" s="17" t="str">
        <f t="shared" si="31"/>
        <v/>
      </c>
      <c r="C88" s="16" t="s">
        <v>203</v>
      </c>
      <c r="D88" s="14"/>
      <c r="E88" s="16" t="s">
        <v>295</v>
      </c>
      <c r="F88" s="16"/>
      <c r="G88" s="13"/>
      <c r="H88" s="13"/>
      <c r="I88" s="15"/>
      <c r="J88" s="15"/>
      <c r="K88" s="14"/>
      <c r="L88" s="14"/>
      <c r="M88" s="14"/>
      <c r="N88" s="14"/>
      <c r="O88" s="14"/>
      <c r="P88" s="14">
        <f t="shared" si="32"/>
        <v>0</v>
      </c>
      <c r="Q88" s="28">
        <f t="shared" si="33"/>
        <v>0</v>
      </c>
      <c r="R88" s="28">
        <f t="shared" si="34"/>
        <v>0</v>
      </c>
      <c r="S88" s="15">
        <v>2979.9</v>
      </c>
      <c r="T88" s="14"/>
      <c r="U88" s="14"/>
      <c r="V88" s="48">
        <f t="shared" si="27"/>
        <v>2979.9</v>
      </c>
      <c r="W88" s="29">
        <f t="shared" si="30"/>
        <v>0</v>
      </c>
      <c r="X88" s="29">
        <f t="shared" si="28"/>
        <v>-2979.9</v>
      </c>
      <c r="Y88" s="32" t="e">
        <f t="shared" si="29"/>
        <v>#DIV/0!</v>
      </c>
      <c r="Z88" s="37"/>
      <c r="AA88" s="28">
        <f t="shared" si="35"/>
        <v>0</v>
      </c>
    </row>
    <row r="89" spans="1:27">
      <c r="A89" s="1">
        <f t="shared" si="21"/>
        <v>84</v>
      </c>
      <c r="B89" s="17" t="str">
        <f t="shared" si="31"/>
        <v/>
      </c>
      <c r="C89" s="16" t="s">
        <v>204</v>
      </c>
      <c r="D89" s="14"/>
      <c r="E89" s="16" t="s">
        <v>296</v>
      </c>
      <c r="F89" s="16"/>
      <c r="G89" s="13"/>
      <c r="H89" s="13"/>
      <c r="I89" s="15"/>
      <c r="J89" s="15"/>
      <c r="K89" s="14"/>
      <c r="L89" s="14"/>
      <c r="M89" s="14"/>
      <c r="N89" s="14"/>
      <c r="O89" s="14"/>
      <c r="P89" s="14">
        <f t="shared" si="32"/>
        <v>0</v>
      </c>
      <c r="Q89" s="28">
        <f t="shared" si="33"/>
        <v>0</v>
      </c>
      <c r="R89" s="28">
        <f t="shared" si="34"/>
        <v>0</v>
      </c>
      <c r="S89" s="15">
        <v>7333.7000000000007</v>
      </c>
      <c r="T89" s="14"/>
      <c r="U89" s="14"/>
      <c r="V89" s="48">
        <f t="shared" si="27"/>
        <v>7333.7000000000007</v>
      </c>
      <c r="W89" s="29">
        <f t="shared" si="30"/>
        <v>0</v>
      </c>
      <c r="X89" s="29">
        <f t="shared" si="28"/>
        <v>-7333.7000000000007</v>
      </c>
      <c r="Y89" s="32" t="e">
        <f t="shared" si="29"/>
        <v>#DIV/0!</v>
      </c>
      <c r="Z89" s="37"/>
      <c r="AA89" s="28">
        <f t="shared" si="35"/>
        <v>0</v>
      </c>
    </row>
    <row r="90" spans="1:27">
      <c r="A90" s="1">
        <f t="shared" si="21"/>
        <v>85</v>
      </c>
      <c r="B90" s="17" t="str">
        <f t="shared" si="31"/>
        <v/>
      </c>
      <c r="C90" s="16" t="s">
        <v>205</v>
      </c>
      <c r="D90" s="14"/>
      <c r="E90" s="16" t="s">
        <v>297</v>
      </c>
      <c r="F90" s="16"/>
      <c r="G90" s="13"/>
      <c r="H90" s="13"/>
      <c r="I90" s="15"/>
      <c r="J90" s="15"/>
      <c r="K90" s="14"/>
      <c r="L90" s="14"/>
      <c r="M90" s="14"/>
      <c r="N90" s="14"/>
      <c r="O90" s="14"/>
      <c r="P90" s="14">
        <f t="shared" si="32"/>
        <v>0</v>
      </c>
      <c r="Q90" s="28">
        <f t="shared" si="33"/>
        <v>0</v>
      </c>
      <c r="R90" s="28">
        <f t="shared" si="34"/>
        <v>0</v>
      </c>
      <c r="S90" s="15">
        <v>1871.1000000000001</v>
      </c>
      <c r="T90" s="14"/>
      <c r="U90" s="14"/>
      <c r="V90" s="48">
        <f t="shared" si="27"/>
        <v>1871.1000000000001</v>
      </c>
      <c r="W90" s="29">
        <f t="shared" si="30"/>
        <v>0</v>
      </c>
      <c r="X90" s="29">
        <f t="shared" si="28"/>
        <v>-1871.1000000000001</v>
      </c>
      <c r="Y90" s="32" t="e">
        <f t="shared" si="29"/>
        <v>#DIV/0!</v>
      </c>
      <c r="Z90" s="37"/>
      <c r="AA90" s="28">
        <f t="shared" si="35"/>
        <v>0</v>
      </c>
    </row>
    <row r="91" spans="1:27">
      <c r="A91" s="1">
        <f t="shared" si="21"/>
        <v>86</v>
      </c>
      <c r="B91" s="17" t="str">
        <f t="shared" si="31"/>
        <v/>
      </c>
      <c r="C91" s="16" t="s">
        <v>206</v>
      </c>
      <c r="D91" s="14"/>
      <c r="E91" s="16" t="s">
        <v>298</v>
      </c>
      <c r="F91" s="16"/>
      <c r="G91" s="13"/>
      <c r="H91" s="13"/>
      <c r="I91" s="15"/>
      <c r="J91" s="15"/>
      <c r="K91" s="14"/>
      <c r="L91" s="14"/>
      <c r="M91" s="14"/>
      <c r="N91" s="14"/>
      <c r="O91" s="14"/>
      <c r="P91" s="14">
        <f t="shared" si="32"/>
        <v>0</v>
      </c>
      <c r="Q91" s="28">
        <f t="shared" si="33"/>
        <v>0</v>
      </c>
      <c r="R91" s="28">
        <f t="shared" si="34"/>
        <v>0</v>
      </c>
      <c r="S91" s="15">
        <v>2356.2000000000003</v>
      </c>
      <c r="T91" s="14"/>
      <c r="U91" s="14"/>
      <c r="V91" s="48">
        <f t="shared" si="27"/>
        <v>2356.2000000000003</v>
      </c>
      <c r="W91" s="29">
        <f t="shared" si="30"/>
        <v>0</v>
      </c>
      <c r="X91" s="29">
        <f t="shared" si="28"/>
        <v>-2356.2000000000003</v>
      </c>
      <c r="Y91" s="32" t="e">
        <f t="shared" si="29"/>
        <v>#DIV/0!</v>
      </c>
      <c r="Z91" s="37"/>
      <c r="AA91" s="28">
        <f t="shared" si="35"/>
        <v>0</v>
      </c>
    </row>
    <row r="92" spans="1:27">
      <c r="A92" s="1">
        <f t="shared" si="21"/>
        <v>87</v>
      </c>
      <c r="B92" s="17" t="str">
        <f t="shared" si="31"/>
        <v/>
      </c>
      <c r="C92" s="16" t="s">
        <v>207</v>
      </c>
      <c r="D92" s="14"/>
      <c r="E92" s="16" t="s">
        <v>299</v>
      </c>
      <c r="F92" s="16"/>
      <c r="G92" s="13"/>
      <c r="H92" s="13"/>
      <c r="I92" s="15"/>
      <c r="J92" s="15"/>
      <c r="K92" s="14"/>
      <c r="L92" s="14"/>
      <c r="M92" s="14"/>
      <c r="N92" s="14"/>
      <c r="O92" s="14"/>
      <c r="P92" s="14">
        <f t="shared" si="32"/>
        <v>0</v>
      </c>
      <c r="Q92" s="28">
        <f t="shared" si="33"/>
        <v>0</v>
      </c>
      <c r="R92" s="28">
        <f t="shared" si="34"/>
        <v>0</v>
      </c>
      <c r="S92" s="15">
        <v>3603.6000000000004</v>
      </c>
      <c r="T92" s="14"/>
      <c r="U92" s="14"/>
      <c r="V92" s="48">
        <f t="shared" si="27"/>
        <v>3603.6000000000004</v>
      </c>
      <c r="W92" s="29">
        <f t="shared" si="30"/>
        <v>0</v>
      </c>
      <c r="X92" s="29">
        <f t="shared" si="28"/>
        <v>-3603.6000000000004</v>
      </c>
      <c r="Y92" s="32" t="e">
        <f t="shared" si="29"/>
        <v>#DIV/0!</v>
      </c>
      <c r="Z92" s="37"/>
      <c r="AA92" s="28">
        <f t="shared" si="35"/>
        <v>0</v>
      </c>
    </row>
    <row r="93" spans="1:27">
      <c r="A93" s="1">
        <f t="shared" si="21"/>
        <v>88</v>
      </c>
      <c r="B93" s="17" t="str">
        <f t="shared" si="31"/>
        <v/>
      </c>
      <c r="C93" s="16" t="s">
        <v>208</v>
      </c>
      <c r="D93" s="14"/>
      <c r="E93" s="16"/>
      <c r="F93" s="16"/>
      <c r="G93" s="13"/>
      <c r="H93" s="13"/>
      <c r="I93" s="15"/>
      <c r="J93" s="15"/>
      <c r="K93" s="14"/>
      <c r="L93" s="14"/>
      <c r="M93" s="14"/>
      <c r="N93" s="14"/>
      <c r="O93" s="14"/>
      <c r="P93" s="14">
        <f t="shared" si="32"/>
        <v>0</v>
      </c>
      <c r="Q93" s="28">
        <f t="shared" si="33"/>
        <v>0</v>
      </c>
      <c r="R93" s="28">
        <f t="shared" si="34"/>
        <v>0</v>
      </c>
      <c r="S93" s="15">
        <v>5867.4000000000005</v>
      </c>
      <c r="T93" s="14"/>
      <c r="U93" s="14"/>
      <c r="V93" s="48">
        <f t="shared" si="27"/>
        <v>5867.4000000000005</v>
      </c>
      <c r="W93" s="29">
        <f t="shared" si="30"/>
        <v>0</v>
      </c>
      <c r="X93" s="29">
        <f t="shared" si="28"/>
        <v>-5867.4000000000005</v>
      </c>
      <c r="Y93" s="32" t="e">
        <f t="shared" si="29"/>
        <v>#DIV/0!</v>
      </c>
      <c r="Z93" s="37"/>
      <c r="AA93" s="28">
        <f t="shared" si="35"/>
        <v>0</v>
      </c>
    </row>
    <row r="94" spans="1:27">
      <c r="A94" s="1">
        <f t="shared" si="21"/>
        <v>89</v>
      </c>
      <c r="B94" s="17" t="str">
        <f t="shared" si="31"/>
        <v/>
      </c>
      <c r="C94" s="16" t="s">
        <v>209</v>
      </c>
      <c r="D94" s="14"/>
      <c r="E94" s="16" t="s">
        <v>300</v>
      </c>
      <c r="F94" s="16"/>
      <c r="G94" s="13"/>
      <c r="H94" s="13"/>
      <c r="I94" s="15"/>
      <c r="J94" s="15"/>
      <c r="K94" s="14"/>
      <c r="L94" s="14"/>
      <c r="M94" s="14"/>
      <c r="N94" s="14"/>
      <c r="O94" s="14"/>
      <c r="P94" s="14">
        <f t="shared" si="32"/>
        <v>0</v>
      </c>
      <c r="Q94" s="28">
        <f t="shared" si="33"/>
        <v>0</v>
      </c>
      <c r="R94" s="28">
        <f t="shared" si="34"/>
        <v>0</v>
      </c>
      <c r="S94" s="15">
        <v>2910.6000000000004</v>
      </c>
      <c r="T94" s="14"/>
      <c r="U94" s="14"/>
      <c r="V94" s="48">
        <f t="shared" si="27"/>
        <v>2910.6000000000004</v>
      </c>
      <c r="W94" s="29">
        <f t="shared" si="30"/>
        <v>0</v>
      </c>
      <c r="X94" s="29">
        <f t="shared" si="28"/>
        <v>-2910.6000000000004</v>
      </c>
      <c r="Y94" s="32" t="e">
        <f t="shared" si="29"/>
        <v>#DIV/0!</v>
      </c>
      <c r="Z94" s="37"/>
      <c r="AA94" s="28">
        <f t="shared" si="35"/>
        <v>0</v>
      </c>
    </row>
    <row r="95" spans="1:27">
      <c r="A95" s="1">
        <f t="shared" si="21"/>
        <v>90</v>
      </c>
      <c r="B95" s="17" t="str">
        <f t="shared" si="31"/>
        <v/>
      </c>
      <c r="C95" s="16" t="s">
        <v>210</v>
      </c>
      <c r="D95" s="14"/>
      <c r="E95" s="16" t="s">
        <v>301</v>
      </c>
      <c r="F95" s="16"/>
      <c r="G95" s="13"/>
      <c r="H95" s="13"/>
      <c r="I95" s="15"/>
      <c r="J95" s="15"/>
      <c r="K95" s="14"/>
      <c r="L95" s="14"/>
      <c r="M95" s="14"/>
      <c r="N95" s="14"/>
      <c r="O95" s="14"/>
      <c r="P95" s="14">
        <f t="shared" si="32"/>
        <v>0</v>
      </c>
      <c r="Q95" s="28">
        <f t="shared" si="33"/>
        <v>0</v>
      </c>
      <c r="R95" s="28">
        <f t="shared" si="34"/>
        <v>0</v>
      </c>
      <c r="S95" s="15">
        <v>7333.7000000000007</v>
      </c>
      <c r="T95" s="14"/>
      <c r="U95" s="14"/>
      <c r="V95" s="48">
        <f t="shared" si="27"/>
        <v>7333.7000000000007</v>
      </c>
      <c r="W95" s="29">
        <f t="shared" si="30"/>
        <v>0</v>
      </c>
      <c r="X95" s="29">
        <f t="shared" si="28"/>
        <v>-7333.7000000000007</v>
      </c>
      <c r="Y95" s="32" t="e">
        <f t="shared" si="29"/>
        <v>#DIV/0!</v>
      </c>
      <c r="Z95" s="37"/>
      <c r="AA95" s="28">
        <f t="shared" si="35"/>
        <v>0</v>
      </c>
    </row>
    <row r="96" spans="1:27">
      <c r="A96" s="1">
        <f t="shared" si="21"/>
        <v>91</v>
      </c>
      <c r="B96" s="17" t="str">
        <f t="shared" si="31"/>
        <v/>
      </c>
      <c r="C96" s="16" t="s">
        <v>211</v>
      </c>
      <c r="D96" s="14"/>
      <c r="E96" s="16" t="s">
        <v>302</v>
      </c>
      <c r="F96" s="16"/>
      <c r="G96" s="13"/>
      <c r="H96" s="13"/>
      <c r="I96" s="15"/>
      <c r="J96" s="15"/>
      <c r="K96" s="14"/>
      <c r="L96" s="14"/>
      <c r="M96" s="14"/>
      <c r="N96" s="14"/>
      <c r="O96" s="14"/>
      <c r="P96" s="14">
        <f t="shared" si="32"/>
        <v>0</v>
      </c>
      <c r="Q96" s="28">
        <f t="shared" si="33"/>
        <v>0</v>
      </c>
      <c r="R96" s="28">
        <f t="shared" si="34"/>
        <v>0</v>
      </c>
      <c r="S96" s="15">
        <v>2979.9</v>
      </c>
      <c r="T96" s="14"/>
      <c r="U96" s="14"/>
      <c r="V96" s="48">
        <f t="shared" si="27"/>
        <v>2979.9</v>
      </c>
      <c r="W96" s="29">
        <f t="shared" si="30"/>
        <v>0</v>
      </c>
      <c r="X96" s="29">
        <f t="shared" si="28"/>
        <v>-2979.9</v>
      </c>
      <c r="Y96" s="32" t="e">
        <f t="shared" si="29"/>
        <v>#DIV/0!</v>
      </c>
      <c r="Z96" s="37"/>
      <c r="AA96" s="28">
        <f t="shared" si="35"/>
        <v>0</v>
      </c>
    </row>
    <row r="97" spans="1:27">
      <c r="A97" s="1">
        <f t="shared" si="21"/>
        <v>92</v>
      </c>
      <c r="B97" s="17" t="str">
        <f t="shared" si="31"/>
        <v/>
      </c>
      <c r="C97" s="16" t="s">
        <v>212</v>
      </c>
      <c r="D97" s="14"/>
      <c r="E97" s="16" t="s">
        <v>303</v>
      </c>
      <c r="F97" s="16"/>
      <c r="G97" s="13"/>
      <c r="H97" s="13"/>
      <c r="I97" s="15"/>
      <c r="J97" s="15"/>
      <c r="K97" s="14"/>
      <c r="L97" s="14"/>
      <c r="M97" s="14"/>
      <c r="N97" s="14"/>
      <c r="O97" s="14"/>
      <c r="P97" s="14">
        <f t="shared" si="32"/>
        <v>0</v>
      </c>
      <c r="Q97" s="28">
        <f t="shared" si="33"/>
        <v>0</v>
      </c>
      <c r="R97" s="28">
        <f t="shared" si="34"/>
        <v>0</v>
      </c>
      <c r="S97" s="15">
        <v>7333.7000000000007</v>
      </c>
      <c r="T97" s="14"/>
      <c r="U97" s="14"/>
      <c r="V97" s="48">
        <f t="shared" si="27"/>
        <v>7333.7000000000007</v>
      </c>
      <c r="W97" s="29">
        <f t="shared" si="30"/>
        <v>0</v>
      </c>
      <c r="X97" s="29">
        <f t="shared" si="28"/>
        <v>-7333.7000000000007</v>
      </c>
      <c r="Y97" s="32" t="e">
        <f t="shared" si="29"/>
        <v>#DIV/0!</v>
      </c>
      <c r="Z97" s="37"/>
      <c r="AA97" s="28">
        <f t="shared" si="35"/>
        <v>0</v>
      </c>
    </row>
    <row r="98" spans="1:27">
      <c r="A98" s="1">
        <f t="shared" si="21"/>
        <v>93</v>
      </c>
      <c r="B98" s="17" t="str">
        <f t="shared" si="31"/>
        <v/>
      </c>
      <c r="C98" s="16" t="s">
        <v>213</v>
      </c>
      <c r="D98" s="14"/>
      <c r="E98" s="16" t="s">
        <v>304</v>
      </c>
      <c r="F98" s="16"/>
      <c r="G98" s="13"/>
      <c r="H98" s="13"/>
      <c r="I98" s="15"/>
      <c r="J98" s="15"/>
      <c r="K98" s="14"/>
      <c r="L98" s="14"/>
      <c r="M98" s="14"/>
      <c r="N98" s="14"/>
      <c r="O98" s="14"/>
      <c r="P98" s="14">
        <f t="shared" si="32"/>
        <v>0</v>
      </c>
      <c r="Q98" s="28">
        <f t="shared" si="33"/>
        <v>0</v>
      </c>
      <c r="R98" s="28">
        <f t="shared" si="34"/>
        <v>0</v>
      </c>
      <c r="S98" s="15">
        <v>2217.6000000000004</v>
      </c>
      <c r="T98" s="14"/>
      <c r="U98" s="14"/>
      <c r="V98" s="48">
        <f t="shared" si="27"/>
        <v>2217.6000000000004</v>
      </c>
      <c r="W98" s="29">
        <f t="shared" si="30"/>
        <v>0</v>
      </c>
      <c r="X98" s="29">
        <f t="shared" si="28"/>
        <v>-2217.6000000000004</v>
      </c>
      <c r="Y98" s="32" t="e">
        <f t="shared" si="29"/>
        <v>#DIV/0!</v>
      </c>
      <c r="Z98" s="37"/>
      <c r="AA98" s="28">
        <f t="shared" si="35"/>
        <v>0</v>
      </c>
    </row>
    <row r="99" spans="1:27">
      <c r="A99" s="1">
        <f t="shared" si="21"/>
        <v>94</v>
      </c>
      <c r="B99" s="17" t="str">
        <f t="shared" si="31"/>
        <v/>
      </c>
      <c r="C99" s="16" t="s">
        <v>214</v>
      </c>
      <c r="D99" s="14"/>
      <c r="E99" s="16"/>
      <c r="F99" s="16"/>
      <c r="G99" s="13"/>
      <c r="H99" s="13"/>
      <c r="I99" s="15"/>
      <c r="J99" s="15"/>
      <c r="K99" s="14"/>
      <c r="L99" s="14"/>
      <c r="M99" s="14"/>
      <c r="N99" s="14"/>
      <c r="O99" s="14"/>
      <c r="P99" s="14">
        <f t="shared" si="32"/>
        <v>0</v>
      </c>
      <c r="Q99" s="28">
        <f t="shared" si="33"/>
        <v>0</v>
      </c>
      <c r="R99" s="28">
        <f t="shared" si="34"/>
        <v>0</v>
      </c>
      <c r="S99" s="15">
        <v>2689.5</v>
      </c>
      <c r="T99" s="14"/>
      <c r="U99" s="14"/>
      <c r="V99" s="48">
        <f t="shared" si="27"/>
        <v>2689.5</v>
      </c>
      <c r="W99" s="29">
        <f t="shared" si="30"/>
        <v>0</v>
      </c>
      <c r="X99" s="29">
        <f t="shared" si="28"/>
        <v>-2689.5</v>
      </c>
      <c r="Y99" s="32" t="e">
        <f t="shared" si="29"/>
        <v>#DIV/0!</v>
      </c>
      <c r="Z99" s="37"/>
      <c r="AA99" s="28">
        <f t="shared" si="35"/>
        <v>0</v>
      </c>
    </row>
    <row r="100" spans="1:27">
      <c r="A100" s="1">
        <f t="shared" si="21"/>
        <v>95</v>
      </c>
      <c r="B100" s="17" t="str">
        <f t="shared" si="31"/>
        <v/>
      </c>
      <c r="C100" s="16" t="s">
        <v>215</v>
      </c>
      <c r="D100" s="14"/>
      <c r="E100" s="16"/>
      <c r="F100" s="16"/>
      <c r="G100" s="13"/>
      <c r="H100" s="13"/>
      <c r="I100" s="15"/>
      <c r="J100" s="15"/>
      <c r="K100" s="14"/>
      <c r="L100" s="14"/>
      <c r="M100" s="14"/>
      <c r="N100" s="14"/>
      <c r="O100" s="14"/>
      <c r="P100" s="14">
        <f t="shared" si="32"/>
        <v>0</v>
      </c>
      <c r="Q100" s="28">
        <f t="shared" si="33"/>
        <v>0</v>
      </c>
      <c r="R100" s="28">
        <f t="shared" si="34"/>
        <v>0</v>
      </c>
      <c r="S100" s="15">
        <v>4523.2000000000007</v>
      </c>
      <c r="T100" s="14"/>
      <c r="U100" s="14"/>
      <c r="V100" s="48">
        <f t="shared" si="27"/>
        <v>4523.2000000000007</v>
      </c>
      <c r="W100" s="29">
        <f t="shared" si="30"/>
        <v>0</v>
      </c>
      <c r="X100" s="29">
        <f t="shared" si="28"/>
        <v>-4523.2000000000007</v>
      </c>
      <c r="Y100" s="32" t="e">
        <f t="shared" si="29"/>
        <v>#DIV/0!</v>
      </c>
      <c r="Z100" s="37"/>
      <c r="AA100" s="28">
        <f t="shared" si="35"/>
        <v>0</v>
      </c>
    </row>
    <row r="101" spans="1:27">
      <c r="A101" s="1">
        <f t="shared" si="21"/>
        <v>96</v>
      </c>
      <c r="B101" s="17" t="str">
        <f t="shared" si="31"/>
        <v/>
      </c>
      <c r="C101" s="16" t="s">
        <v>216</v>
      </c>
      <c r="D101" s="14"/>
      <c r="E101" s="16"/>
      <c r="F101" s="16"/>
      <c r="G101" s="13"/>
      <c r="H101" s="13"/>
      <c r="I101" s="15"/>
      <c r="J101" s="15"/>
      <c r="K101" s="14"/>
      <c r="L101" s="14"/>
      <c r="M101" s="14"/>
      <c r="N101" s="14"/>
      <c r="O101" s="14"/>
      <c r="P101" s="14">
        <f t="shared" si="32"/>
        <v>0</v>
      </c>
      <c r="Q101" s="28">
        <f t="shared" si="33"/>
        <v>0</v>
      </c>
      <c r="R101" s="28">
        <f t="shared" si="34"/>
        <v>0</v>
      </c>
      <c r="S101" s="15">
        <v>2323.2000000000003</v>
      </c>
      <c r="T101" s="14"/>
      <c r="U101" s="14"/>
      <c r="V101" s="48">
        <f t="shared" si="27"/>
        <v>2323.2000000000003</v>
      </c>
      <c r="W101" s="29">
        <f t="shared" si="30"/>
        <v>0</v>
      </c>
      <c r="X101" s="29">
        <f t="shared" si="28"/>
        <v>-2323.2000000000003</v>
      </c>
      <c r="Y101" s="32" t="e">
        <f t="shared" si="29"/>
        <v>#DIV/0!</v>
      </c>
      <c r="Z101" s="37"/>
      <c r="AA101" s="28">
        <f t="shared" si="35"/>
        <v>0</v>
      </c>
    </row>
    <row r="102" spans="1:27">
      <c r="A102" s="1">
        <f t="shared" si="21"/>
        <v>97</v>
      </c>
      <c r="B102" s="17" t="str">
        <f>IF(D102&lt;&gt;"",IF(INT(C102)=INT(D102), "O","X"),"")</f>
        <v/>
      </c>
      <c r="C102" s="16" t="s">
        <v>217</v>
      </c>
      <c r="D102" s="14"/>
      <c r="E102" s="16"/>
      <c r="F102" s="16"/>
      <c r="G102" s="13"/>
      <c r="H102" s="13"/>
      <c r="I102" s="15"/>
      <c r="J102" s="15"/>
      <c r="K102" s="14"/>
      <c r="L102" s="14"/>
      <c r="M102" s="14"/>
      <c r="N102" s="14"/>
      <c r="O102" s="14"/>
      <c r="P102" s="14">
        <f t="shared" si="32"/>
        <v>0</v>
      </c>
      <c r="Q102" s="28">
        <f t="shared" si="33"/>
        <v>0</v>
      </c>
      <c r="R102" s="28">
        <f t="shared" si="34"/>
        <v>0</v>
      </c>
      <c r="S102" s="15">
        <v>5500</v>
      </c>
      <c r="T102" s="14"/>
      <c r="U102" s="14"/>
      <c r="V102" s="48">
        <f t="shared" si="27"/>
        <v>5500</v>
      </c>
      <c r="W102" s="29">
        <f t="shared" si="30"/>
        <v>0</v>
      </c>
      <c r="X102" s="29">
        <f t="shared" si="28"/>
        <v>-5500</v>
      </c>
      <c r="Y102" s="32" t="e">
        <f t="shared" si="29"/>
        <v>#DIV/0!</v>
      </c>
      <c r="Z102" s="37"/>
      <c r="AA102" s="28">
        <f t="shared" si="35"/>
        <v>0</v>
      </c>
    </row>
    <row r="103" spans="1:27">
      <c r="A103" s="1">
        <f t="shared" si="21"/>
        <v>98</v>
      </c>
      <c r="B103" s="17" t="str">
        <f t="shared" ref="B103:B118" si="36">IF(D103&lt;&gt;"",IF(INT(C103)=INT(D103), "O","X"),"")</f>
        <v/>
      </c>
      <c r="C103" s="16" t="s">
        <v>218</v>
      </c>
      <c r="D103" s="14"/>
      <c r="E103" s="16"/>
      <c r="F103" s="16"/>
      <c r="G103" s="13"/>
      <c r="H103" s="13"/>
      <c r="I103" s="15"/>
      <c r="J103" s="15"/>
      <c r="K103" s="14"/>
      <c r="L103" s="14"/>
      <c r="M103" s="14"/>
      <c r="N103" s="14"/>
      <c r="O103" s="14"/>
      <c r="P103" s="14">
        <f t="shared" si="32"/>
        <v>0</v>
      </c>
      <c r="Q103" s="28">
        <f t="shared" si="33"/>
        <v>0</v>
      </c>
      <c r="R103" s="28">
        <f t="shared" si="34"/>
        <v>0</v>
      </c>
      <c r="S103" s="15">
        <v>3667.4</v>
      </c>
      <c r="T103" s="14"/>
      <c r="U103" s="14"/>
      <c r="V103" s="48">
        <f t="shared" si="27"/>
        <v>3667.4</v>
      </c>
      <c r="W103" s="29">
        <f t="shared" si="30"/>
        <v>0</v>
      </c>
      <c r="X103" s="29">
        <f t="shared" si="28"/>
        <v>-3667.4</v>
      </c>
      <c r="Y103" s="32" t="e">
        <f t="shared" si="29"/>
        <v>#DIV/0!</v>
      </c>
      <c r="Z103" s="37"/>
      <c r="AA103" s="28">
        <f t="shared" si="35"/>
        <v>0</v>
      </c>
    </row>
    <row r="104" spans="1:27">
      <c r="A104" s="1">
        <f t="shared" si="21"/>
        <v>99</v>
      </c>
      <c r="B104" s="17" t="str">
        <f t="shared" si="36"/>
        <v/>
      </c>
      <c r="C104" s="16" t="s">
        <v>219</v>
      </c>
      <c r="D104" s="14"/>
      <c r="E104" s="16"/>
      <c r="F104" s="16"/>
      <c r="G104" s="13"/>
      <c r="H104" s="13"/>
      <c r="I104" s="15"/>
      <c r="J104" s="15"/>
      <c r="K104" s="14"/>
      <c r="L104" s="14"/>
      <c r="M104" s="14"/>
      <c r="N104" s="14"/>
      <c r="O104" s="14"/>
      <c r="P104" s="14">
        <f t="shared" si="32"/>
        <v>0</v>
      </c>
      <c r="Q104" s="28">
        <f t="shared" si="33"/>
        <v>0</v>
      </c>
      <c r="R104" s="28">
        <f t="shared" si="34"/>
        <v>0</v>
      </c>
      <c r="S104" s="15">
        <v>6111.6</v>
      </c>
      <c r="T104" s="14"/>
      <c r="U104" s="14"/>
      <c r="V104" s="48">
        <f t="shared" si="27"/>
        <v>6111.6</v>
      </c>
      <c r="W104" s="29">
        <f t="shared" si="30"/>
        <v>0</v>
      </c>
      <c r="X104" s="29">
        <f t="shared" si="28"/>
        <v>-6111.6</v>
      </c>
      <c r="Y104" s="32" t="e">
        <f t="shared" si="29"/>
        <v>#DIV/0!</v>
      </c>
      <c r="Z104" s="37"/>
      <c r="AA104" s="28">
        <f t="shared" si="35"/>
        <v>0</v>
      </c>
    </row>
    <row r="105" spans="1:27">
      <c r="A105" s="1">
        <f t="shared" si="21"/>
        <v>100</v>
      </c>
      <c r="B105" s="17" t="str">
        <f t="shared" si="36"/>
        <v/>
      </c>
      <c r="C105" s="16" t="s">
        <v>220</v>
      </c>
      <c r="D105" s="14"/>
      <c r="E105" s="16"/>
      <c r="F105" s="16"/>
      <c r="G105" s="13"/>
      <c r="H105" s="13"/>
      <c r="I105" s="15"/>
      <c r="J105" s="15"/>
      <c r="K105" s="14"/>
      <c r="L105" s="14"/>
      <c r="M105" s="14"/>
      <c r="N105" s="14"/>
      <c r="O105" s="14"/>
      <c r="P105" s="14">
        <f t="shared" si="32"/>
        <v>0</v>
      </c>
      <c r="Q105" s="28">
        <f t="shared" si="33"/>
        <v>0</v>
      </c>
      <c r="R105" s="28">
        <f t="shared" si="34"/>
        <v>0</v>
      </c>
      <c r="S105" s="15">
        <v>6111.6</v>
      </c>
      <c r="T105" s="14"/>
      <c r="U105" s="14"/>
      <c r="V105" s="48">
        <f t="shared" si="27"/>
        <v>6111.6</v>
      </c>
      <c r="W105" s="29">
        <f t="shared" si="30"/>
        <v>0</v>
      </c>
      <c r="X105" s="29">
        <f t="shared" si="28"/>
        <v>-6111.6</v>
      </c>
      <c r="Y105" s="32" t="e">
        <f t="shared" si="29"/>
        <v>#DIV/0!</v>
      </c>
      <c r="Z105" s="37"/>
      <c r="AA105" s="28">
        <f t="shared" si="35"/>
        <v>0</v>
      </c>
    </row>
    <row r="106" spans="1:27">
      <c r="A106" s="1">
        <f t="shared" si="21"/>
        <v>101</v>
      </c>
      <c r="B106" s="17" t="str">
        <f t="shared" si="36"/>
        <v/>
      </c>
      <c r="C106" s="16" t="s">
        <v>221</v>
      </c>
      <c r="D106" s="14"/>
      <c r="E106" s="16"/>
      <c r="F106" s="16"/>
      <c r="G106" s="13"/>
      <c r="H106" s="13"/>
      <c r="I106" s="15"/>
      <c r="J106" s="15"/>
      <c r="K106" s="14"/>
      <c r="L106" s="14"/>
      <c r="M106" s="14"/>
      <c r="N106" s="14"/>
      <c r="O106" s="14"/>
      <c r="P106" s="14">
        <f t="shared" si="32"/>
        <v>0</v>
      </c>
      <c r="Q106" s="28">
        <f t="shared" si="33"/>
        <v>0</v>
      </c>
      <c r="R106" s="28">
        <f t="shared" si="34"/>
        <v>0</v>
      </c>
      <c r="S106" s="15">
        <v>18211.600000000002</v>
      </c>
      <c r="T106" s="14"/>
      <c r="U106" s="14"/>
      <c r="V106" s="48">
        <f t="shared" si="27"/>
        <v>18211.600000000002</v>
      </c>
      <c r="W106" s="29">
        <f t="shared" si="30"/>
        <v>0</v>
      </c>
      <c r="X106" s="29">
        <f t="shared" si="28"/>
        <v>-18211.600000000002</v>
      </c>
      <c r="Y106" s="32" t="e">
        <f t="shared" si="29"/>
        <v>#DIV/0!</v>
      </c>
      <c r="Z106" s="37"/>
      <c r="AA106" s="28">
        <f t="shared" si="35"/>
        <v>0</v>
      </c>
    </row>
    <row r="107" spans="1:27">
      <c r="A107" s="1">
        <f t="shared" si="21"/>
        <v>102</v>
      </c>
      <c r="B107" s="17" t="str">
        <f t="shared" si="36"/>
        <v/>
      </c>
      <c r="C107" s="16" t="s">
        <v>222</v>
      </c>
      <c r="D107" s="14"/>
      <c r="E107" s="16"/>
      <c r="F107" s="16"/>
      <c r="G107" s="13"/>
      <c r="H107" s="13"/>
      <c r="I107" s="15"/>
      <c r="J107" s="15"/>
      <c r="K107" s="14"/>
      <c r="L107" s="14"/>
      <c r="M107" s="14"/>
      <c r="N107" s="14"/>
      <c r="O107" s="14"/>
      <c r="P107" s="14">
        <f t="shared" si="32"/>
        <v>0</v>
      </c>
      <c r="Q107" s="28">
        <f t="shared" si="33"/>
        <v>0</v>
      </c>
      <c r="R107" s="28">
        <f t="shared" si="34"/>
        <v>0</v>
      </c>
      <c r="S107" s="15">
        <v>7333.7000000000007</v>
      </c>
      <c r="T107" s="14"/>
      <c r="U107" s="14"/>
      <c r="V107" s="48">
        <f t="shared" si="27"/>
        <v>7333.7000000000007</v>
      </c>
      <c r="W107" s="29">
        <f t="shared" si="30"/>
        <v>0</v>
      </c>
      <c r="X107" s="29">
        <f t="shared" si="28"/>
        <v>-7333.7000000000007</v>
      </c>
      <c r="Y107" s="32" t="e">
        <f t="shared" si="29"/>
        <v>#DIV/0!</v>
      </c>
      <c r="Z107" s="37"/>
      <c r="AA107" s="28">
        <f t="shared" si="35"/>
        <v>0</v>
      </c>
    </row>
    <row r="108" spans="1:27">
      <c r="A108" s="1">
        <f t="shared" si="21"/>
        <v>103</v>
      </c>
      <c r="B108" s="17" t="str">
        <f t="shared" si="36"/>
        <v/>
      </c>
      <c r="C108" s="16" t="s">
        <v>223</v>
      </c>
      <c r="D108" s="14"/>
      <c r="E108" s="16"/>
      <c r="F108" s="16"/>
      <c r="G108" s="13"/>
      <c r="H108" s="13"/>
      <c r="I108" s="15"/>
      <c r="J108" s="15"/>
      <c r="K108" s="14"/>
      <c r="L108" s="14"/>
      <c r="M108" s="14"/>
      <c r="N108" s="14"/>
      <c r="O108" s="14"/>
      <c r="P108" s="14">
        <f t="shared" si="32"/>
        <v>0</v>
      </c>
      <c r="Q108" s="28">
        <f t="shared" si="33"/>
        <v>0</v>
      </c>
      <c r="R108" s="28">
        <f t="shared" si="34"/>
        <v>0</v>
      </c>
      <c r="S108" s="15">
        <v>9777.9000000000015</v>
      </c>
      <c r="T108" s="14"/>
      <c r="U108" s="14"/>
      <c r="V108" s="48">
        <f t="shared" si="27"/>
        <v>9777.9000000000015</v>
      </c>
      <c r="W108" s="29">
        <f t="shared" si="30"/>
        <v>0</v>
      </c>
      <c r="X108" s="29">
        <f t="shared" si="28"/>
        <v>-9777.9000000000015</v>
      </c>
      <c r="Y108" s="32" t="e">
        <f t="shared" si="29"/>
        <v>#DIV/0!</v>
      </c>
      <c r="Z108" s="37"/>
      <c r="AA108" s="28">
        <f t="shared" si="35"/>
        <v>0</v>
      </c>
    </row>
    <row r="109" spans="1:27">
      <c r="A109" s="1">
        <f t="shared" si="21"/>
        <v>104</v>
      </c>
      <c r="B109" s="17" t="str">
        <f t="shared" si="36"/>
        <v/>
      </c>
      <c r="C109" s="16" t="s">
        <v>224</v>
      </c>
      <c r="D109" s="14"/>
      <c r="E109" s="16"/>
      <c r="F109" s="16"/>
      <c r="G109" s="13"/>
      <c r="H109" s="13"/>
      <c r="I109" s="15"/>
      <c r="J109" s="15"/>
      <c r="K109" s="14"/>
      <c r="L109" s="14"/>
      <c r="M109" s="14"/>
      <c r="N109" s="14"/>
      <c r="O109" s="14"/>
      <c r="P109" s="14">
        <f t="shared" si="32"/>
        <v>0</v>
      </c>
      <c r="Q109" s="28">
        <f t="shared" si="33"/>
        <v>0</v>
      </c>
      <c r="R109" s="28">
        <f t="shared" si="34"/>
        <v>0</v>
      </c>
      <c r="S109" s="15">
        <v>7333.7000000000007</v>
      </c>
      <c r="T109" s="14"/>
      <c r="U109" s="14"/>
      <c r="V109" s="48">
        <f t="shared" si="27"/>
        <v>7333.7000000000007</v>
      </c>
      <c r="W109" s="29">
        <f t="shared" si="30"/>
        <v>0</v>
      </c>
      <c r="X109" s="29">
        <f t="shared" si="28"/>
        <v>-7333.7000000000007</v>
      </c>
      <c r="Y109" s="32" t="e">
        <f t="shared" si="29"/>
        <v>#DIV/0!</v>
      </c>
      <c r="Z109" s="37"/>
      <c r="AA109" s="28">
        <f t="shared" si="35"/>
        <v>0</v>
      </c>
    </row>
    <row r="110" spans="1:27">
      <c r="A110" s="1">
        <f t="shared" si="21"/>
        <v>105</v>
      </c>
      <c r="B110" s="17" t="str">
        <f t="shared" si="36"/>
        <v/>
      </c>
      <c r="C110" s="16" t="s">
        <v>225</v>
      </c>
      <c r="D110" s="14"/>
      <c r="E110" s="16"/>
      <c r="F110" s="16"/>
      <c r="G110" s="13"/>
      <c r="H110" s="13"/>
      <c r="I110" s="15"/>
      <c r="J110" s="15"/>
      <c r="K110" s="14"/>
      <c r="L110" s="14"/>
      <c r="M110" s="14"/>
      <c r="N110" s="14"/>
      <c r="O110" s="14"/>
      <c r="P110" s="14">
        <f t="shared" si="32"/>
        <v>0</v>
      </c>
      <c r="Q110" s="28">
        <f t="shared" si="33"/>
        <v>0</v>
      </c>
      <c r="R110" s="28">
        <f t="shared" si="34"/>
        <v>0</v>
      </c>
      <c r="S110" s="15">
        <v>9777.9000000000015</v>
      </c>
      <c r="T110" s="14"/>
      <c r="U110" s="14"/>
      <c r="V110" s="48">
        <f t="shared" si="27"/>
        <v>9777.9000000000015</v>
      </c>
      <c r="W110" s="29">
        <f t="shared" si="30"/>
        <v>0</v>
      </c>
      <c r="X110" s="29">
        <f t="shared" si="28"/>
        <v>-9777.9000000000015</v>
      </c>
      <c r="Y110" s="32" t="e">
        <f t="shared" si="29"/>
        <v>#DIV/0!</v>
      </c>
      <c r="Z110" s="37"/>
      <c r="AA110" s="28">
        <f t="shared" si="35"/>
        <v>0</v>
      </c>
    </row>
    <row r="111" spans="1:27">
      <c r="A111" s="1">
        <f t="shared" si="21"/>
        <v>106</v>
      </c>
      <c r="B111" s="17" t="str">
        <f t="shared" si="36"/>
        <v/>
      </c>
      <c r="C111" s="16" t="s">
        <v>226</v>
      </c>
      <c r="D111" s="14"/>
      <c r="E111" s="16"/>
      <c r="F111" s="16"/>
      <c r="G111" s="13"/>
      <c r="H111" s="13"/>
      <c r="I111" s="15"/>
      <c r="J111" s="15"/>
      <c r="K111" s="14"/>
      <c r="L111" s="14"/>
      <c r="M111" s="14"/>
      <c r="N111" s="14"/>
      <c r="O111" s="14"/>
      <c r="P111" s="14">
        <f t="shared" si="32"/>
        <v>0</v>
      </c>
      <c r="Q111" s="28">
        <f t="shared" si="33"/>
        <v>0</v>
      </c>
      <c r="R111" s="28">
        <f t="shared" si="34"/>
        <v>0</v>
      </c>
      <c r="S111" s="15">
        <v>7333.7000000000007</v>
      </c>
      <c r="T111" s="14"/>
      <c r="U111" s="14"/>
      <c r="V111" s="48">
        <f t="shared" si="27"/>
        <v>7333.7000000000007</v>
      </c>
      <c r="W111" s="29">
        <f t="shared" si="30"/>
        <v>0</v>
      </c>
      <c r="X111" s="29">
        <f t="shared" si="28"/>
        <v>-7333.7000000000007</v>
      </c>
      <c r="Y111" s="32" t="e">
        <f t="shared" si="29"/>
        <v>#DIV/0!</v>
      </c>
      <c r="Z111" s="37"/>
      <c r="AA111" s="28">
        <f t="shared" si="35"/>
        <v>0</v>
      </c>
    </row>
    <row r="112" spans="1:27">
      <c r="A112" s="1">
        <f t="shared" si="21"/>
        <v>107</v>
      </c>
      <c r="B112" s="17" t="str">
        <f t="shared" si="36"/>
        <v/>
      </c>
      <c r="C112" s="16" t="s">
        <v>227</v>
      </c>
      <c r="D112" s="14"/>
      <c r="E112" s="16"/>
      <c r="F112" s="16"/>
      <c r="G112" s="13"/>
      <c r="H112" s="13"/>
      <c r="I112" s="15"/>
      <c r="J112" s="15"/>
      <c r="K112" s="14"/>
      <c r="L112" s="14"/>
      <c r="M112" s="14"/>
      <c r="N112" s="14"/>
      <c r="O112" s="14"/>
      <c r="P112" s="14">
        <f t="shared" si="32"/>
        <v>0</v>
      </c>
      <c r="Q112" s="28">
        <f t="shared" si="33"/>
        <v>0</v>
      </c>
      <c r="R112" s="28">
        <f t="shared" si="34"/>
        <v>0</v>
      </c>
      <c r="S112" s="15">
        <v>9777.9000000000015</v>
      </c>
      <c r="T112" s="14"/>
      <c r="U112" s="14"/>
      <c r="V112" s="48">
        <f t="shared" si="27"/>
        <v>9777.9000000000015</v>
      </c>
      <c r="W112" s="29">
        <f t="shared" si="30"/>
        <v>0</v>
      </c>
      <c r="X112" s="29">
        <f t="shared" si="28"/>
        <v>-9777.9000000000015</v>
      </c>
      <c r="Y112" s="32" t="e">
        <f t="shared" si="29"/>
        <v>#DIV/0!</v>
      </c>
      <c r="Z112" s="37"/>
      <c r="AA112" s="28">
        <f t="shared" si="35"/>
        <v>0</v>
      </c>
    </row>
    <row r="113" spans="1:27">
      <c r="A113" s="1">
        <f t="shared" si="21"/>
        <v>108</v>
      </c>
      <c r="B113" s="17" t="str">
        <f t="shared" si="36"/>
        <v/>
      </c>
      <c r="C113" s="16" t="s">
        <v>228</v>
      </c>
      <c r="D113" s="14"/>
      <c r="E113" s="16"/>
      <c r="F113" s="16"/>
      <c r="G113" s="13"/>
      <c r="H113" s="13"/>
      <c r="I113" s="15"/>
      <c r="J113" s="15"/>
      <c r="K113" s="14"/>
      <c r="L113" s="14"/>
      <c r="M113" s="14"/>
      <c r="N113" s="14"/>
      <c r="O113" s="14"/>
      <c r="P113" s="14">
        <f t="shared" si="32"/>
        <v>0</v>
      </c>
      <c r="Q113" s="28">
        <f t="shared" si="33"/>
        <v>0</v>
      </c>
      <c r="R113" s="28">
        <f t="shared" si="34"/>
        <v>0</v>
      </c>
      <c r="S113" s="15">
        <v>8433.7000000000007</v>
      </c>
      <c r="T113" s="14"/>
      <c r="U113" s="14"/>
      <c r="V113" s="48">
        <f t="shared" si="27"/>
        <v>8433.7000000000007</v>
      </c>
      <c r="W113" s="29">
        <f t="shared" si="30"/>
        <v>0</v>
      </c>
      <c r="X113" s="29">
        <f t="shared" si="28"/>
        <v>-8433.7000000000007</v>
      </c>
      <c r="Y113" s="32" t="e">
        <f t="shared" si="29"/>
        <v>#DIV/0!</v>
      </c>
      <c r="Z113" s="37"/>
      <c r="AA113" s="28">
        <f t="shared" si="35"/>
        <v>0</v>
      </c>
    </row>
    <row r="114" spans="1:27">
      <c r="A114" s="1">
        <f t="shared" si="21"/>
        <v>109</v>
      </c>
      <c r="B114" s="17" t="str">
        <f t="shared" si="36"/>
        <v/>
      </c>
      <c r="C114" s="16" t="s">
        <v>229</v>
      </c>
      <c r="D114" s="14"/>
      <c r="E114" s="16"/>
      <c r="F114" s="16"/>
      <c r="G114" s="13"/>
      <c r="H114" s="13"/>
      <c r="I114" s="15"/>
      <c r="J114" s="15"/>
      <c r="K114" s="14"/>
      <c r="L114" s="14"/>
      <c r="M114" s="14"/>
      <c r="N114" s="14"/>
      <c r="O114" s="14"/>
      <c r="P114" s="14">
        <f t="shared" si="32"/>
        <v>0</v>
      </c>
      <c r="Q114" s="28">
        <f t="shared" si="33"/>
        <v>0</v>
      </c>
      <c r="R114" s="28">
        <f t="shared" si="34"/>
        <v>0</v>
      </c>
      <c r="S114" s="15">
        <v>11245.300000000001</v>
      </c>
      <c r="T114" s="14"/>
      <c r="U114" s="14"/>
      <c r="V114" s="48">
        <f t="shared" si="27"/>
        <v>11245.300000000001</v>
      </c>
      <c r="W114" s="29">
        <f t="shared" si="30"/>
        <v>0</v>
      </c>
      <c r="X114" s="29">
        <f t="shared" si="28"/>
        <v>-11245.300000000001</v>
      </c>
      <c r="Y114" s="32" t="e">
        <f t="shared" si="29"/>
        <v>#DIV/0!</v>
      </c>
      <c r="Z114" s="37"/>
      <c r="AA114" s="28">
        <f t="shared" si="35"/>
        <v>0</v>
      </c>
    </row>
    <row r="115" spans="1:27">
      <c r="A115" s="1">
        <f t="shared" ref="A115:A178" si="37">ROW()-5</f>
        <v>110</v>
      </c>
      <c r="B115" s="17" t="str">
        <f t="shared" si="36"/>
        <v/>
      </c>
      <c r="C115" s="16" t="s">
        <v>230</v>
      </c>
      <c r="D115" s="14"/>
      <c r="E115" s="16"/>
      <c r="F115" s="16"/>
      <c r="G115" s="13"/>
      <c r="H115" s="13"/>
      <c r="I115" s="15"/>
      <c r="J115" s="15"/>
      <c r="K115" s="14"/>
      <c r="L115" s="14"/>
      <c r="M115" s="14"/>
      <c r="N115" s="14"/>
      <c r="O115" s="14"/>
      <c r="P115" s="14">
        <f t="shared" si="32"/>
        <v>0</v>
      </c>
      <c r="Q115" s="28">
        <f t="shared" si="33"/>
        <v>0</v>
      </c>
      <c r="R115" s="28">
        <f t="shared" si="34"/>
        <v>0</v>
      </c>
      <c r="S115" s="15">
        <v>8555.8000000000011</v>
      </c>
      <c r="T115" s="14"/>
      <c r="U115" s="14"/>
      <c r="V115" s="48">
        <f t="shared" si="27"/>
        <v>8555.8000000000011</v>
      </c>
      <c r="W115" s="29">
        <f t="shared" si="30"/>
        <v>0</v>
      </c>
      <c r="X115" s="29">
        <f t="shared" si="28"/>
        <v>-8555.8000000000011</v>
      </c>
      <c r="Y115" s="32" t="e">
        <f t="shared" si="29"/>
        <v>#DIV/0!</v>
      </c>
      <c r="Z115" s="37"/>
      <c r="AA115" s="28">
        <f t="shared" si="35"/>
        <v>0</v>
      </c>
    </row>
    <row r="116" spans="1:27">
      <c r="A116" s="1">
        <f t="shared" si="37"/>
        <v>111</v>
      </c>
      <c r="B116" s="17" t="str">
        <f t="shared" si="36"/>
        <v/>
      </c>
      <c r="C116" s="16" t="s">
        <v>231</v>
      </c>
      <c r="D116" s="14"/>
      <c r="E116" s="16"/>
      <c r="F116" s="16"/>
      <c r="G116" s="13"/>
      <c r="H116" s="13"/>
      <c r="I116" s="15"/>
      <c r="J116" s="15"/>
      <c r="K116" s="14"/>
      <c r="L116" s="14"/>
      <c r="M116" s="14"/>
      <c r="N116" s="14"/>
      <c r="O116" s="14"/>
      <c r="P116" s="14">
        <f t="shared" si="32"/>
        <v>0</v>
      </c>
      <c r="Q116" s="28">
        <f t="shared" si="33"/>
        <v>0</v>
      </c>
      <c r="R116" s="28">
        <f t="shared" si="34"/>
        <v>0</v>
      </c>
      <c r="S116" s="15">
        <v>11000</v>
      </c>
      <c r="T116" s="14"/>
      <c r="U116" s="14"/>
      <c r="V116" s="48">
        <f t="shared" si="27"/>
        <v>11000</v>
      </c>
      <c r="W116" s="29">
        <f t="shared" si="30"/>
        <v>0</v>
      </c>
      <c r="X116" s="29">
        <f t="shared" si="28"/>
        <v>-11000</v>
      </c>
      <c r="Y116" s="32" t="e">
        <f t="shared" si="29"/>
        <v>#DIV/0!</v>
      </c>
      <c r="Z116" s="37"/>
      <c r="AA116" s="28">
        <f t="shared" si="35"/>
        <v>0</v>
      </c>
    </row>
    <row r="117" spans="1:27">
      <c r="A117" s="1">
        <f t="shared" si="37"/>
        <v>112</v>
      </c>
      <c r="B117" s="17" t="str">
        <f t="shared" si="36"/>
        <v/>
      </c>
      <c r="C117" s="16" t="s">
        <v>232</v>
      </c>
      <c r="D117" s="14"/>
      <c r="E117" s="16"/>
      <c r="F117" s="16"/>
      <c r="G117" s="13"/>
      <c r="H117" s="13"/>
      <c r="I117" s="15"/>
      <c r="J117" s="15"/>
      <c r="K117" s="14"/>
      <c r="L117" s="14"/>
      <c r="M117" s="14"/>
      <c r="N117" s="14"/>
      <c r="O117" s="14"/>
      <c r="P117" s="14">
        <f t="shared" si="32"/>
        <v>0</v>
      </c>
      <c r="Q117" s="28">
        <f t="shared" si="33"/>
        <v>0</v>
      </c>
      <c r="R117" s="28">
        <f t="shared" si="34"/>
        <v>0</v>
      </c>
      <c r="S117" s="15">
        <v>2200</v>
      </c>
      <c r="T117" s="14"/>
      <c r="U117" s="14"/>
      <c r="V117" s="48">
        <f t="shared" si="27"/>
        <v>2200</v>
      </c>
      <c r="W117" s="29">
        <f t="shared" si="30"/>
        <v>0</v>
      </c>
      <c r="X117" s="29">
        <f t="shared" si="28"/>
        <v>-2200</v>
      </c>
      <c r="Y117" s="32" t="e">
        <f t="shared" si="29"/>
        <v>#DIV/0!</v>
      </c>
      <c r="Z117" s="37"/>
      <c r="AA117" s="28">
        <f t="shared" si="35"/>
        <v>0</v>
      </c>
    </row>
    <row r="118" spans="1:27">
      <c r="A118" s="1">
        <f t="shared" si="37"/>
        <v>113</v>
      </c>
      <c r="B118" s="17" t="str">
        <f t="shared" si="36"/>
        <v/>
      </c>
      <c r="C118" s="16" t="s">
        <v>233</v>
      </c>
      <c r="D118" s="14"/>
      <c r="E118" s="16"/>
      <c r="F118" s="16"/>
      <c r="G118" s="13"/>
      <c r="H118" s="13"/>
      <c r="I118" s="15"/>
      <c r="J118" s="15"/>
      <c r="K118" s="14"/>
      <c r="L118" s="14"/>
      <c r="M118" s="14"/>
      <c r="N118" s="14"/>
      <c r="O118" s="14"/>
      <c r="P118" s="14">
        <f t="shared" si="32"/>
        <v>0</v>
      </c>
      <c r="Q118" s="28">
        <f t="shared" si="33"/>
        <v>0</v>
      </c>
      <c r="R118" s="28">
        <f t="shared" si="34"/>
        <v>0</v>
      </c>
      <c r="S118" s="15">
        <v>3423.2000000000003</v>
      </c>
      <c r="T118" s="14"/>
      <c r="U118" s="14"/>
      <c r="V118" s="48">
        <f t="shared" si="27"/>
        <v>3423.2000000000003</v>
      </c>
      <c r="W118" s="29">
        <f t="shared" si="30"/>
        <v>0</v>
      </c>
      <c r="X118" s="29">
        <f t="shared" si="28"/>
        <v>-3423.2000000000003</v>
      </c>
      <c r="Y118" s="32" t="e">
        <f t="shared" si="29"/>
        <v>#DIV/0!</v>
      </c>
      <c r="Z118" s="37"/>
      <c r="AA118" s="28">
        <f t="shared" si="35"/>
        <v>0</v>
      </c>
    </row>
    <row r="119" spans="1:27">
      <c r="A119" s="1">
        <f t="shared" si="37"/>
        <v>114</v>
      </c>
      <c r="B119" s="17" t="str">
        <f>IF(D119&lt;&gt;"",IF(INT(C119)=INT(D119), "O","X"),"")</f>
        <v/>
      </c>
      <c r="C119" s="16" t="s">
        <v>234</v>
      </c>
      <c r="D119" s="14"/>
      <c r="E119" s="16"/>
      <c r="F119" s="16"/>
      <c r="G119" s="13"/>
      <c r="H119" s="13"/>
      <c r="I119" s="15"/>
      <c r="J119" s="15"/>
      <c r="K119" s="14"/>
      <c r="L119" s="14"/>
      <c r="M119" s="14"/>
      <c r="N119" s="14"/>
      <c r="O119" s="14"/>
      <c r="P119" s="14">
        <f t="shared" si="32"/>
        <v>0</v>
      </c>
      <c r="Q119" s="28">
        <f t="shared" si="33"/>
        <v>0</v>
      </c>
      <c r="R119" s="28">
        <f t="shared" si="34"/>
        <v>0</v>
      </c>
      <c r="S119" s="15">
        <v>3423.2000000000003</v>
      </c>
      <c r="T119" s="14"/>
      <c r="U119" s="14"/>
      <c r="V119" s="48">
        <f t="shared" si="27"/>
        <v>3423.2000000000003</v>
      </c>
      <c r="W119" s="29">
        <f t="shared" si="30"/>
        <v>0</v>
      </c>
      <c r="X119" s="29">
        <f t="shared" si="28"/>
        <v>-3423.2000000000003</v>
      </c>
      <c r="Y119" s="32" t="e">
        <f t="shared" si="29"/>
        <v>#DIV/0!</v>
      </c>
      <c r="Z119" s="37"/>
      <c r="AA119" s="28">
        <f t="shared" si="35"/>
        <v>0</v>
      </c>
    </row>
    <row r="120" spans="1:27">
      <c r="A120" s="1">
        <f t="shared" si="37"/>
        <v>115</v>
      </c>
      <c r="B120" s="17" t="str">
        <f t="shared" ref="B120:B137" si="38">IF(D120&lt;&gt;"",IF(INT(C120)=INT(D120), "O","X"),"")</f>
        <v/>
      </c>
      <c r="C120" s="16" t="s">
        <v>235</v>
      </c>
      <c r="D120" s="14"/>
      <c r="E120" s="16"/>
      <c r="F120" s="16"/>
      <c r="G120" s="13"/>
      <c r="H120" s="13"/>
      <c r="I120" s="15"/>
      <c r="J120" s="15"/>
      <c r="K120" s="14"/>
      <c r="L120" s="14"/>
      <c r="M120" s="14"/>
      <c r="N120" s="14"/>
      <c r="O120" s="14"/>
      <c r="P120" s="14">
        <f t="shared" si="32"/>
        <v>0</v>
      </c>
      <c r="Q120" s="28">
        <f t="shared" si="33"/>
        <v>0</v>
      </c>
      <c r="R120" s="28">
        <f t="shared" si="34"/>
        <v>0</v>
      </c>
      <c r="S120" s="15">
        <v>5377.9000000000005</v>
      </c>
      <c r="T120" s="14"/>
      <c r="U120" s="14"/>
      <c r="V120" s="48">
        <f t="shared" si="27"/>
        <v>5377.9000000000005</v>
      </c>
      <c r="W120" s="29">
        <f t="shared" si="30"/>
        <v>0</v>
      </c>
      <c r="X120" s="29">
        <f t="shared" si="28"/>
        <v>-5377.9000000000005</v>
      </c>
      <c r="Y120" s="32" t="e">
        <f t="shared" si="29"/>
        <v>#DIV/0!</v>
      </c>
      <c r="Z120" s="37"/>
      <c r="AA120" s="28">
        <f t="shared" si="35"/>
        <v>0</v>
      </c>
    </row>
    <row r="121" spans="1:27">
      <c r="A121" s="1">
        <f t="shared" si="37"/>
        <v>116</v>
      </c>
      <c r="B121" s="17" t="str">
        <f t="shared" si="38"/>
        <v/>
      </c>
      <c r="C121" s="16" t="s">
        <v>236</v>
      </c>
      <c r="D121" s="14"/>
      <c r="E121" s="16"/>
      <c r="F121" s="16"/>
      <c r="G121" s="13"/>
      <c r="H121" s="13"/>
      <c r="I121" s="15"/>
      <c r="J121" s="15"/>
      <c r="K121" s="14"/>
      <c r="L121" s="14"/>
      <c r="M121" s="14"/>
      <c r="N121" s="14"/>
      <c r="O121" s="14"/>
      <c r="P121" s="14">
        <f t="shared" si="32"/>
        <v>0</v>
      </c>
      <c r="Q121" s="28">
        <f t="shared" si="33"/>
        <v>0</v>
      </c>
      <c r="R121" s="28">
        <f t="shared" si="34"/>
        <v>0</v>
      </c>
      <c r="S121" s="15">
        <v>5377.9000000000005</v>
      </c>
      <c r="T121" s="14"/>
      <c r="U121" s="14"/>
      <c r="V121" s="48">
        <f t="shared" si="27"/>
        <v>5377.9000000000005</v>
      </c>
      <c r="W121" s="29">
        <f t="shared" si="30"/>
        <v>0</v>
      </c>
      <c r="X121" s="29">
        <f t="shared" si="28"/>
        <v>-5377.9000000000005</v>
      </c>
      <c r="Y121" s="32" t="e">
        <f t="shared" si="29"/>
        <v>#DIV/0!</v>
      </c>
      <c r="Z121" s="37"/>
      <c r="AA121" s="28">
        <f t="shared" si="35"/>
        <v>0</v>
      </c>
    </row>
    <row r="122" spans="1:27">
      <c r="A122" s="1">
        <f t="shared" si="37"/>
        <v>117</v>
      </c>
      <c r="B122" s="17" t="str">
        <f t="shared" si="38"/>
        <v/>
      </c>
      <c r="C122" s="16" t="s">
        <v>237</v>
      </c>
      <c r="D122" s="14"/>
      <c r="E122" s="16"/>
      <c r="F122" s="16"/>
      <c r="G122" s="13"/>
      <c r="H122" s="13"/>
      <c r="I122" s="15"/>
      <c r="J122" s="15"/>
      <c r="K122" s="14"/>
      <c r="L122" s="14"/>
      <c r="M122" s="14"/>
      <c r="N122" s="14"/>
      <c r="O122" s="14"/>
      <c r="P122" s="14">
        <f t="shared" si="32"/>
        <v>0</v>
      </c>
      <c r="Q122" s="28">
        <f t="shared" si="33"/>
        <v>0</v>
      </c>
      <c r="R122" s="28">
        <f t="shared" si="34"/>
        <v>0</v>
      </c>
      <c r="S122" s="15">
        <v>5377.9000000000005</v>
      </c>
      <c r="T122" s="14"/>
      <c r="U122" s="14"/>
      <c r="V122" s="48">
        <f t="shared" si="27"/>
        <v>5377.9000000000005</v>
      </c>
      <c r="W122" s="29">
        <f t="shared" si="30"/>
        <v>0</v>
      </c>
      <c r="X122" s="29">
        <f t="shared" si="28"/>
        <v>-5377.9000000000005</v>
      </c>
      <c r="Y122" s="32" t="e">
        <f t="shared" si="29"/>
        <v>#DIV/0!</v>
      </c>
      <c r="Z122" s="37"/>
      <c r="AA122" s="28">
        <f t="shared" si="35"/>
        <v>0</v>
      </c>
    </row>
    <row r="123" spans="1:27">
      <c r="A123" s="1">
        <f t="shared" si="37"/>
        <v>118</v>
      </c>
      <c r="B123" s="17" t="str">
        <f t="shared" si="38"/>
        <v/>
      </c>
      <c r="C123" s="16" t="s">
        <v>238</v>
      </c>
      <c r="D123" s="14"/>
      <c r="E123" s="16"/>
      <c r="F123" s="16"/>
      <c r="G123" s="13"/>
      <c r="H123" s="13"/>
      <c r="I123" s="15"/>
      <c r="J123" s="15"/>
      <c r="K123" s="14"/>
      <c r="L123" s="14"/>
      <c r="M123" s="14"/>
      <c r="N123" s="14"/>
      <c r="O123" s="14"/>
      <c r="P123" s="14">
        <f t="shared" si="32"/>
        <v>0</v>
      </c>
      <c r="Q123" s="28">
        <f t="shared" si="33"/>
        <v>0</v>
      </c>
      <c r="R123" s="28">
        <f t="shared" si="34"/>
        <v>0</v>
      </c>
      <c r="S123" s="15">
        <v>2445.3000000000002</v>
      </c>
      <c r="T123" s="14"/>
      <c r="U123" s="14"/>
      <c r="V123" s="48">
        <f t="shared" si="27"/>
        <v>2445.3000000000002</v>
      </c>
      <c r="W123" s="29">
        <f t="shared" si="30"/>
        <v>0</v>
      </c>
      <c r="X123" s="29">
        <f t="shared" si="28"/>
        <v>-2445.3000000000002</v>
      </c>
      <c r="Y123" s="32" t="e">
        <f t="shared" si="29"/>
        <v>#DIV/0!</v>
      </c>
      <c r="Z123" s="37"/>
      <c r="AA123" s="28">
        <f t="shared" si="35"/>
        <v>0</v>
      </c>
    </row>
    <row r="124" spans="1:27">
      <c r="A124" s="1">
        <f t="shared" si="37"/>
        <v>119</v>
      </c>
      <c r="B124" s="17" t="str">
        <f t="shared" si="38"/>
        <v/>
      </c>
      <c r="C124" s="16" t="s">
        <v>239</v>
      </c>
      <c r="D124" s="14"/>
      <c r="E124" s="16"/>
      <c r="F124" s="16"/>
      <c r="G124" s="13"/>
      <c r="H124" s="13"/>
      <c r="I124" s="15"/>
      <c r="J124" s="15"/>
      <c r="K124" s="14"/>
      <c r="L124" s="14"/>
      <c r="M124" s="14"/>
      <c r="N124" s="14"/>
      <c r="O124" s="14"/>
      <c r="P124" s="14">
        <f t="shared" si="32"/>
        <v>0</v>
      </c>
      <c r="Q124" s="28">
        <f t="shared" si="33"/>
        <v>0</v>
      </c>
      <c r="R124" s="28">
        <f t="shared" si="34"/>
        <v>0</v>
      </c>
      <c r="S124" s="15">
        <v>2445.3000000000002</v>
      </c>
      <c r="T124" s="14"/>
      <c r="U124" s="14"/>
      <c r="V124" s="48">
        <f t="shared" si="27"/>
        <v>2445.3000000000002</v>
      </c>
      <c r="W124" s="29">
        <f t="shared" si="30"/>
        <v>0</v>
      </c>
      <c r="X124" s="29">
        <f t="shared" si="28"/>
        <v>-2445.3000000000002</v>
      </c>
      <c r="Y124" s="32" t="e">
        <f t="shared" si="29"/>
        <v>#DIV/0!</v>
      </c>
      <c r="Z124" s="37"/>
      <c r="AA124" s="28">
        <f t="shared" si="35"/>
        <v>0</v>
      </c>
    </row>
    <row r="125" spans="1:27">
      <c r="A125" s="1">
        <f t="shared" si="37"/>
        <v>120</v>
      </c>
      <c r="B125" s="17" t="str">
        <f t="shared" si="38"/>
        <v/>
      </c>
      <c r="C125" s="16" t="s">
        <v>240</v>
      </c>
      <c r="D125" s="14"/>
      <c r="E125" s="16"/>
      <c r="F125" s="16"/>
      <c r="G125" s="13"/>
      <c r="H125" s="13"/>
      <c r="I125" s="15"/>
      <c r="J125" s="15"/>
      <c r="K125" s="14"/>
      <c r="L125" s="14"/>
      <c r="M125" s="14"/>
      <c r="N125" s="14"/>
      <c r="O125" s="14"/>
      <c r="P125" s="14">
        <f t="shared" si="32"/>
        <v>0</v>
      </c>
      <c r="Q125" s="28">
        <f t="shared" si="33"/>
        <v>0</v>
      </c>
      <c r="R125" s="28">
        <f t="shared" si="34"/>
        <v>0</v>
      </c>
      <c r="S125" s="15">
        <v>5377.9000000000005</v>
      </c>
      <c r="T125" s="14"/>
      <c r="U125" s="14"/>
      <c r="V125" s="48">
        <f t="shared" si="27"/>
        <v>5377.9000000000005</v>
      </c>
      <c r="W125" s="29">
        <f t="shared" si="30"/>
        <v>0</v>
      </c>
      <c r="X125" s="29">
        <f t="shared" si="28"/>
        <v>-5377.9000000000005</v>
      </c>
      <c r="Y125" s="32" t="e">
        <f t="shared" si="29"/>
        <v>#DIV/0!</v>
      </c>
      <c r="Z125" s="37"/>
      <c r="AA125" s="28">
        <f t="shared" si="35"/>
        <v>0</v>
      </c>
    </row>
    <row r="126" spans="1:27">
      <c r="A126" s="1">
        <f t="shared" si="37"/>
        <v>121</v>
      </c>
      <c r="B126" s="17" t="str">
        <f t="shared" si="38"/>
        <v/>
      </c>
      <c r="C126" s="16" t="s">
        <v>56</v>
      </c>
      <c r="D126" s="14"/>
      <c r="E126" s="16" t="s">
        <v>305</v>
      </c>
      <c r="F126" s="16"/>
      <c r="G126" s="13"/>
      <c r="H126" s="13"/>
      <c r="I126" s="15"/>
      <c r="J126" s="15"/>
      <c r="K126" s="14"/>
      <c r="L126" s="14"/>
      <c r="M126" s="14"/>
      <c r="N126" s="14"/>
      <c r="O126" s="14"/>
      <c r="P126" s="14">
        <f t="shared" si="32"/>
        <v>0</v>
      </c>
      <c r="Q126" s="28">
        <f t="shared" si="33"/>
        <v>0</v>
      </c>
      <c r="R126" s="28">
        <f t="shared" si="34"/>
        <v>0</v>
      </c>
      <c r="S126" s="15">
        <v>2633.4</v>
      </c>
      <c r="T126" s="14"/>
      <c r="U126" s="14"/>
      <c r="V126" s="48">
        <f t="shared" si="27"/>
        <v>2633.4</v>
      </c>
      <c r="W126" s="29">
        <f t="shared" si="30"/>
        <v>0</v>
      </c>
      <c r="X126" s="29">
        <f t="shared" si="28"/>
        <v>-2633.4</v>
      </c>
      <c r="Y126" s="32" t="e">
        <f t="shared" si="29"/>
        <v>#DIV/0!</v>
      </c>
      <c r="Z126" s="37"/>
      <c r="AA126" s="28">
        <f t="shared" si="35"/>
        <v>0</v>
      </c>
    </row>
    <row r="127" spans="1:27">
      <c r="A127" s="1">
        <f t="shared" si="37"/>
        <v>122</v>
      </c>
      <c r="B127" s="17" t="str">
        <f t="shared" si="38"/>
        <v/>
      </c>
      <c r="C127" s="16" t="s">
        <v>34</v>
      </c>
      <c r="D127" s="14"/>
      <c r="E127" s="16"/>
      <c r="F127" s="16"/>
      <c r="G127" s="13"/>
      <c r="H127" s="13"/>
      <c r="I127" s="15"/>
      <c r="J127" s="15"/>
      <c r="K127" s="14"/>
      <c r="L127" s="14"/>
      <c r="M127" s="14"/>
      <c r="N127" s="14"/>
      <c r="O127" s="14"/>
      <c r="P127" s="14">
        <f t="shared" si="32"/>
        <v>0</v>
      </c>
      <c r="Q127" s="28">
        <f t="shared" si="33"/>
        <v>0</v>
      </c>
      <c r="R127" s="28">
        <f t="shared" si="34"/>
        <v>0</v>
      </c>
      <c r="S127" s="15"/>
      <c r="T127" s="14"/>
      <c r="U127" s="14"/>
      <c r="V127" s="48">
        <f t="shared" si="27"/>
        <v>0</v>
      </c>
      <c r="W127" s="29">
        <f t="shared" ref="W127:W144" si="39">V127-S127-T127</f>
        <v>0</v>
      </c>
      <c r="X127" s="29"/>
      <c r="Y127" s="32"/>
      <c r="Z127" s="37"/>
      <c r="AA127" s="28">
        <f t="shared" si="35"/>
        <v>0</v>
      </c>
    </row>
    <row r="128" spans="1:27">
      <c r="A128" s="1">
        <f t="shared" si="37"/>
        <v>123</v>
      </c>
      <c r="B128" s="17" t="str">
        <f t="shared" si="38"/>
        <v/>
      </c>
      <c r="C128" s="16" t="s">
        <v>34</v>
      </c>
      <c r="D128" s="14"/>
      <c r="E128" s="16"/>
      <c r="F128" s="16"/>
      <c r="G128" s="13"/>
      <c r="H128" s="13"/>
      <c r="I128" s="15"/>
      <c r="J128" s="15"/>
      <c r="K128" s="14"/>
      <c r="L128" s="14"/>
      <c r="M128" s="14"/>
      <c r="N128" s="14"/>
      <c r="O128" s="14"/>
      <c r="P128" s="14">
        <f t="shared" si="32"/>
        <v>0</v>
      </c>
      <c r="Q128" s="28">
        <f t="shared" si="33"/>
        <v>0</v>
      </c>
      <c r="R128" s="28">
        <f t="shared" si="34"/>
        <v>0</v>
      </c>
      <c r="S128" s="15"/>
      <c r="T128" s="14"/>
      <c r="U128" s="14"/>
      <c r="V128" s="48">
        <f t="shared" si="27"/>
        <v>0</v>
      </c>
      <c r="W128" s="29">
        <f t="shared" si="39"/>
        <v>0</v>
      </c>
      <c r="X128" s="29"/>
      <c r="Y128" s="32"/>
      <c r="Z128" s="37"/>
      <c r="AA128" s="28">
        <f t="shared" si="35"/>
        <v>0</v>
      </c>
    </row>
    <row r="129" spans="1:27">
      <c r="A129" s="1">
        <f t="shared" si="37"/>
        <v>124</v>
      </c>
      <c r="B129" s="17" t="str">
        <f t="shared" si="38"/>
        <v/>
      </c>
      <c r="C129" s="16" t="s">
        <v>34</v>
      </c>
      <c r="D129" s="14"/>
      <c r="E129" s="16"/>
      <c r="F129" s="16"/>
      <c r="G129" s="13"/>
      <c r="H129" s="13"/>
      <c r="I129" s="15"/>
      <c r="J129" s="15"/>
      <c r="K129" s="14"/>
      <c r="L129" s="14"/>
      <c r="M129" s="14"/>
      <c r="N129" s="14"/>
      <c r="O129" s="14"/>
      <c r="P129" s="14">
        <f t="shared" si="32"/>
        <v>0</v>
      </c>
      <c r="Q129" s="28">
        <f t="shared" si="33"/>
        <v>0</v>
      </c>
      <c r="R129" s="28">
        <f t="shared" si="34"/>
        <v>0</v>
      </c>
      <c r="S129" s="15"/>
      <c r="T129" s="14"/>
      <c r="U129" s="14"/>
      <c r="V129" s="48">
        <f t="shared" si="27"/>
        <v>0</v>
      </c>
      <c r="W129" s="29">
        <f t="shared" si="39"/>
        <v>0</v>
      </c>
      <c r="X129" s="29"/>
      <c r="Y129" s="32"/>
      <c r="Z129" s="37"/>
      <c r="AA129" s="28">
        <f t="shared" si="35"/>
        <v>0</v>
      </c>
    </row>
    <row r="130" spans="1:27">
      <c r="A130" s="1">
        <f t="shared" si="37"/>
        <v>125</v>
      </c>
      <c r="B130" s="17" t="str">
        <f t="shared" si="38"/>
        <v/>
      </c>
      <c r="C130" s="16" t="s">
        <v>34</v>
      </c>
      <c r="D130" s="14"/>
      <c r="E130" s="16"/>
      <c r="F130" s="16"/>
      <c r="G130" s="13"/>
      <c r="H130" s="13"/>
      <c r="I130" s="15"/>
      <c r="J130" s="15"/>
      <c r="K130" s="14"/>
      <c r="L130" s="14"/>
      <c r="M130" s="14"/>
      <c r="N130" s="14"/>
      <c r="O130" s="14"/>
      <c r="P130" s="14">
        <f t="shared" si="32"/>
        <v>0</v>
      </c>
      <c r="Q130" s="28">
        <f t="shared" si="33"/>
        <v>0</v>
      </c>
      <c r="R130" s="28">
        <f t="shared" si="34"/>
        <v>0</v>
      </c>
      <c r="S130" s="15"/>
      <c r="T130" s="14"/>
      <c r="U130" s="14"/>
      <c r="V130" s="48">
        <f t="shared" si="27"/>
        <v>0</v>
      </c>
      <c r="W130" s="29">
        <f t="shared" si="39"/>
        <v>0</v>
      </c>
      <c r="X130" s="29"/>
      <c r="Y130" s="32"/>
      <c r="Z130" s="37"/>
      <c r="AA130" s="28">
        <f t="shared" si="35"/>
        <v>0</v>
      </c>
    </row>
    <row r="131" spans="1:27">
      <c r="A131" s="1">
        <f t="shared" si="37"/>
        <v>126</v>
      </c>
      <c r="B131" s="17" t="str">
        <f t="shared" si="38"/>
        <v/>
      </c>
      <c r="C131" s="16" t="s">
        <v>34</v>
      </c>
      <c r="D131" s="14"/>
      <c r="E131" s="16"/>
      <c r="F131" s="16"/>
      <c r="G131" s="13"/>
      <c r="H131" s="13"/>
      <c r="I131" s="15"/>
      <c r="J131" s="15"/>
      <c r="K131" s="14"/>
      <c r="L131" s="14"/>
      <c r="M131" s="14"/>
      <c r="N131" s="14"/>
      <c r="O131" s="14"/>
      <c r="P131" s="14">
        <f t="shared" si="32"/>
        <v>0</v>
      </c>
      <c r="Q131" s="28">
        <f t="shared" si="33"/>
        <v>0</v>
      </c>
      <c r="R131" s="28">
        <f t="shared" si="34"/>
        <v>0</v>
      </c>
      <c r="S131" s="15"/>
      <c r="T131" s="14"/>
      <c r="U131" s="14"/>
      <c r="V131" s="48">
        <f t="shared" si="27"/>
        <v>0</v>
      </c>
      <c r="W131" s="29">
        <f t="shared" si="39"/>
        <v>0</v>
      </c>
      <c r="X131" s="29"/>
      <c r="Y131" s="32"/>
      <c r="Z131" s="37"/>
      <c r="AA131" s="28">
        <f t="shared" si="35"/>
        <v>0</v>
      </c>
    </row>
    <row r="132" spans="1:27">
      <c r="A132" s="1">
        <f t="shared" si="37"/>
        <v>127</v>
      </c>
      <c r="B132" s="17" t="str">
        <f t="shared" si="38"/>
        <v/>
      </c>
      <c r="C132" s="16" t="s">
        <v>34</v>
      </c>
      <c r="D132" s="14"/>
      <c r="E132" s="16"/>
      <c r="F132" s="16"/>
      <c r="G132" s="13"/>
      <c r="H132" s="13"/>
      <c r="I132" s="15"/>
      <c r="J132" s="15"/>
      <c r="K132" s="14"/>
      <c r="L132" s="14"/>
      <c r="M132" s="14"/>
      <c r="N132" s="14"/>
      <c r="O132" s="14"/>
      <c r="P132" s="14">
        <f t="shared" si="32"/>
        <v>0</v>
      </c>
      <c r="Q132" s="28">
        <f t="shared" si="33"/>
        <v>0</v>
      </c>
      <c r="R132" s="28">
        <f t="shared" si="34"/>
        <v>0</v>
      </c>
      <c r="S132" s="15"/>
      <c r="T132" s="14"/>
      <c r="U132" s="14"/>
      <c r="V132" s="48">
        <f t="shared" si="27"/>
        <v>0</v>
      </c>
      <c r="W132" s="29">
        <f t="shared" si="39"/>
        <v>0</v>
      </c>
      <c r="X132" s="29"/>
      <c r="Y132" s="32"/>
      <c r="Z132" s="37"/>
      <c r="AA132" s="28">
        <f t="shared" si="35"/>
        <v>0</v>
      </c>
    </row>
    <row r="133" spans="1:27">
      <c r="A133" s="1">
        <f t="shared" si="37"/>
        <v>128</v>
      </c>
      <c r="B133" s="17" t="str">
        <f t="shared" si="38"/>
        <v/>
      </c>
      <c r="C133" s="16" t="s">
        <v>34</v>
      </c>
      <c r="D133" s="14"/>
      <c r="E133" s="16"/>
      <c r="F133" s="16"/>
      <c r="G133" s="13"/>
      <c r="H133" s="13"/>
      <c r="I133" s="15"/>
      <c r="J133" s="15"/>
      <c r="K133" s="14"/>
      <c r="L133" s="14"/>
      <c r="M133" s="14"/>
      <c r="N133" s="14"/>
      <c r="O133" s="14"/>
      <c r="P133" s="14">
        <f t="shared" si="32"/>
        <v>0</v>
      </c>
      <c r="Q133" s="28">
        <f t="shared" si="33"/>
        <v>0</v>
      </c>
      <c r="R133" s="28">
        <f t="shared" si="34"/>
        <v>0</v>
      </c>
      <c r="S133" s="15"/>
      <c r="T133" s="14"/>
      <c r="U133" s="14"/>
      <c r="V133" s="48">
        <f t="shared" si="27"/>
        <v>0</v>
      </c>
      <c r="W133" s="29">
        <f t="shared" si="39"/>
        <v>0</v>
      </c>
      <c r="X133" s="29"/>
      <c r="Y133" s="32"/>
      <c r="Z133" s="37"/>
      <c r="AA133" s="28">
        <f t="shared" si="35"/>
        <v>0</v>
      </c>
    </row>
    <row r="134" spans="1:27">
      <c r="A134" s="1">
        <f t="shared" si="37"/>
        <v>129</v>
      </c>
      <c r="B134" s="17" t="str">
        <f t="shared" si="38"/>
        <v/>
      </c>
      <c r="C134" s="16" t="s">
        <v>34</v>
      </c>
      <c r="D134" s="14"/>
      <c r="E134" s="16"/>
      <c r="F134" s="16"/>
      <c r="G134" s="13"/>
      <c r="H134" s="13"/>
      <c r="I134" s="15"/>
      <c r="J134" s="15"/>
      <c r="K134" s="14"/>
      <c r="L134" s="14"/>
      <c r="M134" s="14"/>
      <c r="N134" s="14"/>
      <c r="O134" s="14"/>
      <c r="P134" s="14">
        <f t="shared" si="32"/>
        <v>0</v>
      </c>
      <c r="Q134" s="28">
        <f t="shared" si="33"/>
        <v>0</v>
      </c>
      <c r="R134" s="28">
        <f t="shared" si="34"/>
        <v>0</v>
      </c>
      <c r="S134" s="15"/>
      <c r="T134" s="14"/>
      <c r="U134" s="14"/>
      <c r="V134" s="48">
        <f t="shared" si="27"/>
        <v>0</v>
      </c>
      <c r="W134" s="29">
        <f t="shared" si="39"/>
        <v>0</v>
      </c>
      <c r="X134" s="29"/>
      <c r="Y134" s="32"/>
      <c r="Z134" s="37"/>
      <c r="AA134" s="28">
        <f t="shared" si="35"/>
        <v>0</v>
      </c>
    </row>
    <row r="135" spans="1:27">
      <c r="A135" s="1">
        <f t="shared" si="37"/>
        <v>130</v>
      </c>
      <c r="B135" s="17" t="str">
        <f t="shared" si="38"/>
        <v/>
      </c>
      <c r="C135" s="16" t="s">
        <v>34</v>
      </c>
      <c r="D135" s="14"/>
      <c r="E135" s="16"/>
      <c r="F135" s="16"/>
      <c r="G135" s="13"/>
      <c r="H135" s="13"/>
      <c r="I135" s="15"/>
      <c r="J135" s="15"/>
      <c r="K135" s="14"/>
      <c r="L135" s="14"/>
      <c r="M135" s="14"/>
      <c r="N135" s="14"/>
      <c r="O135" s="14"/>
      <c r="P135" s="14">
        <f t="shared" si="32"/>
        <v>0</v>
      </c>
      <c r="Q135" s="28">
        <f t="shared" si="33"/>
        <v>0</v>
      </c>
      <c r="R135" s="28">
        <f t="shared" si="34"/>
        <v>0</v>
      </c>
      <c r="S135" s="15"/>
      <c r="T135" s="14"/>
      <c r="U135" s="14"/>
      <c r="V135" s="48">
        <f t="shared" ref="V135:V198" si="40">S135+T135+U135</f>
        <v>0</v>
      </c>
      <c r="W135" s="29">
        <f t="shared" si="39"/>
        <v>0</v>
      </c>
      <c r="X135" s="29"/>
      <c r="Y135" s="32"/>
      <c r="Z135" s="37"/>
      <c r="AA135" s="28">
        <f t="shared" si="35"/>
        <v>0</v>
      </c>
    </row>
    <row r="136" spans="1:27">
      <c r="A136" s="1">
        <f t="shared" si="37"/>
        <v>131</v>
      </c>
      <c r="B136" s="17" t="str">
        <f t="shared" si="38"/>
        <v/>
      </c>
      <c r="C136" s="16" t="s">
        <v>34</v>
      </c>
      <c r="D136" s="14"/>
      <c r="E136" s="16"/>
      <c r="F136" s="16"/>
      <c r="G136" s="13"/>
      <c r="H136" s="13"/>
      <c r="I136" s="15"/>
      <c r="J136" s="15"/>
      <c r="K136" s="14"/>
      <c r="L136" s="14"/>
      <c r="M136" s="14"/>
      <c r="N136" s="14"/>
      <c r="O136" s="14"/>
      <c r="P136" s="14">
        <f t="shared" si="32"/>
        <v>0</v>
      </c>
      <c r="Q136" s="28">
        <f t="shared" si="33"/>
        <v>0</v>
      </c>
      <c r="R136" s="28">
        <f t="shared" si="34"/>
        <v>0</v>
      </c>
      <c r="S136" s="15"/>
      <c r="T136" s="14"/>
      <c r="U136" s="14"/>
      <c r="V136" s="48">
        <f t="shared" si="40"/>
        <v>0</v>
      </c>
      <c r="W136" s="29">
        <f t="shared" si="39"/>
        <v>0</v>
      </c>
      <c r="X136" s="29"/>
      <c r="Y136" s="32"/>
      <c r="Z136" s="37"/>
      <c r="AA136" s="28">
        <f t="shared" si="35"/>
        <v>0</v>
      </c>
    </row>
    <row r="137" spans="1:27">
      <c r="A137" s="1">
        <f t="shared" si="37"/>
        <v>132</v>
      </c>
      <c r="B137" s="17" t="str">
        <f t="shared" si="38"/>
        <v/>
      </c>
      <c r="C137" s="16" t="s">
        <v>34</v>
      </c>
      <c r="D137" s="14"/>
      <c r="E137" s="16"/>
      <c r="F137" s="16"/>
      <c r="G137" s="13"/>
      <c r="H137" s="13"/>
      <c r="I137" s="15"/>
      <c r="J137" s="15"/>
      <c r="K137" s="14"/>
      <c r="L137" s="14"/>
      <c r="M137" s="14"/>
      <c r="N137" s="14"/>
      <c r="O137" s="14"/>
      <c r="P137" s="14">
        <f t="shared" si="32"/>
        <v>0</v>
      </c>
      <c r="Q137" s="28">
        <f t="shared" si="33"/>
        <v>0</v>
      </c>
      <c r="R137" s="28">
        <f t="shared" si="34"/>
        <v>0</v>
      </c>
      <c r="S137" s="15"/>
      <c r="T137" s="14"/>
      <c r="U137" s="14"/>
      <c r="V137" s="48">
        <f t="shared" si="40"/>
        <v>0</v>
      </c>
      <c r="W137" s="29">
        <f t="shared" si="39"/>
        <v>0</v>
      </c>
      <c r="X137" s="29"/>
      <c r="Y137" s="32"/>
      <c r="Z137" s="37"/>
      <c r="AA137" s="28">
        <f t="shared" si="35"/>
        <v>0</v>
      </c>
    </row>
    <row r="138" spans="1:27">
      <c r="A138" s="1">
        <f t="shared" si="37"/>
        <v>133</v>
      </c>
      <c r="B138" s="17" t="str">
        <f>IF(D138&lt;&gt;"",IF(INT(C138)=INT(D138), "O","X"),"")</f>
        <v/>
      </c>
      <c r="C138" s="16" t="s">
        <v>34</v>
      </c>
      <c r="D138" s="14"/>
      <c r="E138" s="16"/>
      <c r="F138" s="16"/>
      <c r="G138" s="13"/>
      <c r="H138" s="13"/>
      <c r="I138" s="15"/>
      <c r="J138" s="15"/>
      <c r="K138" s="14"/>
      <c r="L138" s="14"/>
      <c r="M138" s="14"/>
      <c r="N138" s="14"/>
      <c r="O138" s="14"/>
      <c r="P138" s="14">
        <f t="shared" si="32"/>
        <v>0</v>
      </c>
      <c r="Q138" s="28">
        <f t="shared" si="33"/>
        <v>0</v>
      </c>
      <c r="R138" s="28">
        <f t="shared" si="34"/>
        <v>0</v>
      </c>
      <c r="S138" s="15"/>
      <c r="T138" s="14"/>
      <c r="U138" s="14"/>
      <c r="V138" s="48">
        <f t="shared" si="40"/>
        <v>0</v>
      </c>
      <c r="W138" s="29">
        <f t="shared" si="39"/>
        <v>0</v>
      </c>
      <c r="X138" s="29"/>
      <c r="Y138" s="32"/>
      <c r="Z138" s="37"/>
      <c r="AA138" s="28">
        <f t="shared" si="35"/>
        <v>0</v>
      </c>
    </row>
    <row r="139" spans="1:27">
      <c r="A139" s="1">
        <f t="shared" si="37"/>
        <v>134</v>
      </c>
      <c r="B139" s="17" t="str">
        <f t="shared" ref="B139:B154" si="41">IF(D139&lt;&gt;"",IF(INT(C139)=INT(D139), "O","X"),"")</f>
        <v/>
      </c>
      <c r="C139" s="16" t="s">
        <v>34</v>
      </c>
      <c r="D139" s="14"/>
      <c r="E139" s="16"/>
      <c r="F139" s="16"/>
      <c r="G139" s="13"/>
      <c r="H139" s="13"/>
      <c r="I139" s="15"/>
      <c r="J139" s="15"/>
      <c r="K139" s="14"/>
      <c r="L139" s="14"/>
      <c r="M139" s="14"/>
      <c r="N139" s="14"/>
      <c r="O139" s="14"/>
      <c r="P139" s="14">
        <f t="shared" si="32"/>
        <v>0</v>
      </c>
      <c r="Q139" s="28">
        <f t="shared" si="33"/>
        <v>0</v>
      </c>
      <c r="R139" s="28">
        <f t="shared" si="34"/>
        <v>0</v>
      </c>
      <c r="S139" s="15"/>
      <c r="T139" s="14"/>
      <c r="U139" s="14"/>
      <c r="V139" s="48">
        <f t="shared" si="40"/>
        <v>0</v>
      </c>
      <c r="W139" s="29">
        <f t="shared" si="39"/>
        <v>0</v>
      </c>
      <c r="X139" s="29"/>
      <c r="Y139" s="32"/>
      <c r="Z139" s="37"/>
      <c r="AA139" s="28">
        <f t="shared" si="35"/>
        <v>0</v>
      </c>
    </row>
    <row r="140" spans="1:27">
      <c r="A140" s="1">
        <f t="shared" si="37"/>
        <v>135</v>
      </c>
      <c r="B140" s="17" t="str">
        <f t="shared" si="41"/>
        <v/>
      </c>
      <c r="C140" s="16" t="s">
        <v>34</v>
      </c>
      <c r="D140" s="14"/>
      <c r="E140" s="16"/>
      <c r="F140" s="16"/>
      <c r="G140" s="13"/>
      <c r="H140" s="13"/>
      <c r="I140" s="15"/>
      <c r="J140" s="15"/>
      <c r="K140" s="14"/>
      <c r="L140" s="14"/>
      <c r="M140" s="14"/>
      <c r="N140" s="14"/>
      <c r="O140" s="14"/>
      <c r="P140" s="14">
        <f t="shared" si="32"/>
        <v>0</v>
      </c>
      <c r="Q140" s="28">
        <f t="shared" si="33"/>
        <v>0</v>
      </c>
      <c r="R140" s="28">
        <f t="shared" si="34"/>
        <v>0</v>
      </c>
      <c r="S140" s="15"/>
      <c r="T140" s="14"/>
      <c r="U140" s="14"/>
      <c r="V140" s="48">
        <f t="shared" si="40"/>
        <v>0</v>
      </c>
      <c r="W140" s="29">
        <f t="shared" si="39"/>
        <v>0</v>
      </c>
      <c r="X140" s="29"/>
      <c r="Y140" s="32"/>
      <c r="Z140" s="37"/>
      <c r="AA140" s="28">
        <f t="shared" si="35"/>
        <v>0</v>
      </c>
    </row>
    <row r="141" spans="1:27">
      <c r="A141" s="1">
        <f t="shared" si="37"/>
        <v>136</v>
      </c>
      <c r="B141" s="17" t="str">
        <f t="shared" si="41"/>
        <v/>
      </c>
      <c r="C141" s="16" t="s">
        <v>34</v>
      </c>
      <c r="D141" s="14"/>
      <c r="E141" s="16"/>
      <c r="F141" s="16"/>
      <c r="G141" s="13"/>
      <c r="H141" s="13"/>
      <c r="I141" s="15"/>
      <c r="J141" s="15"/>
      <c r="K141" s="14"/>
      <c r="L141" s="14"/>
      <c r="M141" s="14"/>
      <c r="N141" s="14"/>
      <c r="O141" s="14"/>
      <c r="P141" s="14">
        <f t="shared" si="32"/>
        <v>0</v>
      </c>
      <c r="Q141" s="28">
        <f t="shared" si="33"/>
        <v>0</v>
      </c>
      <c r="R141" s="28">
        <f t="shared" si="34"/>
        <v>0</v>
      </c>
      <c r="S141" s="15"/>
      <c r="T141" s="14"/>
      <c r="U141" s="14"/>
      <c r="V141" s="48">
        <f t="shared" si="40"/>
        <v>0</v>
      </c>
      <c r="W141" s="29">
        <f t="shared" si="39"/>
        <v>0</v>
      </c>
      <c r="X141" s="29"/>
      <c r="Y141" s="32"/>
      <c r="Z141" s="37"/>
      <c r="AA141" s="28">
        <f t="shared" si="35"/>
        <v>0</v>
      </c>
    </row>
    <row r="142" spans="1:27">
      <c r="A142" s="1">
        <f t="shared" si="37"/>
        <v>137</v>
      </c>
      <c r="B142" s="17" t="str">
        <f t="shared" si="41"/>
        <v/>
      </c>
      <c r="C142" s="16" t="s">
        <v>34</v>
      </c>
      <c r="D142" s="14"/>
      <c r="E142" s="16"/>
      <c r="F142" s="16"/>
      <c r="G142" s="13"/>
      <c r="H142" s="13"/>
      <c r="I142" s="15"/>
      <c r="J142" s="15"/>
      <c r="K142" s="14"/>
      <c r="L142" s="14"/>
      <c r="M142" s="14"/>
      <c r="N142" s="14"/>
      <c r="O142" s="14"/>
      <c r="P142" s="14">
        <f t="shared" si="32"/>
        <v>0</v>
      </c>
      <c r="Q142" s="28">
        <f t="shared" si="33"/>
        <v>0</v>
      </c>
      <c r="R142" s="28">
        <f t="shared" si="34"/>
        <v>0</v>
      </c>
      <c r="S142" s="15"/>
      <c r="T142" s="14"/>
      <c r="U142" s="14"/>
      <c r="V142" s="48">
        <f t="shared" si="40"/>
        <v>0</v>
      </c>
      <c r="W142" s="29">
        <f t="shared" si="39"/>
        <v>0</v>
      </c>
      <c r="X142" s="29"/>
      <c r="Y142" s="32"/>
      <c r="Z142" s="37"/>
      <c r="AA142" s="28">
        <f t="shared" si="35"/>
        <v>0</v>
      </c>
    </row>
    <row r="143" spans="1:27">
      <c r="A143" s="1">
        <f t="shared" si="37"/>
        <v>138</v>
      </c>
      <c r="B143" s="17" t="str">
        <f t="shared" si="41"/>
        <v/>
      </c>
      <c r="C143" s="16" t="s">
        <v>34</v>
      </c>
      <c r="D143" s="14"/>
      <c r="E143" s="16"/>
      <c r="F143" s="16"/>
      <c r="G143" s="13"/>
      <c r="H143" s="13"/>
      <c r="I143" s="15"/>
      <c r="J143" s="15"/>
      <c r="K143" s="14"/>
      <c r="L143" s="14"/>
      <c r="M143" s="14"/>
      <c r="N143" s="14"/>
      <c r="O143" s="14"/>
      <c r="P143" s="14">
        <f t="shared" si="32"/>
        <v>0</v>
      </c>
      <c r="Q143" s="28">
        <f t="shared" si="33"/>
        <v>0</v>
      </c>
      <c r="R143" s="28">
        <f t="shared" si="34"/>
        <v>0</v>
      </c>
      <c r="S143" s="15"/>
      <c r="T143" s="14"/>
      <c r="U143" s="14"/>
      <c r="V143" s="48">
        <f t="shared" si="40"/>
        <v>0</v>
      </c>
      <c r="W143" s="29">
        <f t="shared" si="39"/>
        <v>0</v>
      </c>
      <c r="X143" s="29"/>
      <c r="Y143" s="32"/>
      <c r="Z143" s="37"/>
      <c r="AA143" s="28">
        <f t="shared" si="35"/>
        <v>0</v>
      </c>
    </row>
    <row r="144" spans="1:27">
      <c r="A144" s="1">
        <f t="shared" si="37"/>
        <v>139</v>
      </c>
      <c r="B144" s="17" t="str">
        <f t="shared" si="41"/>
        <v/>
      </c>
      <c r="C144" s="16" t="s">
        <v>34</v>
      </c>
      <c r="D144" s="14"/>
      <c r="E144" s="16"/>
      <c r="F144" s="16"/>
      <c r="G144" s="13"/>
      <c r="H144" s="13"/>
      <c r="I144" s="15"/>
      <c r="J144" s="15"/>
      <c r="K144" s="14"/>
      <c r="L144" s="14"/>
      <c r="M144" s="14"/>
      <c r="N144" s="14"/>
      <c r="O144" s="14"/>
      <c r="P144" s="14">
        <f t="shared" si="32"/>
        <v>0</v>
      </c>
      <c r="Q144" s="28">
        <f t="shared" si="33"/>
        <v>0</v>
      </c>
      <c r="R144" s="28">
        <f t="shared" si="34"/>
        <v>0</v>
      </c>
      <c r="S144" s="15"/>
      <c r="T144" s="14"/>
      <c r="U144" s="14"/>
      <c r="V144" s="48">
        <f t="shared" si="40"/>
        <v>0</v>
      </c>
      <c r="W144" s="29">
        <f t="shared" si="39"/>
        <v>0</v>
      </c>
      <c r="X144" s="29"/>
      <c r="Y144" s="32"/>
      <c r="Z144" s="37"/>
      <c r="AA144" s="28">
        <f t="shared" si="35"/>
        <v>0</v>
      </c>
    </row>
    <row r="145" spans="1:27">
      <c r="A145" s="1">
        <f t="shared" si="37"/>
        <v>140</v>
      </c>
      <c r="B145" s="17" t="str">
        <f t="shared" si="41"/>
        <v/>
      </c>
      <c r="C145" s="16" t="s">
        <v>34</v>
      </c>
      <c r="D145" s="14"/>
      <c r="E145" s="16"/>
      <c r="F145" s="16"/>
      <c r="G145" s="13"/>
      <c r="H145" s="13"/>
      <c r="I145" s="15"/>
      <c r="J145" s="15"/>
      <c r="K145" s="14"/>
      <c r="L145" s="14"/>
      <c r="M145" s="14"/>
      <c r="N145" s="14"/>
      <c r="O145" s="14"/>
      <c r="P145" s="14">
        <f t="shared" ref="P145:P208" si="42">M145+N145+O145</f>
        <v>0</v>
      </c>
      <c r="Q145" s="28">
        <f t="shared" ref="Q145:Q208" si="43">J145*0.1</f>
        <v>0</v>
      </c>
      <c r="R145" s="28">
        <f t="shared" ref="R145:R208" si="44">J145-H145-Q145</f>
        <v>0</v>
      </c>
      <c r="S145" s="15"/>
      <c r="T145" s="14"/>
      <c r="U145" s="14"/>
      <c r="V145" s="48">
        <f t="shared" si="40"/>
        <v>0</v>
      </c>
      <c r="W145" s="29">
        <f t="shared" ref="W145:W208" si="45">V145-S145-T145</f>
        <v>0</v>
      </c>
      <c r="X145" s="29"/>
      <c r="Y145" s="32"/>
      <c r="Z145" s="37"/>
      <c r="AA145" s="28">
        <f t="shared" ref="AA145:AA208" si="46">V145*Z145</f>
        <v>0</v>
      </c>
    </row>
    <row r="146" spans="1:27">
      <c r="A146" s="1">
        <f t="shared" si="37"/>
        <v>141</v>
      </c>
      <c r="B146" s="17" t="str">
        <f t="shared" si="41"/>
        <v/>
      </c>
      <c r="C146" s="16" t="s">
        <v>34</v>
      </c>
      <c r="D146" s="14"/>
      <c r="E146" s="16"/>
      <c r="F146" s="16"/>
      <c r="G146" s="13"/>
      <c r="H146" s="13"/>
      <c r="I146" s="15"/>
      <c r="J146" s="15"/>
      <c r="K146" s="14"/>
      <c r="L146" s="14"/>
      <c r="M146" s="14"/>
      <c r="N146" s="14"/>
      <c r="O146" s="14"/>
      <c r="P146" s="14">
        <f t="shared" si="42"/>
        <v>0</v>
      </c>
      <c r="Q146" s="28">
        <f t="shared" si="43"/>
        <v>0</v>
      </c>
      <c r="R146" s="28">
        <f t="shared" si="44"/>
        <v>0</v>
      </c>
      <c r="S146" s="15"/>
      <c r="T146" s="14"/>
      <c r="U146" s="14"/>
      <c r="V146" s="48">
        <f t="shared" si="40"/>
        <v>0</v>
      </c>
      <c r="W146" s="29">
        <f t="shared" si="45"/>
        <v>0</v>
      </c>
      <c r="X146" s="29"/>
      <c r="Y146" s="32"/>
      <c r="Z146" s="37"/>
      <c r="AA146" s="28">
        <f t="shared" si="46"/>
        <v>0</v>
      </c>
    </row>
    <row r="147" spans="1:27">
      <c r="A147" s="1">
        <f t="shared" si="37"/>
        <v>142</v>
      </c>
      <c r="B147" s="17" t="str">
        <f t="shared" si="41"/>
        <v/>
      </c>
      <c r="C147" s="16" t="s">
        <v>34</v>
      </c>
      <c r="D147" s="14"/>
      <c r="E147" s="16"/>
      <c r="F147" s="16"/>
      <c r="G147" s="13"/>
      <c r="H147" s="13"/>
      <c r="I147" s="15"/>
      <c r="J147" s="15"/>
      <c r="K147" s="14"/>
      <c r="L147" s="14"/>
      <c r="M147" s="14"/>
      <c r="N147" s="14"/>
      <c r="O147" s="14"/>
      <c r="P147" s="14">
        <f t="shared" si="42"/>
        <v>0</v>
      </c>
      <c r="Q147" s="28">
        <f t="shared" si="43"/>
        <v>0</v>
      </c>
      <c r="R147" s="28">
        <f t="shared" si="44"/>
        <v>0</v>
      </c>
      <c r="S147" s="15"/>
      <c r="T147" s="14"/>
      <c r="U147" s="14"/>
      <c r="V147" s="48">
        <f t="shared" si="40"/>
        <v>0</v>
      </c>
      <c r="W147" s="29">
        <f t="shared" si="45"/>
        <v>0</v>
      </c>
      <c r="X147" s="29"/>
      <c r="Y147" s="32"/>
      <c r="Z147" s="37"/>
      <c r="AA147" s="28">
        <f t="shared" si="46"/>
        <v>0</v>
      </c>
    </row>
    <row r="148" spans="1:27">
      <c r="A148" s="1">
        <f t="shared" si="37"/>
        <v>143</v>
      </c>
      <c r="B148" s="17" t="str">
        <f t="shared" si="41"/>
        <v/>
      </c>
      <c r="C148" s="16" t="s">
        <v>34</v>
      </c>
      <c r="D148" s="14"/>
      <c r="E148" s="16"/>
      <c r="F148" s="16"/>
      <c r="G148" s="13"/>
      <c r="H148" s="13"/>
      <c r="I148" s="15"/>
      <c r="J148" s="15"/>
      <c r="K148" s="14"/>
      <c r="L148" s="14"/>
      <c r="M148" s="14"/>
      <c r="N148" s="14"/>
      <c r="O148" s="14"/>
      <c r="P148" s="14">
        <f t="shared" si="42"/>
        <v>0</v>
      </c>
      <c r="Q148" s="28">
        <f t="shared" si="43"/>
        <v>0</v>
      </c>
      <c r="R148" s="28">
        <f t="shared" si="44"/>
        <v>0</v>
      </c>
      <c r="S148" s="15"/>
      <c r="T148" s="14"/>
      <c r="U148" s="14"/>
      <c r="V148" s="48">
        <f t="shared" si="40"/>
        <v>0</v>
      </c>
      <c r="W148" s="29">
        <f t="shared" si="45"/>
        <v>0</v>
      </c>
      <c r="X148" s="29"/>
      <c r="Y148" s="32"/>
      <c r="Z148" s="37"/>
      <c r="AA148" s="28">
        <f t="shared" si="46"/>
        <v>0</v>
      </c>
    </row>
    <row r="149" spans="1:27">
      <c r="A149" s="1">
        <f t="shared" si="37"/>
        <v>144</v>
      </c>
      <c r="B149" s="17" t="str">
        <f t="shared" si="41"/>
        <v/>
      </c>
      <c r="C149" s="16" t="s">
        <v>34</v>
      </c>
      <c r="D149" s="14"/>
      <c r="E149" s="16"/>
      <c r="F149" s="16"/>
      <c r="G149" s="13"/>
      <c r="H149" s="13"/>
      <c r="I149" s="15"/>
      <c r="J149" s="15"/>
      <c r="K149" s="14"/>
      <c r="L149" s="14"/>
      <c r="M149" s="14"/>
      <c r="N149" s="14"/>
      <c r="O149" s="14"/>
      <c r="P149" s="14">
        <f t="shared" si="42"/>
        <v>0</v>
      </c>
      <c r="Q149" s="28">
        <f t="shared" si="43"/>
        <v>0</v>
      </c>
      <c r="R149" s="28">
        <f t="shared" si="44"/>
        <v>0</v>
      </c>
      <c r="S149" s="15"/>
      <c r="T149" s="14"/>
      <c r="U149" s="14"/>
      <c r="V149" s="48">
        <f t="shared" si="40"/>
        <v>0</v>
      </c>
      <c r="W149" s="29">
        <f t="shared" si="45"/>
        <v>0</v>
      </c>
      <c r="X149" s="29"/>
      <c r="Y149" s="32"/>
      <c r="Z149" s="37"/>
      <c r="AA149" s="28">
        <f t="shared" si="46"/>
        <v>0</v>
      </c>
    </row>
    <row r="150" spans="1:27">
      <c r="A150" s="1">
        <f t="shared" si="37"/>
        <v>145</v>
      </c>
      <c r="B150" s="17" t="str">
        <f t="shared" si="41"/>
        <v/>
      </c>
      <c r="C150" s="16" t="s">
        <v>34</v>
      </c>
      <c r="D150" s="14"/>
      <c r="E150" s="16"/>
      <c r="F150" s="16"/>
      <c r="G150" s="13"/>
      <c r="H150" s="13"/>
      <c r="I150" s="15"/>
      <c r="J150" s="15"/>
      <c r="K150" s="14"/>
      <c r="L150" s="14"/>
      <c r="M150" s="14"/>
      <c r="N150" s="14"/>
      <c r="O150" s="14"/>
      <c r="P150" s="14">
        <f t="shared" si="42"/>
        <v>0</v>
      </c>
      <c r="Q150" s="28">
        <f t="shared" si="43"/>
        <v>0</v>
      </c>
      <c r="R150" s="28">
        <f t="shared" si="44"/>
        <v>0</v>
      </c>
      <c r="S150" s="15"/>
      <c r="T150" s="14"/>
      <c r="U150" s="14"/>
      <c r="V150" s="48">
        <f t="shared" si="40"/>
        <v>0</v>
      </c>
      <c r="W150" s="29">
        <f t="shared" si="45"/>
        <v>0</v>
      </c>
      <c r="X150" s="29"/>
      <c r="Y150" s="32"/>
      <c r="Z150" s="37"/>
      <c r="AA150" s="28">
        <f t="shared" si="46"/>
        <v>0</v>
      </c>
    </row>
    <row r="151" spans="1:27">
      <c r="A151" s="1">
        <f t="shared" si="37"/>
        <v>146</v>
      </c>
      <c r="B151" s="17" t="str">
        <f t="shared" si="41"/>
        <v/>
      </c>
      <c r="C151" s="16" t="s">
        <v>34</v>
      </c>
      <c r="D151" s="14"/>
      <c r="E151" s="16"/>
      <c r="F151" s="16"/>
      <c r="G151" s="13"/>
      <c r="H151" s="13"/>
      <c r="I151" s="15"/>
      <c r="J151" s="15"/>
      <c r="K151" s="14"/>
      <c r="L151" s="14"/>
      <c r="M151" s="14"/>
      <c r="N151" s="14"/>
      <c r="O151" s="14"/>
      <c r="P151" s="14">
        <f t="shared" si="42"/>
        <v>0</v>
      </c>
      <c r="Q151" s="28">
        <f t="shared" si="43"/>
        <v>0</v>
      </c>
      <c r="R151" s="28">
        <f t="shared" si="44"/>
        <v>0</v>
      </c>
      <c r="S151" s="15"/>
      <c r="T151" s="14"/>
      <c r="U151" s="14"/>
      <c r="V151" s="48">
        <f t="shared" si="40"/>
        <v>0</v>
      </c>
      <c r="W151" s="29">
        <f t="shared" si="45"/>
        <v>0</v>
      </c>
      <c r="X151" s="29"/>
      <c r="Y151" s="32"/>
      <c r="Z151" s="37"/>
      <c r="AA151" s="28">
        <f t="shared" si="46"/>
        <v>0</v>
      </c>
    </row>
    <row r="152" spans="1:27">
      <c r="A152" s="1">
        <f t="shared" si="37"/>
        <v>147</v>
      </c>
      <c r="B152" s="17" t="str">
        <f t="shared" si="41"/>
        <v/>
      </c>
      <c r="C152" s="16" t="s">
        <v>34</v>
      </c>
      <c r="D152" s="14"/>
      <c r="E152" s="16"/>
      <c r="F152" s="16"/>
      <c r="G152" s="13"/>
      <c r="H152" s="13"/>
      <c r="I152" s="15"/>
      <c r="J152" s="15"/>
      <c r="K152" s="14"/>
      <c r="L152" s="14"/>
      <c r="M152" s="14"/>
      <c r="N152" s="14"/>
      <c r="O152" s="14"/>
      <c r="P152" s="14">
        <f t="shared" si="42"/>
        <v>0</v>
      </c>
      <c r="Q152" s="28">
        <f t="shared" si="43"/>
        <v>0</v>
      </c>
      <c r="R152" s="28">
        <f t="shared" si="44"/>
        <v>0</v>
      </c>
      <c r="S152" s="15"/>
      <c r="T152" s="14"/>
      <c r="U152" s="14"/>
      <c r="V152" s="48">
        <f t="shared" si="40"/>
        <v>0</v>
      </c>
      <c r="W152" s="29">
        <f t="shared" si="45"/>
        <v>0</v>
      </c>
      <c r="X152" s="29"/>
      <c r="Y152" s="32"/>
      <c r="Z152" s="37"/>
      <c r="AA152" s="28">
        <f t="shared" si="46"/>
        <v>0</v>
      </c>
    </row>
    <row r="153" spans="1:27">
      <c r="A153" s="1">
        <f t="shared" si="37"/>
        <v>148</v>
      </c>
      <c r="B153" s="17" t="str">
        <f t="shared" si="41"/>
        <v/>
      </c>
      <c r="C153" s="16" t="s">
        <v>34</v>
      </c>
      <c r="D153" s="14"/>
      <c r="E153" s="16"/>
      <c r="F153" s="16"/>
      <c r="G153" s="13"/>
      <c r="H153" s="13"/>
      <c r="I153" s="15"/>
      <c r="J153" s="15"/>
      <c r="K153" s="14"/>
      <c r="L153" s="14"/>
      <c r="M153" s="14"/>
      <c r="N153" s="14"/>
      <c r="O153" s="14"/>
      <c r="P153" s="14">
        <f t="shared" si="42"/>
        <v>0</v>
      </c>
      <c r="Q153" s="28">
        <f t="shared" si="43"/>
        <v>0</v>
      </c>
      <c r="R153" s="28">
        <f t="shared" si="44"/>
        <v>0</v>
      </c>
      <c r="S153" s="15"/>
      <c r="T153" s="14"/>
      <c r="U153" s="14"/>
      <c r="V153" s="48">
        <f t="shared" si="40"/>
        <v>0</v>
      </c>
      <c r="W153" s="29">
        <f t="shared" si="45"/>
        <v>0</v>
      </c>
      <c r="X153" s="29"/>
      <c r="Y153" s="32"/>
      <c r="Z153" s="37"/>
      <c r="AA153" s="28">
        <f t="shared" si="46"/>
        <v>0</v>
      </c>
    </row>
    <row r="154" spans="1:27">
      <c r="A154" s="1">
        <f t="shared" si="37"/>
        <v>149</v>
      </c>
      <c r="B154" s="17" t="str">
        <f t="shared" si="41"/>
        <v/>
      </c>
      <c r="C154" s="16" t="s">
        <v>34</v>
      </c>
      <c r="D154" s="14"/>
      <c r="E154" s="16"/>
      <c r="F154" s="16"/>
      <c r="G154" s="13"/>
      <c r="H154" s="13"/>
      <c r="I154" s="15"/>
      <c r="J154" s="15"/>
      <c r="K154" s="14"/>
      <c r="L154" s="14"/>
      <c r="M154" s="14"/>
      <c r="N154" s="14"/>
      <c r="O154" s="14"/>
      <c r="P154" s="14">
        <f t="shared" si="42"/>
        <v>0</v>
      </c>
      <c r="Q154" s="28">
        <f t="shared" si="43"/>
        <v>0</v>
      </c>
      <c r="R154" s="28">
        <f t="shared" si="44"/>
        <v>0</v>
      </c>
      <c r="S154" s="15"/>
      <c r="T154" s="14"/>
      <c r="U154" s="14"/>
      <c r="V154" s="48">
        <f t="shared" si="40"/>
        <v>0</v>
      </c>
      <c r="W154" s="29">
        <f t="shared" si="45"/>
        <v>0</v>
      </c>
      <c r="X154" s="29"/>
      <c r="Y154" s="32"/>
      <c r="Z154" s="37"/>
      <c r="AA154" s="28">
        <f t="shared" si="46"/>
        <v>0</v>
      </c>
    </row>
    <row r="155" spans="1:27">
      <c r="A155" s="1">
        <f t="shared" si="37"/>
        <v>150</v>
      </c>
      <c r="B155" s="17" t="str">
        <f>IF(D155&lt;&gt;"",IF(INT(C155)=INT(D155), "O","X"),"")</f>
        <v/>
      </c>
      <c r="C155" s="16" t="s">
        <v>34</v>
      </c>
      <c r="D155" s="14"/>
      <c r="E155" s="16"/>
      <c r="F155" s="16"/>
      <c r="G155" s="13"/>
      <c r="H155" s="13"/>
      <c r="I155" s="15"/>
      <c r="J155" s="15"/>
      <c r="K155" s="14"/>
      <c r="L155" s="14"/>
      <c r="M155" s="14"/>
      <c r="N155" s="14"/>
      <c r="O155" s="14"/>
      <c r="P155" s="14">
        <f t="shared" si="42"/>
        <v>0</v>
      </c>
      <c r="Q155" s="28">
        <f t="shared" si="43"/>
        <v>0</v>
      </c>
      <c r="R155" s="28">
        <f t="shared" si="44"/>
        <v>0</v>
      </c>
      <c r="S155" s="15"/>
      <c r="T155" s="14"/>
      <c r="U155" s="14"/>
      <c r="V155" s="48">
        <f t="shared" si="40"/>
        <v>0</v>
      </c>
      <c r="W155" s="29">
        <f t="shared" si="45"/>
        <v>0</v>
      </c>
      <c r="X155" s="29"/>
      <c r="Y155" s="32"/>
      <c r="Z155" s="37"/>
      <c r="AA155" s="28">
        <f t="shared" si="46"/>
        <v>0</v>
      </c>
    </row>
    <row r="156" spans="1:27">
      <c r="A156" s="1">
        <f t="shared" si="37"/>
        <v>151</v>
      </c>
      <c r="B156" s="17" t="str">
        <f t="shared" ref="B156:B178" si="47">IF(D156&lt;&gt;"",IF(INT(C156)=INT(D156), "O","X"),"")</f>
        <v/>
      </c>
      <c r="C156" s="16" t="s">
        <v>34</v>
      </c>
      <c r="D156" s="14"/>
      <c r="E156" s="16"/>
      <c r="F156" s="16"/>
      <c r="G156" s="13"/>
      <c r="H156" s="13"/>
      <c r="I156" s="15"/>
      <c r="J156" s="15"/>
      <c r="K156" s="14"/>
      <c r="L156" s="14"/>
      <c r="M156" s="14"/>
      <c r="N156" s="14"/>
      <c r="O156" s="14"/>
      <c r="P156" s="14">
        <f t="shared" si="42"/>
        <v>0</v>
      </c>
      <c r="Q156" s="28">
        <f t="shared" si="43"/>
        <v>0</v>
      </c>
      <c r="R156" s="28">
        <f t="shared" si="44"/>
        <v>0</v>
      </c>
      <c r="S156" s="15"/>
      <c r="T156" s="14"/>
      <c r="U156" s="14"/>
      <c r="V156" s="48">
        <f t="shared" si="40"/>
        <v>0</v>
      </c>
      <c r="W156" s="29">
        <f t="shared" si="45"/>
        <v>0</v>
      </c>
      <c r="X156" s="29"/>
      <c r="Y156" s="32"/>
      <c r="Z156" s="37"/>
      <c r="AA156" s="28">
        <f t="shared" si="46"/>
        <v>0</v>
      </c>
    </row>
    <row r="157" spans="1:27">
      <c r="A157" s="1">
        <f t="shared" si="37"/>
        <v>152</v>
      </c>
      <c r="B157" s="17" t="str">
        <f t="shared" si="47"/>
        <v/>
      </c>
      <c r="C157" s="16" t="s">
        <v>34</v>
      </c>
      <c r="D157" s="14"/>
      <c r="E157" s="16"/>
      <c r="F157" s="16"/>
      <c r="G157" s="13"/>
      <c r="H157" s="13"/>
      <c r="I157" s="15"/>
      <c r="J157" s="15"/>
      <c r="K157" s="14"/>
      <c r="L157" s="14"/>
      <c r="M157" s="14"/>
      <c r="N157" s="14"/>
      <c r="O157" s="14"/>
      <c r="P157" s="14">
        <f t="shared" si="42"/>
        <v>0</v>
      </c>
      <c r="Q157" s="28">
        <f t="shared" si="43"/>
        <v>0</v>
      </c>
      <c r="R157" s="28">
        <f t="shared" si="44"/>
        <v>0</v>
      </c>
      <c r="S157" s="15"/>
      <c r="T157" s="14"/>
      <c r="U157" s="14"/>
      <c r="V157" s="48">
        <f t="shared" si="40"/>
        <v>0</v>
      </c>
      <c r="W157" s="29">
        <f t="shared" si="45"/>
        <v>0</v>
      </c>
      <c r="X157" s="29"/>
      <c r="Y157" s="32"/>
      <c r="Z157" s="37"/>
      <c r="AA157" s="28">
        <f t="shared" si="46"/>
        <v>0</v>
      </c>
    </row>
    <row r="158" spans="1:27">
      <c r="A158" s="1">
        <f t="shared" si="37"/>
        <v>153</v>
      </c>
      <c r="B158" s="17" t="str">
        <f t="shared" si="47"/>
        <v/>
      </c>
      <c r="C158" s="16" t="s">
        <v>34</v>
      </c>
      <c r="D158" s="14"/>
      <c r="E158" s="16"/>
      <c r="F158" s="16"/>
      <c r="G158" s="13"/>
      <c r="H158" s="13"/>
      <c r="I158" s="15"/>
      <c r="J158" s="15"/>
      <c r="K158" s="14"/>
      <c r="L158" s="14"/>
      <c r="M158" s="14"/>
      <c r="N158" s="14"/>
      <c r="O158" s="14"/>
      <c r="P158" s="14">
        <f t="shared" si="42"/>
        <v>0</v>
      </c>
      <c r="Q158" s="28">
        <f t="shared" si="43"/>
        <v>0</v>
      </c>
      <c r="R158" s="28">
        <f t="shared" si="44"/>
        <v>0</v>
      </c>
      <c r="S158" s="15"/>
      <c r="T158" s="14"/>
      <c r="U158" s="14"/>
      <c r="V158" s="48">
        <f t="shared" si="40"/>
        <v>0</v>
      </c>
      <c r="W158" s="29">
        <f t="shared" si="45"/>
        <v>0</v>
      </c>
      <c r="X158" s="29"/>
      <c r="Y158" s="32"/>
      <c r="Z158" s="37"/>
      <c r="AA158" s="28">
        <f t="shared" si="46"/>
        <v>0</v>
      </c>
    </row>
    <row r="159" spans="1:27">
      <c r="A159" s="1">
        <f t="shared" si="37"/>
        <v>154</v>
      </c>
      <c r="B159" s="17" t="str">
        <f t="shared" si="47"/>
        <v/>
      </c>
      <c r="C159" s="16" t="s">
        <v>34</v>
      </c>
      <c r="D159" s="14"/>
      <c r="E159" s="16"/>
      <c r="F159" s="16"/>
      <c r="G159" s="13"/>
      <c r="H159" s="13"/>
      <c r="I159" s="15"/>
      <c r="J159" s="15"/>
      <c r="K159" s="14"/>
      <c r="L159" s="14"/>
      <c r="M159" s="14"/>
      <c r="N159" s="14"/>
      <c r="O159" s="14"/>
      <c r="P159" s="14">
        <f t="shared" si="42"/>
        <v>0</v>
      </c>
      <c r="Q159" s="28">
        <f t="shared" si="43"/>
        <v>0</v>
      </c>
      <c r="R159" s="28">
        <f t="shared" si="44"/>
        <v>0</v>
      </c>
      <c r="S159" s="15"/>
      <c r="T159" s="14"/>
      <c r="U159" s="14"/>
      <c r="V159" s="48">
        <f t="shared" si="40"/>
        <v>0</v>
      </c>
      <c r="W159" s="29">
        <f t="shared" si="45"/>
        <v>0</v>
      </c>
      <c r="X159" s="29"/>
      <c r="Y159" s="32"/>
      <c r="Z159" s="37"/>
      <c r="AA159" s="28">
        <f t="shared" si="46"/>
        <v>0</v>
      </c>
    </row>
    <row r="160" spans="1:27">
      <c r="A160" s="1">
        <f t="shared" si="37"/>
        <v>155</v>
      </c>
      <c r="B160" s="17" t="str">
        <f t="shared" si="47"/>
        <v/>
      </c>
      <c r="C160" s="16" t="s">
        <v>34</v>
      </c>
      <c r="D160" s="14"/>
      <c r="E160" s="16"/>
      <c r="F160" s="16"/>
      <c r="G160" s="13"/>
      <c r="H160" s="13"/>
      <c r="I160" s="15"/>
      <c r="J160" s="15"/>
      <c r="K160" s="14"/>
      <c r="L160" s="14"/>
      <c r="M160" s="14"/>
      <c r="N160" s="14"/>
      <c r="O160" s="14"/>
      <c r="P160" s="14">
        <f t="shared" si="42"/>
        <v>0</v>
      </c>
      <c r="Q160" s="28">
        <f t="shared" si="43"/>
        <v>0</v>
      </c>
      <c r="R160" s="28">
        <f t="shared" si="44"/>
        <v>0</v>
      </c>
      <c r="S160" s="15"/>
      <c r="T160" s="14"/>
      <c r="U160" s="14"/>
      <c r="V160" s="48">
        <f t="shared" si="40"/>
        <v>0</v>
      </c>
      <c r="W160" s="29">
        <f t="shared" si="45"/>
        <v>0</v>
      </c>
      <c r="X160" s="29"/>
      <c r="Y160" s="32"/>
      <c r="Z160" s="37"/>
      <c r="AA160" s="28">
        <f t="shared" si="46"/>
        <v>0</v>
      </c>
    </row>
    <row r="161" spans="1:27">
      <c r="A161" s="1">
        <f t="shared" si="37"/>
        <v>156</v>
      </c>
      <c r="B161" s="17" t="str">
        <f t="shared" si="47"/>
        <v/>
      </c>
      <c r="C161" s="16" t="s">
        <v>34</v>
      </c>
      <c r="D161" s="14"/>
      <c r="E161" s="16"/>
      <c r="F161" s="16"/>
      <c r="G161" s="13"/>
      <c r="H161" s="13"/>
      <c r="I161" s="15"/>
      <c r="J161" s="15"/>
      <c r="K161" s="14"/>
      <c r="L161" s="14"/>
      <c r="M161" s="14"/>
      <c r="N161" s="14"/>
      <c r="O161" s="14"/>
      <c r="P161" s="14">
        <f t="shared" si="42"/>
        <v>0</v>
      </c>
      <c r="Q161" s="28">
        <f t="shared" si="43"/>
        <v>0</v>
      </c>
      <c r="R161" s="28">
        <f t="shared" si="44"/>
        <v>0</v>
      </c>
      <c r="S161" s="15"/>
      <c r="T161" s="14"/>
      <c r="U161" s="14"/>
      <c r="V161" s="48">
        <f t="shared" si="40"/>
        <v>0</v>
      </c>
      <c r="W161" s="29">
        <f t="shared" si="45"/>
        <v>0</v>
      </c>
      <c r="X161" s="29"/>
      <c r="Y161" s="32"/>
      <c r="Z161" s="37"/>
      <c r="AA161" s="28">
        <f t="shared" si="46"/>
        <v>0</v>
      </c>
    </row>
    <row r="162" spans="1:27">
      <c r="A162" s="1">
        <f t="shared" si="37"/>
        <v>157</v>
      </c>
      <c r="B162" s="17" t="str">
        <f t="shared" si="47"/>
        <v/>
      </c>
      <c r="C162" s="16" t="s">
        <v>34</v>
      </c>
      <c r="D162" s="14"/>
      <c r="E162" s="16"/>
      <c r="F162" s="16"/>
      <c r="G162" s="13"/>
      <c r="H162" s="13"/>
      <c r="I162" s="15"/>
      <c r="J162" s="15"/>
      <c r="K162" s="14"/>
      <c r="L162" s="14"/>
      <c r="M162" s="14"/>
      <c r="N162" s="14"/>
      <c r="O162" s="14"/>
      <c r="P162" s="14">
        <f t="shared" si="42"/>
        <v>0</v>
      </c>
      <c r="Q162" s="28">
        <f t="shared" si="43"/>
        <v>0</v>
      </c>
      <c r="R162" s="28">
        <f t="shared" si="44"/>
        <v>0</v>
      </c>
      <c r="S162" s="15"/>
      <c r="T162" s="14"/>
      <c r="U162" s="14"/>
      <c r="V162" s="48">
        <f t="shared" si="40"/>
        <v>0</v>
      </c>
      <c r="W162" s="29">
        <f t="shared" si="45"/>
        <v>0</v>
      </c>
      <c r="X162" s="29"/>
      <c r="Y162" s="32"/>
      <c r="Z162" s="37"/>
      <c r="AA162" s="28">
        <f t="shared" si="46"/>
        <v>0</v>
      </c>
    </row>
    <row r="163" spans="1:27">
      <c r="A163" s="1">
        <f t="shared" si="37"/>
        <v>158</v>
      </c>
      <c r="B163" s="17" t="str">
        <f t="shared" si="47"/>
        <v/>
      </c>
      <c r="C163" s="16" t="s">
        <v>34</v>
      </c>
      <c r="D163" s="14"/>
      <c r="E163" s="16"/>
      <c r="F163" s="16"/>
      <c r="G163" s="13"/>
      <c r="H163" s="13"/>
      <c r="I163" s="15"/>
      <c r="J163" s="15"/>
      <c r="K163" s="14"/>
      <c r="L163" s="14"/>
      <c r="M163" s="14"/>
      <c r="N163" s="14"/>
      <c r="O163" s="14"/>
      <c r="P163" s="14">
        <f t="shared" si="42"/>
        <v>0</v>
      </c>
      <c r="Q163" s="28">
        <f t="shared" si="43"/>
        <v>0</v>
      </c>
      <c r="R163" s="28">
        <f t="shared" si="44"/>
        <v>0</v>
      </c>
      <c r="S163" s="15"/>
      <c r="T163" s="14"/>
      <c r="U163" s="14"/>
      <c r="V163" s="48">
        <f t="shared" si="40"/>
        <v>0</v>
      </c>
      <c r="W163" s="29">
        <f t="shared" si="45"/>
        <v>0</v>
      </c>
      <c r="X163" s="29"/>
      <c r="Y163" s="32"/>
      <c r="Z163" s="37"/>
      <c r="AA163" s="28">
        <f t="shared" si="46"/>
        <v>0</v>
      </c>
    </row>
    <row r="164" spans="1:27">
      <c r="A164" s="1">
        <f t="shared" si="37"/>
        <v>159</v>
      </c>
      <c r="B164" s="17" t="str">
        <f t="shared" si="47"/>
        <v/>
      </c>
      <c r="C164" s="16" t="s">
        <v>34</v>
      </c>
      <c r="D164" s="14"/>
      <c r="E164" s="16"/>
      <c r="F164" s="16"/>
      <c r="G164" s="13"/>
      <c r="H164" s="13"/>
      <c r="I164" s="15"/>
      <c r="J164" s="15"/>
      <c r="K164" s="14"/>
      <c r="L164" s="14"/>
      <c r="M164" s="14"/>
      <c r="N164" s="14"/>
      <c r="O164" s="14"/>
      <c r="P164" s="14">
        <f t="shared" si="42"/>
        <v>0</v>
      </c>
      <c r="Q164" s="28">
        <f t="shared" si="43"/>
        <v>0</v>
      </c>
      <c r="R164" s="28">
        <f t="shared" si="44"/>
        <v>0</v>
      </c>
      <c r="S164" s="15"/>
      <c r="T164" s="14"/>
      <c r="U164" s="14"/>
      <c r="V164" s="48">
        <f t="shared" si="40"/>
        <v>0</v>
      </c>
      <c r="W164" s="29">
        <f t="shared" si="45"/>
        <v>0</v>
      </c>
      <c r="X164" s="29"/>
      <c r="Y164" s="32"/>
      <c r="Z164" s="37"/>
      <c r="AA164" s="28">
        <f t="shared" si="46"/>
        <v>0</v>
      </c>
    </row>
    <row r="165" spans="1:27">
      <c r="A165" s="1">
        <f t="shared" si="37"/>
        <v>160</v>
      </c>
      <c r="B165" s="17" t="str">
        <f t="shared" si="47"/>
        <v/>
      </c>
      <c r="C165" s="16" t="s">
        <v>34</v>
      </c>
      <c r="D165" s="14"/>
      <c r="E165" s="16"/>
      <c r="F165" s="16"/>
      <c r="G165" s="13"/>
      <c r="H165" s="13"/>
      <c r="I165" s="15"/>
      <c r="J165" s="15"/>
      <c r="K165" s="14"/>
      <c r="L165" s="14"/>
      <c r="M165" s="14"/>
      <c r="N165" s="14"/>
      <c r="O165" s="14"/>
      <c r="P165" s="14">
        <f t="shared" si="42"/>
        <v>0</v>
      </c>
      <c r="Q165" s="28">
        <f t="shared" si="43"/>
        <v>0</v>
      </c>
      <c r="R165" s="28">
        <f t="shared" si="44"/>
        <v>0</v>
      </c>
      <c r="S165" s="15"/>
      <c r="T165" s="14"/>
      <c r="U165" s="14"/>
      <c r="V165" s="48">
        <f t="shared" si="40"/>
        <v>0</v>
      </c>
      <c r="W165" s="29">
        <f t="shared" si="45"/>
        <v>0</v>
      </c>
      <c r="X165" s="29"/>
      <c r="Y165" s="32"/>
      <c r="Z165" s="37"/>
      <c r="AA165" s="28">
        <f t="shared" si="46"/>
        <v>0</v>
      </c>
    </row>
    <row r="166" spans="1:27">
      <c r="A166" s="1">
        <f t="shared" si="37"/>
        <v>161</v>
      </c>
      <c r="B166" s="17" t="str">
        <f t="shared" si="47"/>
        <v/>
      </c>
      <c r="C166" s="16" t="s">
        <v>34</v>
      </c>
      <c r="D166" s="14"/>
      <c r="E166" s="16"/>
      <c r="F166" s="16"/>
      <c r="G166" s="13"/>
      <c r="H166" s="13"/>
      <c r="I166" s="15"/>
      <c r="J166" s="15"/>
      <c r="K166" s="14"/>
      <c r="L166" s="14"/>
      <c r="M166" s="14"/>
      <c r="N166" s="14"/>
      <c r="O166" s="14"/>
      <c r="P166" s="14">
        <f t="shared" si="42"/>
        <v>0</v>
      </c>
      <c r="Q166" s="28">
        <f t="shared" si="43"/>
        <v>0</v>
      </c>
      <c r="R166" s="28">
        <f t="shared" si="44"/>
        <v>0</v>
      </c>
      <c r="S166" s="15"/>
      <c r="T166" s="14"/>
      <c r="U166" s="14"/>
      <c r="V166" s="48">
        <f t="shared" si="40"/>
        <v>0</v>
      </c>
      <c r="W166" s="29">
        <f t="shared" si="45"/>
        <v>0</v>
      </c>
      <c r="X166" s="29"/>
      <c r="Y166" s="32"/>
      <c r="Z166" s="37"/>
      <c r="AA166" s="28">
        <f t="shared" si="46"/>
        <v>0</v>
      </c>
    </row>
    <row r="167" spans="1:27">
      <c r="A167" s="1">
        <f t="shared" si="37"/>
        <v>162</v>
      </c>
      <c r="B167" s="17" t="str">
        <f t="shared" si="47"/>
        <v/>
      </c>
      <c r="C167" s="16" t="s">
        <v>34</v>
      </c>
      <c r="D167" s="14"/>
      <c r="E167" s="16"/>
      <c r="F167" s="16"/>
      <c r="G167" s="13"/>
      <c r="H167" s="13"/>
      <c r="I167" s="15"/>
      <c r="J167" s="15"/>
      <c r="K167" s="14"/>
      <c r="L167" s="14"/>
      <c r="M167" s="14"/>
      <c r="N167" s="14"/>
      <c r="O167" s="14"/>
      <c r="P167" s="14">
        <f t="shared" si="42"/>
        <v>0</v>
      </c>
      <c r="Q167" s="28">
        <f t="shared" si="43"/>
        <v>0</v>
      </c>
      <c r="R167" s="28">
        <f t="shared" si="44"/>
        <v>0</v>
      </c>
      <c r="S167" s="15"/>
      <c r="T167" s="14"/>
      <c r="U167" s="14"/>
      <c r="V167" s="48">
        <f t="shared" si="40"/>
        <v>0</v>
      </c>
      <c r="W167" s="29">
        <f t="shared" si="45"/>
        <v>0</v>
      </c>
      <c r="X167" s="29"/>
      <c r="Y167" s="32"/>
      <c r="Z167" s="37"/>
      <c r="AA167" s="28">
        <f t="shared" si="46"/>
        <v>0</v>
      </c>
    </row>
    <row r="168" spans="1:27">
      <c r="A168" s="1">
        <f t="shared" si="37"/>
        <v>163</v>
      </c>
      <c r="B168" s="17" t="str">
        <f t="shared" si="47"/>
        <v/>
      </c>
      <c r="C168" s="16" t="s">
        <v>34</v>
      </c>
      <c r="D168" s="14"/>
      <c r="E168" s="16"/>
      <c r="F168" s="16"/>
      <c r="G168" s="13"/>
      <c r="H168" s="13"/>
      <c r="I168" s="15"/>
      <c r="J168" s="15"/>
      <c r="K168" s="14"/>
      <c r="L168" s="14"/>
      <c r="M168" s="14"/>
      <c r="N168" s="14"/>
      <c r="O168" s="14"/>
      <c r="P168" s="14">
        <f t="shared" si="42"/>
        <v>0</v>
      </c>
      <c r="Q168" s="28">
        <f t="shared" si="43"/>
        <v>0</v>
      </c>
      <c r="R168" s="28">
        <f t="shared" si="44"/>
        <v>0</v>
      </c>
      <c r="S168" s="15"/>
      <c r="T168" s="14"/>
      <c r="U168" s="14"/>
      <c r="V168" s="48">
        <f t="shared" si="40"/>
        <v>0</v>
      </c>
      <c r="W168" s="29">
        <f t="shared" si="45"/>
        <v>0</v>
      </c>
      <c r="X168" s="29"/>
      <c r="Y168" s="32"/>
      <c r="Z168" s="37"/>
      <c r="AA168" s="28">
        <f t="shared" si="46"/>
        <v>0</v>
      </c>
    </row>
    <row r="169" spans="1:27">
      <c r="A169" s="1">
        <f t="shared" si="37"/>
        <v>164</v>
      </c>
      <c r="B169" s="17" t="str">
        <f t="shared" si="47"/>
        <v/>
      </c>
      <c r="C169" s="16" t="s">
        <v>34</v>
      </c>
      <c r="D169" s="14"/>
      <c r="E169" s="16"/>
      <c r="F169" s="16"/>
      <c r="G169" s="13"/>
      <c r="H169" s="13"/>
      <c r="I169" s="15"/>
      <c r="J169" s="15"/>
      <c r="K169" s="14"/>
      <c r="L169" s="14"/>
      <c r="M169" s="14"/>
      <c r="N169" s="14"/>
      <c r="O169" s="14"/>
      <c r="P169" s="14">
        <f t="shared" si="42"/>
        <v>0</v>
      </c>
      <c r="Q169" s="28">
        <f t="shared" si="43"/>
        <v>0</v>
      </c>
      <c r="R169" s="28">
        <f t="shared" si="44"/>
        <v>0</v>
      </c>
      <c r="S169" s="15"/>
      <c r="T169" s="14"/>
      <c r="U169" s="14"/>
      <c r="V169" s="48">
        <f t="shared" si="40"/>
        <v>0</v>
      </c>
      <c r="W169" s="29">
        <f t="shared" si="45"/>
        <v>0</v>
      </c>
      <c r="X169" s="29"/>
      <c r="Y169" s="32"/>
      <c r="Z169" s="37"/>
      <c r="AA169" s="28">
        <f t="shared" si="46"/>
        <v>0</v>
      </c>
    </row>
    <row r="170" spans="1:27">
      <c r="A170" s="1">
        <f t="shared" si="37"/>
        <v>165</v>
      </c>
      <c r="B170" s="17" t="str">
        <f t="shared" si="47"/>
        <v/>
      </c>
      <c r="C170" s="16" t="s">
        <v>34</v>
      </c>
      <c r="D170" s="14"/>
      <c r="E170" s="16"/>
      <c r="F170" s="16"/>
      <c r="G170" s="13"/>
      <c r="H170" s="13"/>
      <c r="I170" s="15"/>
      <c r="J170" s="15"/>
      <c r="K170" s="14"/>
      <c r="L170" s="14"/>
      <c r="M170" s="14"/>
      <c r="N170" s="14"/>
      <c r="O170" s="14"/>
      <c r="P170" s="14">
        <f t="shared" si="42"/>
        <v>0</v>
      </c>
      <c r="Q170" s="28">
        <f t="shared" si="43"/>
        <v>0</v>
      </c>
      <c r="R170" s="28">
        <f t="shared" si="44"/>
        <v>0</v>
      </c>
      <c r="S170" s="15"/>
      <c r="T170" s="14"/>
      <c r="U170" s="14"/>
      <c r="V170" s="48">
        <f t="shared" si="40"/>
        <v>0</v>
      </c>
      <c r="W170" s="29">
        <f t="shared" si="45"/>
        <v>0</v>
      </c>
      <c r="X170" s="29"/>
      <c r="Y170" s="32"/>
      <c r="Z170" s="37"/>
      <c r="AA170" s="28">
        <f t="shared" si="46"/>
        <v>0</v>
      </c>
    </row>
    <row r="171" spans="1:27">
      <c r="A171" s="1">
        <f t="shared" si="37"/>
        <v>166</v>
      </c>
      <c r="B171" s="17" t="str">
        <f t="shared" si="47"/>
        <v/>
      </c>
      <c r="C171" s="16" t="s">
        <v>34</v>
      </c>
      <c r="D171" s="14"/>
      <c r="E171" s="16"/>
      <c r="F171" s="16"/>
      <c r="G171" s="13"/>
      <c r="H171" s="13"/>
      <c r="I171" s="15"/>
      <c r="J171" s="15"/>
      <c r="K171" s="14"/>
      <c r="L171" s="14"/>
      <c r="M171" s="14"/>
      <c r="N171" s="14"/>
      <c r="O171" s="14"/>
      <c r="P171" s="14">
        <f t="shared" si="42"/>
        <v>0</v>
      </c>
      <c r="Q171" s="28">
        <f t="shared" si="43"/>
        <v>0</v>
      </c>
      <c r="R171" s="28">
        <f t="shared" si="44"/>
        <v>0</v>
      </c>
      <c r="S171" s="15"/>
      <c r="T171" s="14"/>
      <c r="U171" s="14"/>
      <c r="V171" s="48">
        <f t="shared" si="40"/>
        <v>0</v>
      </c>
      <c r="W171" s="29">
        <f t="shared" si="45"/>
        <v>0</v>
      </c>
      <c r="X171" s="29"/>
      <c r="Y171" s="32"/>
      <c r="Z171" s="37"/>
      <c r="AA171" s="28">
        <f t="shared" si="46"/>
        <v>0</v>
      </c>
    </row>
    <row r="172" spans="1:27">
      <c r="A172" s="1">
        <f t="shared" si="37"/>
        <v>167</v>
      </c>
      <c r="B172" s="17" t="str">
        <f t="shared" si="47"/>
        <v/>
      </c>
      <c r="C172" s="16" t="s">
        <v>34</v>
      </c>
      <c r="D172" s="14"/>
      <c r="E172" s="16"/>
      <c r="F172" s="16"/>
      <c r="G172" s="13"/>
      <c r="H172" s="13"/>
      <c r="I172" s="15"/>
      <c r="J172" s="15"/>
      <c r="K172" s="14"/>
      <c r="L172" s="14"/>
      <c r="M172" s="14"/>
      <c r="N172" s="14"/>
      <c r="O172" s="14"/>
      <c r="P172" s="14">
        <f t="shared" si="42"/>
        <v>0</v>
      </c>
      <c r="Q172" s="28">
        <f t="shared" si="43"/>
        <v>0</v>
      </c>
      <c r="R172" s="28">
        <f t="shared" si="44"/>
        <v>0</v>
      </c>
      <c r="S172" s="15"/>
      <c r="T172" s="14"/>
      <c r="U172" s="14"/>
      <c r="V172" s="48">
        <f t="shared" si="40"/>
        <v>0</v>
      </c>
      <c r="W172" s="29">
        <f t="shared" si="45"/>
        <v>0</v>
      </c>
      <c r="X172" s="29"/>
      <c r="Y172" s="32"/>
      <c r="Z172" s="37"/>
      <c r="AA172" s="28">
        <f t="shared" si="46"/>
        <v>0</v>
      </c>
    </row>
    <row r="173" spans="1:27">
      <c r="A173" s="1">
        <f t="shared" si="37"/>
        <v>168</v>
      </c>
      <c r="B173" s="17" t="str">
        <f t="shared" si="47"/>
        <v/>
      </c>
      <c r="C173" s="16" t="s">
        <v>34</v>
      </c>
      <c r="D173" s="14"/>
      <c r="E173" s="16"/>
      <c r="F173" s="16"/>
      <c r="G173" s="13"/>
      <c r="H173" s="13"/>
      <c r="I173" s="15"/>
      <c r="J173" s="15"/>
      <c r="K173" s="14"/>
      <c r="L173" s="14"/>
      <c r="M173" s="14"/>
      <c r="N173" s="14"/>
      <c r="O173" s="14"/>
      <c r="P173" s="14">
        <f t="shared" si="42"/>
        <v>0</v>
      </c>
      <c r="Q173" s="28">
        <f t="shared" si="43"/>
        <v>0</v>
      </c>
      <c r="R173" s="28">
        <f t="shared" si="44"/>
        <v>0</v>
      </c>
      <c r="S173" s="15"/>
      <c r="T173" s="14"/>
      <c r="U173" s="14"/>
      <c r="V173" s="48">
        <f t="shared" si="40"/>
        <v>0</v>
      </c>
      <c r="W173" s="29">
        <f t="shared" si="45"/>
        <v>0</v>
      </c>
      <c r="X173" s="29"/>
      <c r="Y173" s="32"/>
      <c r="Z173" s="37"/>
      <c r="AA173" s="28">
        <f t="shared" si="46"/>
        <v>0</v>
      </c>
    </row>
    <row r="174" spans="1:27">
      <c r="A174" s="1">
        <f t="shared" si="37"/>
        <v>169</v>
      </c>
      <c r="B174" s="17" t="str">
        <f t="shared" si="47"/>
        <v/>
      </c>
      <c r="C174" s="16" t="s">
        <v>34</v>
      </c>
      <c r="D174" s="14"/>
      <c r="E174" s="16"/>
      <c r="F174" s="16"/>
      <c r="G174" s="13"/>
      <c r="H174" s="13"/>
      <c r="I174" s="15"/>
      <c r="J174" s="15"/>
      <c r="K174" s="14"/>
      <c r="L174" s="14"/>
      <c r="M174" s="14"/>
      <c r="N174" s="14"/>
      <c r="O174" s="14"/>
      <c r="P174" s="14">
        <f t="shared" si="42"/>
        <v>0</v>
      </c>
      <c r="Q174" s="28">
        <f t="shared" si="43"/>
        <v>0</v>
      </c>
      <c r="R174" s="28">
        <f t="shared" si="44"/>
        <v>0</v>
      </c>
      <c r="S174" s="15"/>
      <c r="T174" s="14"/>
      <c r="U174" s="14"/>
      <c r="V174" s="48">
        <f t="shared" si="40"/>
        <v>0</v>
      </c>
      <c r="W174" s="29">
        <f t="shared" si="45"/>
        <v>0</v>
      </c>
      <c r="X174" s="29"/>
      <c r="Y174" s="32"/>
      <c r="Z174" s="37"/>
      <c r="AA174" s="28">
        <f t="shared" si="46"/>
        <v>0</v>
      </c>
    </row>
    <row r="175" spans="1:27">
      <c r="A175" s="1">
        <f t="shared" si="37"/>
        <v>170</v>
      </c>
      <c r="B175" s="17" t="str">
        <f t="shared" si="47"/>
        <v/>
      </c>
      <c r="C175" s="16" t="s">
        <v>34</v>
      </c>
      <c r="D175" s="14"/>
      <c r="E175" s="16"/>
      <c r="F175" s="16"/>
      <c r="G175" s="13"/>
      <c r="H175" s="13"/>
      <c r="I175" s="15"/>
      <c r="J175" s="15"/>
      <c r="K175" s="14"/>
      <c r="L175" s="14"/>
      <c r="M175" s="14"/>
      <c r="N175" s="14"/>
      <c r="O175" s="14"/>
      <c r="P175" s="14">
        <f t="shared" si="42"/>
        <v>0</v>
      </c>
      <c r="Q175" s="28">
        <f t="shared" si="43"/>
        <v>0</v>
      </c>
      <c r="R175" s="28">
        <f t="shared" si="44"/>
        <v>0</v>
      </c>
      <c r="S175" s="15"/>
      <c r="T175" s="14"/>
      <c r="U175" s="14"/>
      <c r="V175" s="48">
        <f t="shared" si="40"/>
        <v>0</v>
      </c>
      <c r="W175" s="29">
        <f t="shared" si="45"/>
        <v>0</v>
      </c>
      <c r="X175" s="29"/>
      <c r="Y175" s="32"/>
      <c r="Z175" s="37"/>
      <c r="AA175" s="28">
        <f t="shared" si="46"/>
        <v>0</v>
      </c>
    </row>
    <row r="176" spans="1:27">
      <c r="A176" s="1">
        <f t="shared" si="37"/>
        <v>171</v>
      </c>
      <c r="B176" s="17" t="str">
        <f t="shared" si="47"/>
        <v/>
      </c>
      <c r="C176" s="16" t="s">
        <v>34</v>
      </c>
      <c r="D176" s="14"/>
      <c r="E176" s="16"/>
      <c r="F176" s="16"/>
      <c r="G176" s="13"/>
      <c r="H176" s="13"/>
      <c r="I176" s="15"/>
      <c r="J176" s="15"/>
      <c r="K176" s="14"/>
      <c r="L176" s="14"/>
      <c r="M176" s="14"/>
      <c r="N176" s="14"/>
      <c r="O176" s="14"/>
      <c r="P176" s="14">
        <f t="shared" si="42"/>
        <v>0</v>
      </c>
      <c r="Q176" s="28">
        <f t="shared" si="43"/>
        <v>0</v>
      </c>
      <c r="R176" s="28">
        <f t="shared" si="44"/>
        <v>0</v>
      </c>
      <c r="S176" s="15"/>
      <c r="T176" s="14"/>
      <c r="U176" s="14"/>
      <c r="V176" s="48">
        <f t="shared" si="40"/>
        <v>0</v>
      </c>
      <c r="W176" s="29">
        <f t="shared" si="45"/>
        <v>0</v>
      </c>
      <c r="X176" s="29"/>
      <c r="Y176" s="32"/>
      <c r="Z176" s="37"/>
      <c r="AA176" s="28">
        <f t="shared" si="46"/>
        <v>0</v>
      </c>
    </row>
    <row r="177" spans="1:27">
      <c r="A177" s="1">
        <f t="shared" si="37"/>
        <v>172</v>
      </c>
      <c r="B177" s="17" t="str">
        <f t="shared" si="47"/>
        <v/>
      </c>
      <c r="C177" s="16" t="s">
        <v>34</v>
      </c>
      <c r="D177" s="14"/>
      <c r="E177" s="16"/>
      <c r="F177" s="16"/>
      <c r="G177" s="13"/>
      <c r="H177" s="13"/>
      <c r="I177" s="15"/>
      <c r="J177" s="15"/>
      <c r="K177" s="14"/>
      <c r="L177" s="14"/>
      <c r="M177" s="14"/>
      <c r="N177" s="14"/>
      <c r="O177" s="14"/>
      <c r="P177" s="14">
        <f t="shared" si="42"/>
        <v>0</v>
      </c>
      <c r="Q177" s="28">
        <f t="shared" si="43"/>
        <v>0</v>
      </c>
      <c r="R177" s="28">
        <f t="shared" si="44"/>
        <v>0</v>
      </c>
      <c r="S177" s="15"/>
      <c r="T177" s="14"/>
      <c r="U177" s="14"/>
      <c r="V177" s="48">
        <f t="shared" si="40"/>
        <v>0</v>
      </c>
      <c r="W177" s="29">
        <f t="shared" si="45"/>
        <v>0</v>
      </c>
      <c r="X177" s="29"/>
      <c r="Y177" s="32"/>
      <c r="Z177" s="37"/>
      <c r="AA177" s="28">
        <f t="shared" si="46"/>
        <v>0</v>
      </c>
    </row>
    <row r="178" spans="1:27">
      <c r="A178" s="1">
        <f t="shared" si="37"/>
        <v>173</v>
      </c>
      <c r="B178" s="17" t="str">
        <f t="shared" si="47"/>
        <v/>
      </c>
      <c r="C178" s="16" t="s">
        <v>34</v>
      </c>
      <c r="D178" s="14"/>
      <c r="E178" s="16"/>
      <c r="F178" s="16"/>
      <c r="G178" s="13"/>
      <c r="H178" s="13"/>
      <c r="I178" s="15"/>
      <c r="J178" s="15"/>
      <c r="K178" s="14"/>
      <c r="L178" s="14"/>
      <c r="M178" s="14"/>
      <c r="N178" s="14"/>
      <c r="O178" s="14"/>
      <c r="P178" s="14">
        <f t="shared" si="42"/>
        <v>0</v>
      </c>
      <c r="Q178" s="28">
        <f t="shared" si="43"/>
        <v>0</v>
      </c>
      <c r="R178" s="28">
        <f t="shared" si="44"/>
        <v>0</v>
      </c>
      <c r="S178" s="15"/>
      <c r="T178" s="14"/>
      <c r="U178" s="14"/>
      <c r="V178" s="48">
        <f t="shared" si="40"/>
        <v>0</v>
      </c>
      <c r="W178" s="29">
        <f t="shared" si="45"/>
        <v>0</v>
      </c>
      <c r="X178" s="29"/>
      <c r="Y178" s="32"/>
      <c r="Z178" s="37"/>
      <c r="AA178" s="28">
        <f t="shared" si="46"/>
        <v>0</v>
      </c>
    </row>
    <row r="179" spans="1:27">
      <c r="A179" s="1">
        <f t="shared" ref="A179:A219" si="48">ROW()-5</f>
        <v>174</v>
      </c>
      <c r="B179" s="17" t="str">
        <f>IF(D179&lt;&gt;"",IF(INT(C179)=INT(D179), "O","X"),"")</f>
        <v/>
      </c>
      <c r="C179" s="16" t="s">
        <v>34</v>
      </c>
      <c r="D179" s="14"/>
      <c r="E179" s="16"/>
      <c r="F179" s="16"/>
      <c r="G179" s="13"/>
      <c r="H179" s="13"/>
      <c r="I179" s="15"/>
      <c r="J179" s="15"/>
      <c r="K179" s="14"/>
      <c r="L179" s="14"/>
      <c r="M179" s="14"/>
      <c r="N179" s="14"/>
      <c r="O179" s="14"/>
      <c r="P179" s="14">
        <f t="shared" si="42"/>
        <v>0</v>
      </c>
      <c r="Q179" s="28">
        <f t="shared" si="43"/>
        <v>0</v>
      </c>
      <c r="R179" s="28">
        <f t="shared" si="44"/>
        <v>0</v>
      </c>
      <c r="S179" s="15"/>
      <c r="T179" s="14"/>
      <c r="U179" s="14"/>
      <c r="V179" s="48">
        <f t="shared" si="40"/>
        <v>0</v>
      </c>
      <c r="W179" s="29">
        <f t="shared" si="45"/>
        <v>0</v>
      </c>
      <c r="X179" s="29"/>
      <c r="Y179" s="32"/>
      <c r="Z179" s="37"/>
      <c r="AA179" s="28">
        <f t="shared" si="46"/>
        <v>0</v>
      </c>
    </row>
    <row r="180" spans="1:27">
      <c r="A180" s="1">
        <f t="shared" si="48"/>
        <v>175</v>
      </c>
      <c r="B180" s="17" t="str">
        <f t="shared" ref="B180:B204" si="49">IF(D180&lt;&gt;"",IF(INT(C180)=INT(D180), "O","X"),"")</f>
        <v/>
      </c>
      <c r="C180" s="16" t="s">
        <v>34</v>
      </c>
      <c r="D180" s="14"/>
      <c r="E180" s="16"/>
      <c r="F180" s="16"/>
      <c r="G180" s="13"/>
      <c r="H180" s="13"/>
      <c r="I180" s="15"/>
      <c r="J180" s="15"/>
      <c r="K180" s="14"/>
      <c r="L180" s="14"/>
      <c r="M180" s="14"/>
      <c r="N180" s="14"/>
      <c r="O180" s="14"/>
      <c r="P180" s="14">
        <f t="shared" si="42"/>
        <v>0</v>
      </c>
      <c r="Q180" s="28">
        <f t="shared" si="43"/>
        <v>0</v>
      </c>
      <c r="R180" s="28">
        <f t="shared" si="44"/>
        <v>0</v>
      </c>
      <c r="S180" s="15"/>
      <c r="T180" s="14"/>
      <c r="U180" s="14"/>
      <c r="V180" s="48">
        <f t="shared" si="40"/>
        <v>0</v>
      </c>
      <c r="W180" s="29">
        <f t="shared" si="45"/>
        <v>0</v>
      </c>
      <c r="X180" s="29"/>
      <c r="Y180" s="32"/>
      <c r="Z180" s="37"/>
      <c r="AA180" s="28">
        <f t="shared" si="46"/>
        <v>0</v>
      </c>
    </row>
    <row r="181" spans="1:27">
      <c r="A181" s="1">
        <f t="shared" si="48"/>
        <v>176</v>
      </c>
      <c r="B181" s="17" t="str">
        <f t="shared" si="49"/>
        <v/>
      </c>
      <c r="C181" s="16" t="s">
        <v>34</v>
      </c>
      <c r="D181" s="14"/>
      <c r="E181" s="16"/>
      <c r="F181" s="16"/>
      <c r="G181" s="13"/>
      <c r="H181" s="13"/>
      <c r="I181" s="15"/>
      <c r="J181" s="15"/>
      <c r="K181" s="14"/>
      <c r="L181" s="14"/>
      <c r="M181" s="14"/>
      <c r="N181" s="14"/>
      <c r="O181" s="14"/>
      <c r="P181" s="14">
        <f t="shared" si="42"/>
        <v>0</v>
      </c>
      <c r="Q181" s="28">
        <f t="shared" si="43"/>
        <v>0</v>
      </c>
      <c r="R181" s="28">
        <f t="shared" si="44"/>
        <v>0</v>
      </c>
      <c r="S181" s="15"/>
      <c r="T181" s="14"/>
      <c r="U181" s="14"/>
      <c r="V181" s="48">
        <f t="shared" si="40"/>
        <v>0</v>
      </c>
      <c r="W181" s="29">
        <f t="shared" si="45"/>
        <v>0</v>
      </c>
      <c r="X181" s="29"/>
      <c r="Y181" s="32"/>
      <c r="Z181" s="37"/>
      <c r="AA181" s="28">
        <f t="shared" si="46"/>
        <v>0</v>
      </c>
    </row>
    <row r="182" spans="1:27">
      <c r="A182" s="1">
        <f t="shared" si="48"/>
        <v>177</v>
      </c>
      <c r="B182" s="17" t="str">
        <f t="shared" si="49"/>
        <v/>
      </c>
      <c r="C182" s="16" t="s">
        <v>34</v>
      </c>
      <c r="D182" s="14"/>
      <c r="E182" s="16"/>
      <c r="F182" s="16"/>
      <c r="G182" s="13"/>
      <c r="H182" s="13"/>
      <c r="I182" s="15"/>
      <c r="J182" s="15"/>
      <c r="K182" s="14"/>
      <c r="L182" s="14"/>
      <c r="M182" s="14"/>
      <c r="N182" s="14"/>
      <c r="O182" s="14"/>
      <c r="P182" s="14">
        <f t="shared" si="42"/>
        <v>0</v>
      </c>
      <c r="Q182" s="28">
        <f t="shared" si="43"/>
        <v>0</v>
      </c>
      <c r="R182" s="28">
        <f t="shared" si="44"/>
        <v>0</v>
      </c>
      <c r="S182" s="15"/>
      <c r="T182" s="14"/>
      <c r="U182" s="14"/>
      <c r="V182" s="48">
        <f t="shared" si="40"/>
        <v>0</v>
      </c>
      <c r="W182" s="29">
        <f t="shared" si="45"/>
        <v>0</v>
      </c>
      <c r="X182" s="29"/>
      <c r="Y182" s="32"/>
      <c r="Z182" s="37"/>
      <c r="AA182" s="28">
        <f t="shared" si="46"/>
        <v>0</v>
      </c>
    </row>
    <row r="183" spans="1:27">
      <c r="A183" s="1">
        <f t="shared" si="48"/>
        <v>178</v>
      </c>
      <c r="B183" s="17" t="str">
        <f t="shared" si="49"/>
        <v/>
      </c>
      <c r="C183" s="16" t="s">
        <v>34</v>
      </c>
      <c r="D183" s="14"/>
      <c r="E183" s="16"/>
      <c r="F183" s="16"/>
      <c r="G183" s="13"/>
      <c r="H183" s="13"/>
      <c r="I183" s="15"/>
      <c r="J183" s="15"/>
      <c r="K183" s="14"/>
      <c r="L183" s="14"/>
      <c r="M183" s="14"/>
      <c r="N183" s="14"/>
      <c r="O183" s="14"/>
      <c r="P183" s="14">
        <f t="shared" si="42"/>
        <v>0</v>
      </c>
      <c r="Q183" s="28">
        <f t="shared" si="43"/>
        <v>0</v>
      </c>
      <c r="R183" s="28">
        <f t="shared" si="44"/>
        <v>0</v>
      </c>
      <c r="S183" s="15"/>
      <c r="T183" s="14"/>
      <c r="U183" s="14"/>
      <c r="V183" s="48">
        <f t="shared" si="40"/>
        <v>0</v>
      </c>
      <c r="W183" s="29">
        <f t="shared" si="45"/>
        <v>0</v>
      </c>
      <c r="X183" s="29"/>
      <c r="Y183" s="32"/>
      <c r="Z183" s="37"/>
      <c r="AA183" s="28">
        <f t="shared" si="46"/>
        <v>0</v>
      </c>
    </row>
    <row r="184" spans="1:27">
      <c r="A184" s="1">
        <f t="shared" si="48"/>
        <v>179</v>
      </c>
      <c r="B184" s="17" t="str">
        <f t="shared" si="49"/>
        <v/>
      </c>
      <c r="C184" s="16" t="s">
        <v>34</v>
      </c>
      <c r="D184" s="14"/>
      <c r="E184" s="16"/>
      <c r="F184" s="16"/>
      <c r="G184" s="13"/>
      <c r="H184" s="13"/>
      <c r="I184" s="15"/>
      <c r="J184" s="15"/>
      <c r="K184" s="14"/>
      <c r="L184" s="14"/>
      <c r="M184" s="14"/>
      <c r="N184" s="14"/>
      <c r="O184" s="14"/>
      <c r="P184" s="14">
        <f t="shared" si="42"/>
        <v>0</v>
      </c>
      <c r="Q184" s="28">
        <f t="shared" si="43"/>
        <v>0</v>
      </c>
      <c r="R184" s="28">
        <f t="shared" si="44"/>
        <v>0</v>
      </c>
      <c r="S184" s="15"/>
      <c r="T184" s="14"/>
      <c r="U184" s="14"/>
      <c r="V184" s="48">
        <f t="shared" si="40"/>
        <v>0</v>
      </c>
      <c r="W184" s="29">
        <f t="shared" si="45"/>
        <v>0</v>
      </c>
      <c r="X184" s="29"/>
      <c r="Y184" s="32"/>
      <c r="Z184" s="37"/>
      <c r="AA184" s="28">
        <f t="shared" si="46"/>
        <v>0</v>
      </c>
    </row>
    <row r="185" spans="1:27">
      <c r="A185" s="1">
        <f t="shared" si="48"/>
        <v>180</v>
      </c>
      <c r="B185" s="17" t="str">
        <f t="shared" si="49"/>
        <v/>
      </c>
      <c r="C185" s="16" t="s">
        <v>34</v>
      </c>
      <c r="D185" s="14"/>
      <c r="E185" s="16"/>
      <c r="F185" s="16"/>
      <c r="G185" s="13"/>
      <c r="H185" s="13"/>
      <c r="I185" s="15"/>
      <c r="J185" s="15"/>
      <c r="K185" s="14"/>
      <c r="L185" s="14"/>
      <c r="M185" s="14"/>
      <c r="N185" s="14"/>
      <c r="O185" s="14"/>
      <c r="P185" s="14">
        <f t="shared" si="42"/>
        <v>0</v>
      </c>
      <c r="Q185" s="28">
        <f t="shared" si="43"/>
        <v>0</v>
      </c>
      <c r="R185" s="28">
        <f t="shared" si="44"/>
        <v>0</v>
      </c>
      <c r="S185" s="15"/>
      <c r="T185" s="14"/>
      <c r="U185" s="14"/>
      <c r="V185" s="48">
        <f t="shared" si="40"/>
        <v>0</v>
      </c>
      <c r="W185" s="29">
        <f t="shared" si="45"/>
        <v>0</v>
      </c>
      <c r="X185" s="29"/>
      <c r="Y185" s="32"/>
      <c r="Z185" s="37"/>
      <c r="AA185" s="28">
        <f t="shared" si="46"/>
        <v>0</v>
      </c>
    </row>
    <row r="186" spans="1:27">
      <c r="A186" s="1">
        <f t="shared" si="48"/>
        <v>181</v>
      </c>
      <c r="B186" s="17" t="str">
        <f t="shared" si="49"/>
        <v/>
      </c>
      <c r="C186" s="16" t="s">
        <v>34</v>
      </c>
      <c r="D186" s="14"/>
      <c r="E186" s="16"/>
      <c r="F186" s="16"/>
      <c r="G186" s="13"/>
      <c r="H186" s="13"/>
      <c r="I186" s="15"/>
      <c r="J186" s="15"/>
      <c r="K186" s="14"/>
      <c r="L186" s="14"/>
      <c r="M186" s="14"/>
      <c r="N186" s="14"/>
      <c r="O186" s="14"/>
      <c r="P186" s="14">
        <f t="shared" si="42"/>
        <v>0</v>
      </c>
      <c r="Q186" s="28">
        <f t="shared" si="43"/>
        <v>0</v>
      </c>
      <c r="R186" s="28">
        <f t="shared" si="44"/>
        <v>0</v>
      </c>
      <c r="S186" s="15"/>
      <c r="T186" s="14"/>
      <c r="U186" s="14"/>
      <c r="V186" s="48">
        <f t="shared" si="40"/>
        <v>0</v>
      </c>
      <c r="W186" s="29">
        <f t="shared" si="45"/>
        <v>0</v>
      </c>
      <c r="X186" s="29"/>
      <c r="Y186" s="32"/>
      <c r="Z186" s="37"/>
      <c r="AA186" s="28">
        <f t="shared" si="46"/>
        <v>0</v>
      </c>
    </row>
    <row r="187" spans="1:27">
      <c r="A187" s="1">
        <f t="shared" si="48"/>
        <v>182</v>
      </c>
      <c r="B187" s="17" t="str">
        <f t="shared" si="49"/>
        <v/>
      </c>
      <c r="C187" s="16" t="s">
        <v>34</v>
      </c>
      <c r="D187" s="14"/>
      <c r="E187" s="16"/>
      <c r="F187" s="16"/>
      <c r="G187" s="13"/>
      <c r="H187" s="13"/>
      <c r="I187" s="15"/>
      <c r="J187" s="15"/>
      <c r="K187" s="14"/>
      <c r="L187" s="14"/>
      <c r="M187" s="14"/>
      <c r="N187" s="14"/>
      <c r="O187" s="14"/>
      <c r="P187" s="14">
        <f t="shared" si="42"/>
        <v>0</v>
      </c>
      <c r="Q187" s="28">
        <f t="shared" si="43"/>
        <v>0</v>
      </c>
      <c r="R187" s="28">
        <f t="shared" si="44"/>
        <v>0</v>
      </c>
      <c r="S187" s="15"/>
      <c r="T187" s="14"/>
      <c r="U187" s="14"/>
      <c r="V187" s="48">
        <f t="shared" si="40"/>
        <v>0</v>
      </c>
      <c r="W187" s="29">
        <f t="shared" si="45"/>
        <v>0</v>
      </c>
      <c r="X187" s="29"/>
      <c r="Y187" s="32"/>
      <c r="Z187" s="37"/>
      <c r="AA187" s="28">
        <f t="shared" si="46"/>
        <v>0</v>
      </c>
    </row>
    <row r="188" spans="1:27">
      <c r="A188" s="1">
        <f t="shared" si="48"/>
        <v>183</v>
      </c>
      <c r="B188" s="17" t="str">
        <f t="shared" si="49"/>
        <v/>
      </c>
      <c r="C188" s="16" t="s">
        <v>34</v>
      </c>
      <c r="D188" s="14"/>
      <c r="E188" s="16"/>
      <c r="F188" s="16"/>
      <c r="G188" s="13"/>
      <c r="H188" s="13"/>
      <c r="I188" s="15"/>
      <c r="J188" s="15"/>
      <c r="K188" s="14"/>
      <c r="L188" s="14"/>
      <c r="M188" s="14"/>
      <c r="N188" s="14"/>
      <c r="O188" s="14"/>
      <c r="P188" s="14">
        <f t="shared" si="42"/>
        <v>0</v>
      </c>
      <c r="Q188" s="28">
        <f t="shared" si="43"/>
        <v>0</v>
      </c>
      <c r="R188" s="28">
        <f t="shared" si="44"/>
        <v>0</v>
      </c>
      <c r="S188" s="15"/>
      <c r="T188" s="14"/>
      <c r="U188" s="14"/>
      <c r="V188" s="48">
        <f t="shared" si="40"/>
        <v>0</v>
      </c>
      <c r="W188" s="29">
        <f t="shared" si="45"/>
        <v>0</v>
      </c>
      <c r="X188" s="29"/>
      <c r="Y188" s="32"/>
      <c r="Z188" s="37"/>
      <c r="AA188" s="28">
        <f t="shared" si="46"/>
        <v>0</v>
      </c>
    </row>
    <row r="189" spans="1:27">
      <c r="A189" s="1">
        <f t="shared" si="48"/>
        <v>184</v>
      </c>
      <c r="B189" s="17" t="str">
        <f t="shared" si="49"/>
        <v/>
      </c>
      <c r="C189" s="16" t="s">
        <v>34</v>
      </c>
      <c r="D189" s="14"/>
      <c r="E189" s="16"/>
      <c r="F189" s="16"/>
      <c r="G189" s="13"/>
      <c r="H189" s="13"/>
      <c r="I189" s="15"/>
      <c r="J189" s="15"/>
      <c r="K189" s="14"/>
      <c r="L189" s="14"/>
      <c r="M189" s="14"/>
      <c r="N189" s="14"/>
      <c r="O189" s="14"/>
      <c r="P189" s="14">
        <f t="shared" si="42"/>
        <v>0</v>
      </c>
      <c r="Q189" s="28">
        <f t="shared" si="43"/>
        <v>0</v>
      </c>
      <c r="R189" s="28">
        <f t="shared" si="44"/>
        <v>0</v>
      </c>
      <c r="S189" s="15"/>
      <c r="T189" s="14"/>
      <c r="U189" s="14"/>
      <c r="V189" s="48">
        <f t="shared" si="40"/>
        <v>0</v>
      </c>
      <c r="W189" s="29">
        <f t="shared" si="45"/>
        <v>0</v>
      </c>
      <c r="X189" s="29"/>
      <c r="Y189" s="32"/>
      <c r="Z189" s="37"/>
      <c r="AA189" s="28">
        <f t="shared" si="46"/>
        <v>0</v>
      </c>
    </row>
    <row r="190" spans="1:27">
      <c r="A190" s="1">
        <f t="shared" si="48"/>
        <v>185</v>
      </c>
      <c r="B190" s="17" t="str">
        <f t="shared" si="49"/>
        <v/>
      </c>
      <c r="C190" s="16" t="s">
        <v>34</v>
      </c>
      <c r="D190" s="14"/>
      <c r="E190" s="16"/>
      <c r="F190" s="16"/>
      <c r="G190" s="13"/>
      <c r="H190" s="13"/>
      <c r="I190" s="15"/>
      <c r="J190" s="15"/>
      <c r="K190" s="14"/>
      <c r="L190" s="14"/>
      <c r="M190" s="14"/>
      <c r="N190" s="14"/>
      <c r="O190" s="14"/>
      <c r="P190" s="14">
        <f t="shared" si="42"/>
        <v>0</v>
      </c>
      <c r="Q190" s="28">
        <f t="shared" si="43"/>
        <v>0</v>
      </c>
      <c r="R190" s="28">
        <f t="shared" si="44"/>
        <v>0</v>
      </c>
      <c r="S190" s="15"/>
      <c r="T190" s="14"/>
      <c r="U190" s="14"/>
      <c r="V190" s="48">
        <f t="shared" si="40"/>
        <v>0</v>
      </c>
      <c r="W190" s="29">
        <f t="shared" si="45"/>
        <v>0</v>
      </c>
      <c r="X190" s="29"/>
      <c r="Y190" s="32"/>
      <c r="Z190" s="37"/>
      <c r="AA190" s="28">
        <f t="shared" si="46"/>
        <v>0</v>
      </c>
    </row>
    <row r="191" spans="1:27">
      <c r="A191" s="1">
        <f t="shared" si="48"/>
        <v>186</v>
      </c>
      <c r="B191" s="17" t="str">
        <f t="shared" si="49"/>
        <v/>
      </c>
      <c r="C191" s="16" t="s">
        <v>34</v>
      </c>
      <c r="D191" s="14"/>
      <c r="E191" s="16"/>
      <c r="F191" s="16"/>
      <c r="G191" s="13"/>
      <c r="H191" s="13"/>
      <c r="I191" s="15"/>
      <c r="J191" s="15"/>
      <c r="K191" s="14"/>
      <c r="L191" s="14"/>
      <c r="M191" s="14"/>
      <c r="N191" s="14"/>
      <c r="O191" s="14"/>
      <c r="P191" s="14">
        <f t="shared" si="42"/>
        <v>0</v>
      </c>
      <c r="Q191" s="28">
        <f t="shared" si="43"/>
        <v>0</v>
      </c>
      <c r="R191" s="28">
        <f t="shared" si="44"/>
        <v>0</v>
      </c>
      <c r="S191" s="15"/>
      <c r="T191" s="14"/>
      <c r="U191" s="14"/>
      <c r="V191" s="48">
        <f t="shared" si="40"/>
        <v>0</v>
      </c>
      <c r="W191" s="29">
        <f t="shared" si="45"/>
        <v>0</v>
      </c>
      <c r="X191" s="29"/>
      <c r="Y191" s="32"/>
      <c r="Z191" s="37"/>
      <c r="AA191" s="28">
        <f t="shared" si="46"/>
        <v>0</v>
      </c>
    </row>
    <row r="192" spans="1:27">
      <c r="A192" s="1">
        <f t="shared" si="48"/>
        <v>187</v>
      </c>
      <c r="B192" s="17" t="str">
        <f t="shared" si="49"/>
        <v/>
      </c>
      <c r="C192" s="16" t="s">
        <v>34</v>
      </c>
      <c r="D192" s="14"/>
      <c r="E192" s="16"/>
      <c r="F192" s="16"/>
      <c r="G192" s="13"/>
      <c r="H192" s="13"/>
      <c r="I192" s="15"/>
      <c r="J192" s="15"/>
      <c r="K192" s="14"/>
      <c r="L192" s="14"/>
      <c r="M192" s="14"/>
      <c r="N192" s="14"/>
      <c r="O192" s="14"/>
      <c r="P192" s="14">
        <f t="shared" si="42"/>
        <v>0</v>
      </c>
      <c r="Q192" s="28">
        <f t="shared" si="43"/>
        <v>0</v>
      </c>
      <c r="R192" s="28">
        <f t="shared" si="44"/>
        <v>0</v>
      </c>
      <c r="S192" s="15"/>
      <c r="T192" s="14"/>
      <c r="U192" s="14"/>
      <c r="V192" s="48">
        <f t="shared" si="40"/>
        <v>0</v>
      </c>
      <c r="W192" s="29">
        <f t="shared" si="45"/>
        <v>0</v>
      </c>
      <c r="X192" s="29"/>
      <c r="Y192" s="32"/>
      <c r="Z192" s="37"/>
      <c r="AA192" s="28">
        <f t="shared" si="46"/>
        <v>0</v>
      </c>
    </row>
    <row r="193" spans="1:27">
      <c r="A193" s="1">
        <f t="shared" si="48"/>
        <v>188</v>
      </c>
      <c r="B193" s="17" t="str">
        <f t="shared" si="49"/>
        <v/>
      </c>
      <c r="C193" s="16" t="s">
        <v>34</v>
      </c>
      <c r="D193" s="14"/>
      <c r="E193" s="16"/>
      <c r="F193" s="16"/>
      <c r="G193" s="13"/>
      <c r="H193" s="13"/>
      <c r="I193" s="15"/>
      <c r="J193" s="15"/>
      <c r="K193" s="14"/>
      <c r="L193" s="14"/>
      <c r="M193" s="14"/>
      <c r="N193" s="14"/>
      <c r="O193" s="14"/>
      <c r="P193" s="14">
        <f t="shared" si="42"/>
        <v>0</v>
      </c>
      <c r="Q193" s="28">
        <f t="shared" si="43"/>
        <v>0</v>
      </c>
      <c r="R193" s="28">
        <f t="shared" si="44"/>
        <v>0</v>
      </c>
      <c r="S193" s="15"/>
      <c r="T193" s="14"/>
      <c r="U193" s="14"/>
      <c r="V193" s="48">
        <f t="shared" si="40"/>
        <v>0</v>
      </c>
      <c r="W193" s="29">
        <f t="shared" si="45"/>
        <v>0</v>
      </c>
      <c r="X193" s="29"/>
      <c r="Y193" s="32"/>
      <c r="Z193" s="37"/>
      <c r="AA193" s="28">
        <f t="shared" si="46"/>
        <v>0</v>
      </c>
    </row>
    <row r="194" spans="1:27">
      <c r="A194" s="1">
        <f t="shared" si="48"/>
        <v>189</v>
      </c>
      <c r="B194" s="17" t="str">
        <f t="shared" si="49"/>
        <v/>
      </c>
      <c r="C194" s="16" t="s">
        <v>34</v>
      </c>
      <c r="D194" s="14"/>
      <c r="E194" s="16"/>
      <c r="F194" s="16"/>
      <c r="G194" s="13"/>
      <c r="H194" s="13"/>
      <c r="I194" s="15"/>
      <c r="J194" s="15"/>
      <c r="K194" s="14"/>
      <c r="L194" s="14"/>
      <c r="M194" s="14"/>
      <c r="N194" s="14"/>
      <c r="O194" s="14"/>
      <c r="P194" s="14">
        <f t="shared" si="42"/>
        <v>0</v>
      </c>
      <c r="Q194" s="28">
        <f t="shared" si="43"/>
        <v>0</v>
      </c>
      <c r="R194" s="28">
        <f t="shared" si="44"/>
        <v>0</v>
      </c>
      <c r="S194" s="15"/>
      <c r="T194" s="14"/>
      <c r="U194" s="14"/>
      <c r="V194" s="48">
        <f t="shared" si="40"/>
        <v>0</v>
      </c>
      <c r="W194" s="29">
        <f t="shared" si="45"/>
        <v>0</v>
      </c>
      <c r="X194" s="29"/>
      <c r="Y194" s="32"/>
      <c r="Z194" s="37"/>
      <c r="AA194" s="28">
        <f t="shared" si="46"/>
        <v>0</v>
      </c>
    </row>
    <row r="195" spans="1:27">
      <c r="A195" s="1">
        <f t="shared" si="48"/>
        <v>190</v>
      </c>
      <c r="B195" s="17" t="str">
        <f t="shared" si="49"/>
        <v/>
      </c>
      <c r="C195" s="16" t="s">
        <v>34</v>
      </c>
      <c r="D195" s="14"/>
      <c r="E195" s="16"/>
      <c r="F195" s="16"/>
      <c r="G195" s="13"/>
      <c r="H195" s="13"/>
      <c r="I195" s="15"/>
      <c r="J195" s="15"/>
      <c r="K195" s="14"/>
      <c r="L195" s="14"/>
      <c r="M195" s="14"/>
      <c r="N195" s="14"/>
      <c r="O195" s="14"/>
      <c r="P195" s="14">
        <f t="shared" si="42"/>
        <v>0</v>
      </c>
      <c r="Q195" s="28">
        <f t="shared" si="43"/>
        <v>0</v>
      </c>
      <c r="R195" s="28">
        <f t="shared" si="44"/>
        <v>0</v>
      </c>
      <c r="S195" s="15"/>
      <c r="T195" s="14"/>
      <c r="U195" s="14"/>
      <c r="V195" s="48">
        <f t="shared" si="40"/>
        <v>0</v>
      </c>
      <c r="W195" s="29">
        <f t="shared" si="45"/>
        <v>0</v>
      </c>
      <c r="X195" s="29"/>
      <c r="Y195" s="32"/>
      <c r="Z195" s="37"/>
      <c r="AA195" s="28">
        <f t="shared" si="46"/>
        <v>0</v>
      </c>
    </row>
    <row r="196" spans="1:27">
      <c r="A196" s="1">
        <f t="shared" si="48"/>
        <v>191</v>
      </c>
      <c r="B196" s="17" t="str">
        <f t="shared" si="49"/>
        <v/>
      </c>
      <c r="C196" s="16" t="s">
        <v>34</v>
      </c>
      <c r="D196" s="14"/>
      <c r="E196" s="16"/>
      <c r="F196" s="16"/>
      <c r="G196" s="13"/>
      <c r="H196" s="13"/>
      <c r="I196" s="15"/>
      <c r="J196" s="15"/>
      <c r="K196" s="14"/>
      <c r="L196" s="14"/>
      <c r="M196" s="14"/>
      <c r="N196" s="14"/>
      <c r="O196" s="14"/>
      <c r="P196" s="14">
        <f t="shared" si="42"/>
        <v>0</v>
      </c>
      <c r="Q196" s="28">
        <f t="shared" si="43"/>
        <v>0</v>
      </c>
      <c r="R196" s="28">
        <f t="shared" si="44"/>
        <v>0</v>
      </c>
      <c r="S196" s="15"/>
      <c r="T196" s="14"/>
      <c r="U196" s="14"/>
      <c r="V196" s="48">
        <f t="shared" si="40"/>
        <v>0</v>
      </c>
      <c r="W196" s="29">
        <f t="shared" si="45"/>
        <v>0</v>
      </c>
      <c r="X196" s="29"/>
      <c r="Y196" s="32"/>
      <c r="Z196" s="37"/>
      <c r="AA196" s="28">
        <f t="shared" si="46"/>
        <v>0</v>
      </c>
    </row>
    <row r="197" spans="1:27">
      <c r="A197" s="1">
        <f t="shared" si="48"/>
        <v>192</v>
      </c>
      <c r="B197" s="17" t="str">
        <f t="shared" si="49"/>
        <v/>
      </c>
      <c r="C197" s="16" t="s">
        <v>34</v>
      </c>
      <c r="D197" s="14"/>
      <c r="E197" s="16"/>
      <c r="F197" s="16"/>
      <c r="G197" s="13"/>
      <c r="H197" s="13"/>
      <c r="I197" s="15"/>
      <c r="J197" s="15"/>
      <c r="K197" s="14"/>
      <c r="L197" s="14"/>
      <c r="M197" s="14"/>
      <c r="N197" s="14"/>
      <c r="O197" s="14"/>
      <c r="P197" s="14">
        <f t="shared" si="42"/>
        <v>0</v>
      </c>
      <c r="Q197" s="28">
        <f t="shared" si="43"/>
        <v>0</v>
      </c>
      <c r="R197" s="28">
        <f t="shared" si="44"/>
        <v>0</v>
      </c>
      <c r="S197" s="15"/>
      <c r="T197" s="14"/>
      <c r="U197" s="14"/>
      <c r="V197" s="48">
        <f t="shared" si="40"/>
        <v>0</v>
      </c>
      <c r="W197" s="29">
        <f t="shared" si="45"/>
        <v>0</v>
      </c>
      <c r="X197" s="29"/>
      <c r="Y197" s="32"/>
      <c r="Z197" s="37"/>
      <c r="AA197" s="28">
        <f t="shared" si="46"/>
        <v>0</v>
      </c>
    </row>
    <row r="198" spans="1:27">
      <c r="A198" s="1">
        <f t="shared" si="48"/>
        <v>193</v>
      </c>
      <c r="B198" s="17" t="str">
        <f t="shared" si="49"/>
        <v/>
      </c>
      <c r="C198" s="16" t="s">
        <v>34</v>
      </c>
      <c r="D198" s="14"/>
      <c r="E198" s="16"/>
      <c r="F198" s="16"/>
      <c r="G198" s="13"/>
      <c r="H198" s="13"/>
      <c r="I198" s="15"/>
      <c r="J198" s="15"/>
      <c r="K198" s="14"/>
      <c r="L198" s="14"/>
      <c r="M198" s="14"/>
      <c r="N198" s="14"/>
      <c r="O198" s="14"/>
      <c r="P198" s="14">
        <f t="shared" si="42"/>
        <v>0</v>
      </c>
      <c r="Q198" s="28">
        <f t="shared" si="43"/>
        <v>0</v>
      </c>
      <c r="R198" s="28">
        <f t="shared" si="44"/>
        <v>0</v>
      </c>
      <c r="S198" s="15"/>
      <c r="T198" s="14"/>
      <c r="U198" s="14"/>
      <c r="V198" s="48">
        <f t="shared" si="40"/>
        <v>0</v>
      </c>
      <c r="W198" s="29">
        <f t="shared" si="45"/>
        <v>0</v>
      </c>
      <c r="X198" s="29"/>
      <c r="Y198" s="32"/>
      <c r="Z198" s="37"/>
      <c r="AA198" s="28">
        <f t="shared" si="46"/>
        <v>0</v>
      </c>
    </row>
    <row r="199" spans="1:27">
      <c r="A199" s="1">
        <f t="shared" si="48"/>
        <v>194</v>
      </c>
      <c r="B199" s="17" t="str">
        <f t="shared" si="49"/>
        <v/>
      </c>
      <c r="C199" s="16" t="s">
        <v>34</v>
      </c>
      <c r="D199" s="14"/>
      <c r="E199" s="16"/>
      <c r="F199" s="16"/>
      <c r="G199" s="13"/>
      <c r="H199" s="13"/>
      <c r="I199" s="15"/>
      <c r="J199" s="15"/>
      <c r="K199" s="14"/>
      <c r="L199" s="14"/>
      <c r="M199" s="14"/>
      <c r="N199" s="14"/>
      <c r="O199" s="14"/>
      <c r="P199" s="14">
        <f t="shared" si="42"/>
        <v>0</v>
      </c>
      <c r="Q199" s="28">
        <f t="shared" si="43"/>
        <v>0</v>
      </c>
      <c r="R199" s="28">
        <f t="shared" si="44"/>
        <v>0</v>
      </c>
      <c r="S199" s="15"/>
      <c r="T199" s="14"/>
      <c r="U199" s="14"/>
      <c r="V199" s="48">
        <f t="shared" ref="V199:V219" si="50">S199+T199+U199</f>
        <v>0</v>
      </c>
      <c r="W199" s="29">
        <f t="shared" si="45"/>
        <v>0</v>
      </c>
      <c r="X199" s="29"/>
      <c r="Y199" s="32"/>
      <c r="Z199" s="37"/>
      <c r="AA199" s="28">
        <f t="shared" si="46"/>
        <v>0</v>
      </c>
    </row>
    <row r="200" spans="1:27">
      <c r="A200" s="1">
        <f t="shared" si="48"/>
        <v>195</v>
      </c>
      <c r="B200" s="17" t="str">
        <f t="shared" si="49"/>
        <v/>
      </c>
      <c r="C200" s="16" t="s">
        <v>34</v>
      </c>
      <c r="D200" s="14"/>
      <c r="E200" s="16"/>
      <c r="F200" s="16"/>
      <c r="G200" s="13"/>
      <c r="H200" s="13"/>
      <c r="I200" s="15"/>
      <c r="J200" s="15"/>
      <c r="K200" s="14"/>
      <c r="L200" s="14"/>
      <c r="M200" s="14"/>
      <c r="N200" s="14"/>
      <c r="O200" s="14"/>
      <c r="P200" s="14">
        <f t="shared" si="42"/>
        <v>0</v>
      </c>
      <c r="Q200" s="28">
        <f t="shared" si="43"/>
        <v>0</v>
      </c>
      <c r="R200" s="28">
        <f t="shared" si="44"/>
        <v>0</v>
      </c>
      <c r="S200" s="15"/>
      <c r="T200" s="14"/>
      <c r="U200" s="14"/>
      <c r="V200" s="48">
        <f t="shared" si="50"/>
        <v>0</v>
      </c>
      <c r="W200" s="29">
        <f t="shared" si="45"/>
        <v>0</v>
      </c>
      <c r="X200" s="29"/>
      <c r="Y200" s="32"/>
      <c r="Z200" s="37"/>
      <c r="AA200" s="28">
        <f t="shared" si="46"/>
        <v>0</v>
      </c>
    </row>
    <row r="201" spans="1:27">
      <c r="A201" s="1">
        <f t="shared" si="48"/>
        <v>196</v>
      </c>
      <c r="B201" s="17" t="str">
        <f t="shared" si="49"/>
        <v/>
      </c>
      <c r="C201" s="16" t="s">
        <v>34</v>
      </c>
      <c r="D201" s="14"/>
      <c r="E201" s="16"/>
      <c r="F201" s="16"/>
      <c r="G201" s="13"/>
      <c r="H201" s="13"/>
      <c r="I201" s="15"/>
      <c r="J201" s="15"/>
      <c r="K201" s="14"/>
      <c r="L201" s="14"/>
      <c r="M201" s="14"/>
      <c r="N201" s="14"/>
      <c r="O201" s="14"/>
      <c r="P201" s="14">
        <f t="shared" si="42"/>
        <v>0</v>
      </c>
      <c r="Q201" s="28">
        <f t="shared" si="43"/>
        <v>0</v>
      </c>
      <c r="R201" s="28">
        <f t="shared" si="44"/>
        <v>0</v>
      </c>
      <c r="S201" s="15"/>
      <c r="T201" s="14"/>
      <c r="U201" s="14"/>
      <c r="V201" s="48">
        <f t="shared" si="50"/>
        <v>0</v>
      </c>
      <c r="W201" s="29">
        <f t="shared" si="45"/>
        <v>0</v>
      </c>
      <c r="X201" s="29"/>
      <c r="Y201" s="32"/>
      <c r="Z201" s="37"/>
      <c r="AA201" s="28">
        <f t="shared" si="46"/>
        <v>0</v>
      </c>
    </row>
    <row r="202" spans="1:27">
      <c r="A202" s="1">
        <f t="shared" si="48"/>
        <v>197</v>
      </c>
      <c r="B202" s="17" t="str">
        <f t="shared" si="49"/>
        <v/>
      </c>
      <c r="C202" s="16" t="s">
        <v>34</v>
      </c>
      <c r="D202" s="14"/>
      <c r="E202" s="16"/>
      <c r="F202" s="16"/>
      <c r="G202" s="13"/>
      <c r="H202" s="13"/>
      <c r="I202" s="15"/>
      <c r="J202" s="15"/>
      <c r="K202" s="14"/>
      <c r="L202" s="14"/>
      <c r="M202" s="14"/>
      <c r="N202" s="14"/>
      <c r="O202" s="14"/>
      <c r="P202" s="14">
        <f t="shared" si="42"/>
        <v>0</v>
      </c>
      <c r="Q202" s="28">
        <f t="shared" si="43"/>
        <v>0</v>
      </c>
      <c r="R202" s="28">
        <f t="shared" si="44"/>
        <v>0</v>
      </c>
      <c r="S202" s="15"/>
      <c r="T202" s="14"/>
      <c r="U202" s="14"/>
      <c r="V202" s="48">
        <f t="shared" si="50"/>
        <v>0</v>
      </c>
      <c r="W202" s="29">
        <f t="shared" si="45"/>
        <v>0</v>
      </c>
      <c r="X202" s="29"/>
      <c r="Y202" s="32"/>
      <c r="Z202" s="37"/>
      <c r="AA202" s="28">
        <f t="shared" si="46"/>
        <v>0</v>
      </c>
    </row>
    <row r="203" spans="1:27">
      <c r="A203" s="1">
        <f t="shared" si="48"/>
        <v>198</v>
      </c>
      <c r="B203" s="17" t="str">
        <f t="shared" si="49"/>
        <v/>
      </c>
      <c r="C203" s="16" t="s">
        <v>34</v>
      </c>
      <c r="D203" s="14"/>
      <c r="E203" s="16"/>
      <c r="F203" s="16"/>
      <c r="G203" s="13"/>
      <c r="H203" s="13"/>
      <c r="I203" s="15"/>
      <c r="J203" s="15"/>
      <c r="K203" s="14"/>
      <c r="L203" s="14"/>
      <c r="M203" s="14"/>
      <c r="N203" s="14"/>
      <c r="O203" s="14"/>
      <c r="P203" s="14">
        <f t="shared" si="42"/>
        <v>0</v>
      </c>
      <c r="Q203" s="28">
        <f t="shared" si="43"/>
        <v>0</v>
      </c>
      <c r="R203" s="28">
        <f t="shared" si="44"/>
        <v>0</v>
      </c>
      <c r="S203" s="15"/>
      <c r="T203" s="14"/>
      <c r="U203" s="14"/>
      <c r="V203" s="48">
        <f t="shared" si="50"/>
        <v>0</v>
      </c>
      <c r="W203" s="29">
        <f t="shared" si="45"/>
        <v>0</v>
      </c>
      <c r="X203" s="29"/>
      <c r="Y203" s="32"/>
      <c r="Z203" s="37"/>
      <c r="AA203" s="28">
        <f t="shared" si="46"/>
        <v>0</v>
      </c>
    </row>
    <row r="204" spans="1:27">
      <c r="A204" s="1">
        <f t="shared" si="48"/>
        <v>199</v>
      </c>
      <c r="B204" s="17" t="str">
        <f t="shared" si="49"/>
        <v/>
      </c>
      <c r="C204" s="16" t="s">
        <v>34</v>
      </c>
      <c r="D204" s="14"/>
      <c r="E204" s="16"/>
      <c r="F204" s="16"/>
      <c r="G204" s="13"/>
      <c r="H204" s="13"/>
      <c r="I204" s="15"/>
      <c r="J204" s="15"/>
      <c r="K204" s="14"/>
      <c r="L204" s="14"/>
      <c r="M204" s="14"/>
      <c r="N204" s="14"/>
      <c r="O204" s="14"/>
      <c r="P204" s="14">
        <f t="shared" si="42"/>
        <v>0</v>
      </c>
      <c r="Q204" s="28">
        <f t="shared" si="43"/>
        <v>0</v>
      </c>
      <c r="R204" s="28">
        <f t="shared" si="44"/>
        <v>0</v>
      </c>
      <c r="S204" s="15"/>
      <c r="T204" s="14"/>
      <c r="U204" s="14"/>
      <c r="V204" s="48">
        <f t="shared" si="50"/>
        <v>0</v>
      </c>
      <c r="W204" s="29">
        <f t="shared" si="45"/>
        <v>0</v>
      </c>
      <c r="X204" s="29"/>
      <c r="Y204" s="32"/>
      <c r="Z204" s="37"/>
      <c r="AA204" s="28">
        <f t="shared" si="46"/>
        <v>0</v>
      </c>
    </row>
    <row r="205" spans="1:27">
      <c r="A205" s="1">
        <f t="shared" si="48"/>
        <v>200</v>
      </c>
      <c r="B205" s="17" t="str">
        <f>IF(D205&lt;&gt;"",IF(INT(C205)=INT(D205), "O","X"),"")</f>
        <v/>
      </c>
      <c r="C205" s="16" t="s">
        <v>34</v>
      </c>
      <c r="D205" s="14"/>
      <c r="E205" s="16"/>
      <c r="F205" s="16"/>
      <c r="G205" s="13"/>
      <c r="H205" s="13"/>
      <c r="I205" s="15"/>
      <c r="J205" s="15"/>
      <c r="K205" s="14"/>
      <c r="L205" s="14"/>
      <c r="M205" s="14"/>
      <c r="N205" s="14"/>
      <c r="O205" s="14"/>
      <c r="P205" s="14">
        <f t="shared" si="42"/>
        <v>0</v>
      </c>
      <c r="Q205" s="28">
        <f t="shared" si="43"/>
        <v>0</v>
      </c>
      <c r="R205" s="28">
        <f t="shared" si="44"/>
        <v>0</v>
      </c>
      <c r="S205" s="15"/>
      <c r="T205" s="14"/>
      <c r="U205" s="14"/>
      <c r="V205" s="48">
        <f t="shared" si="50"/>
        <v>0</v>
      </c>
      <c r="W205" s="29">
        <f t="shared" si="45"/>
        <v>0</v>
      </c>
      <c r="X205" s="29"/>
      <c r="Y205" s="32"/>
      <c r="Z205" s="37"/>
      <c r="AA205" s="28">
        <f t="shared" si="46"/>
        <v>0</v>
      </c>
    </row>
    <row r="206" spans="1:27">
      <c r="A206" s="1">
        <f t="shared" si="48"/>
        <v>201</v>
      </c>
      <c r="B206" s="17" t="str">
        <f t="shared" ref="B206:B219" si="51">IF(D206&lt;&gt;"",IF(INT(C206)=INT(D206), "O","X"),"")</f>
        <v/>
      </c>
      <c r="C206" s="16" t="s">
        <v>34</v>
      </c>
      <c r="D206" s="14"/>
      <c r="E206" s="16"/>
      <c r="F206" s="16"/>
      <c r="G206" s="13"/>
      <c r="H206" s="13"/>
      <c r="I206" s="15"/>
      <c r="J206" s="15"/>
      <c r="K206" s="14"/>
      <c r="L206" s="14"/>
      <c r="M206" s="14"/>
      <c r="N206" s="14"/>
      <c r="O206" s="14"/>
      <c r="P206" s="14">
        <f t="shared" si="42"/>
        <v>0</v>
      </c>
      <c r="Q206" s="28">
        <f t="shared" si="43"/>
        <v>0</v>
      </c>
      <c r="R206" s="28">
        <f t="shared" si="44"/>
        <v>0</v>
      </c>
      <c r="S206" s="15"/>
      <c r="T206" s="14"/>
      <c r="U206" s="14"/>
      <c r="V206" s="48">
        <f t="shared" si="50"/>
        <v>0</v>
      </c>
      <c r="W206" s="29">
        <f t="shared" si="45"/>
        <v>0</v>
      </c>
      <c r="X206" s="29"/>
      <c r="Y206" s="32"/>
      <c r="Z206" s="37"/>
      <c r="AA206" s="28">
        <f t="shared" si="46"/>
        <v>0</v>
      </c>
    </row>
    <row r="207" spans="1:27">
      <c r="A207" s="1">
        <f t="shared" si="48"/>
        <v>202</v>
      </c>
      <c r="B207" s="17" t="str">
        <f t="shared" si="51"/>
        <v/>
      </c>
      <c r="C207" s="16" t="s">
        <v>34</v>
      </c>
      <c r="D207" s="14"/>
      <c r="E207" s="16"/>
      <c r="F207" s="16"/>
      <c r="G207" s="13"/>
      <c r="H207" s="13"/>
      <c r="I207" s="15"/>
      <c r="J207" s="15"/>
      <c r="K207" s="14"/>
      <c r="L207" s="14"/>
      <c r="M207" s="14"/>
      <c r="N207" s="14"/>
      <c r="O207" s="14"/>
      <c r="P207" s="14">
        <f t="shared" si="42"/>
        <v>0</v>
      </c>
      <c r="Q207" s="28">
        <f t="shared" si="43"/>
        <v>0</v>
      </c>
      <c r="R207" s="28">
        <f t="shared" si="44"/>
        <v>0</v>
      </c>
      <c r="S207" s="15"/>
      <c r="T207" s="14"/>
      <c r="U207" s="14"/>
      <c r="V207" s="48">
        <f t="shared" si="50"/>
        <v>0</v>
      </c>
      <c r="W207" s="29">
        <f t="shared" si="45"/>
        <v>0</v>
      </c>
      <c r="X207" s="29"/>
      <c r="Y207" s="32"/>
      <c r="Z207" s="37"/>
      <c r="AA207" s="28">
        <f t="shared" si="46"/>
        <v>0</v>
      </c>
    </row>
    <row r="208" spans="1:27">
      <c r="A208" s="1">
        <f t="shared" si="48"/>
        <v>203</v>
      </c>
      <c r="B208" s="17" t="str">
        <f t="shared" si="51"/>
        <v/>
      </c>
      <c r="C208" s="16" t="s">
        <v>34</v>
      </c>
      <c r="D208" s="14"/>
      <c r="E208" s="16"/>
      <c r="F208" s="16"/>
      <c r="G208" s="13"/>
      <c r="H208" s="13"/>
      <c r="I208" s="15"/>
      <c r="J208" s="15"/>
      <c r="K208" s="14"/>
      <c r="L208" s="14"/>
      <c r="M208" s="14"/>
      <c r="N208" s="14"/>
      <c r="O208" s="14"/>
      <c r="P208" s="14">
        <f t="shared" si="42"/>
        <v>0</v>
      </c>
      <c r="Q208" s="28">
        <f t="shared" si="43"/>
        <v>0</v>
      </c>
      <c r="R208" s="28">
        <f t="shared" si="44"/>
        <v>0</v>
      </c>
      <c r="S208" s="15"/>
      <c r="T208" s="14"/>
      <c r="U208" s="14"/>
      <c r="V208" s="48">
        <f t="shared" si="50"/>
        <v>0</v>
      </c>
      <c r="W208" s="29">
        <f t="shared" si="45"/>
        <v>0</v>
      </c>
      <c r="X208" s="29"/>
      <c r="Y208" s="32"/>
      <c r="Z208" s="37"/>
      <c r="AA208" s="28">
        <f t="shared" si="46"/>
        <v>0</v>
      </c>
    </row>
    <row r="209" spans="1:27">
      <c r="A209" s="1">
        <f t="shared" si="48"/>
        <v>204</v>
      </c>
      <c r="B209" s="17" t="str">
        <f t="shared" si="51"/>
        <v/>
      </c>
      <c r="C209" s="16" t="s">
        <v>34</v>
      </c>
      <c r="D209" s="14"/>
      <c r="E209" s="16"/>
      <c r="F209" s="16"/>
      <c r="G209" s="13"/>
      <c r="H209" s="13"/>
      <c r="I209" s="15"/>
      <c r="J209" s="15"/>
      <c r="K209" s="14"/>
      <c r="L209" s="14"/>
      <c r="M209" s="14"/>
      <c r="N209" s="14"/>
      <c r="O209" s="14"/>
      <c r="P209" s="14">
        <f t="shared" ref="P209:P219" si="52">M209+N209+O209</f>
        <v>0</v>
      </c>
      <c r="Q209" s="28">
        <f t="shared" ref="Q209:Q219" si="53">J209*0.1</f>
        <v>0</v>
      </c>
      <c r="R209" s="28">
        <f t="shared" ref="R209:R219" si="54">J209-H209-Q209</f>
        <v>0</v>
      </c>
      <c r="S209" s="15"/>
      <c r="T209" s="14"/>
      <c r="U209" s="14"/>
      <c r="V209" s="48">
        <f t="shared" si="50"/>
        <v>0</v>
      </c>
      <c r="W209" s="29">
        <f t="shared" ref="W209:W219" si="55">V209-S209-T209</f>
        <v>0</v>
      </c>
      <c r="X209" s="29"/>
      <c r="Y209" s="32"/>
      <c r="Z209" s="37"/>
      <c r="AA209" s="28">
        <f t="shared" ref="AA209:AA219" si="56">V209*Z209</f>
        <v>0</v>
      </c>
    </row>
    <row r="210" spans="1:27">
      <c r="A210" s="1">
        <f t="shared" si="48"/>
        <v>205</v>
      </c>
      <c r="B210" s="17" t="str">
        <f t="shared" si="51"/>
        <v/>
      </c>
      <c r="C210" s="16" t="s">
        <v>34</v>
      </c>
      <c r="D210" s="14"/>
      <c r="E210" s="16"/>
      <c r="F210" s="16"/>
      <c r="G210" s="13"/>
      <c r="H210" s="13"/>
      <c r="I210" s="15"/>
      <c r="J210" s="15"/>
      <c r="K210" s="14"/>
      <c r="L210" s="14"/>
      <c r="M210" s="14"/>
      <c r="N210" s="14"/>
      <c r="O210" s="14"/>
      <c r="P210" s="14">
        <f t="shared" si="52"/>
        <v>0</v>
      </c>
      <c r="Q210" s="28">
        <f t="shared" si="53"/>
        <v>0</v>
      </c>
      <c r="R210" s="28">
        <f t="shared" si="54"/>
        <v>0</v>
      </c>
      <c r="S210" s="15"/>
      <c r="T210" s="14"/>
      <c r="U210" s="14"/>
      <c r="V210" s="48">
        <f t="shared" si="50"/>
        <v>0</v>
      </c>
      <c r="W210" s="29">
        <f t="shared" si="55"/>
        <v>0</v>
      </c>
      <c r="X210" s="29"/>
      <c r="Y210" s="32"/>
      <c r="Z210" s="37"/>
      <c r="AA210" s="28">
        <f t="shared" si="56"/>
        <v>0</v>
      </c>
    </row>
    <row r="211" spans="1:27">
      <c r="A211" s="1">
        <f t="shared" si="48"/>
        <v>206</v>
      </c>
      <c r="B211" s="17" t="str">
        <f t="shared" si="51"/>
        <v/>
      </c>
      <c r="C211" s="16" t="s">
        <v>34</v>
      </c>
      <c r="D211" s="14"/>
      <c r="E211" s="16"/>
      <c r="F211" s="16"/>
      <c r="G211" s="13"/>
      <c r="H211" s="13"/>
      <c r="I211" s="15"/>
      <c r="J211" s="15"/>
      <c r="K211" s="14"/>
      <c r="L211" s="14"/>
      <c r="M211" s="14"/>
      <c r="N211" s="14"/>
      <c r="O211" s="14"/>
      <c r="P211" s="14">
        <f t="shared" si="52"/>
        <v>0</v>
      </c>
      <c r="Q211" s="28">
        <f t="shared" si="53"/>
        <v>0</v>
      </c>
      <c r="R211" s="28">
        <f t="shared" si="54"/>
        <v>0</v>
      </c>
      <c r="S211" s="15"/>
      <c r="T211" s="14"/>
      <c r="U211" s="14"/>
      <c r="V211" s="48">
        <f t="shared" si="50"/>
        <v>0</v>
      </c>
      <c r="W211" s="29">
        <f t="shared" si="55"/>
        <v>0</v>
      </c>
      <c r="X211" s="29"/>
      <c r="Y211" s="32"/>
      <c r="Z211" s="37"/>
      <c r="AA211" s="28">
        <f t="shared" si="56"/>
        <v>0</v>
      </c>
    </row>
    <row r="212" spans="1:27">
      <c r="A212" s="1">
        <f t="shared" si="48"/>
        <v>207</v>
      </c>
      <c r="B212" s="17" t="str">
        <f t="shared" si="51"/>
        <v/>
      </c>
      <c r="C212" s="16" t="s">
        <v>34</v>
      </c>
      <c r="D212" s="14"/>
      <c r="E212" s="16"/>
      <c r="F212" s="16"/>
      <c r="G212" s="13"/>
      <c r="H212" s="13"/>
      <c r="I212" s="15"/>
      <c r="J212" s="15"/>
      <c r="K212" s="14"/>
      <c r="L212" s="14"/>
      <c r="M212" s="14"/>
      <c r="N212" s="14"/>
      <c r="O212" s="14"/>
      <c r="P212" s="14">
        <f t="shared" si="52"/>
        <v>0</v>
      </c>
      <c r="Q212" s="28">
        <f t="shared" si="53"/>
        <v>0</v>
      </c>
      <c r="R212" s="28">
        <f t="shared" si="54"/>
        <v>0</v>
      </c>
      <c r="S212" s="15"/>
      <c r="T212" s="14"/>
      <c r="U212" s="14"/>
      <c r="V212" s="48">
        <f t="shared" si="50"/>
        <v>0</v>
      </c>
      <c r="W212" s="29">
        <f t="shared" si="55"/>
        <v>0</v>
      </c>
      <c r="X212" s="29"/>
      <c r="Y212" s="32"/>
      <c r="Z212" s="37"/>
      <c r="AA212" s="28">
        <f t="shared" si="56"/>
        <v>0</v>
      </c>
    </row>
    <row r="213" spans="1:27">
      <c r="A213" s="1">
        <f t="shared" si="48"/>
        <v>208</v>
      </c>
      <c r="B213" s="17" t="str">
        <f t="shared" si="51"/>
        <v/>
      </c>
      <c r="C213" s="16" t="s">
        <v>34</v>
      </c>
      <c r="D213" s="14"/>
      <c r="E213" s="16"/>
      <c r="F213" s="16"/>
      <c r="G213" s="13"/>
      <c r="H213" s="13"/>
      <c r="I213" s="15"/>
      <c r="J213" s="15"/>
      <c r="K213" s="14"/>
      <c r="L213" s="14"/>
      <c r="M213" s="14"/>
      <c r="N213" s="14"/>
      <c r="O213" s="14"/>
      <c r="P213" s="14">
        <f t="shared" si="52"/>
        <v>0</v>
      </c>
      <c r="Q213" s="28">
        <f t="shared" si="53"/>
        <v>0</v>
      </c>
      <c r="R213" s="28">
        <f t="shared" si="54"/>
        <v>0</v>
      </c>
      <c r="S213" s="15"/>
      <c r="T213" s="14"/>
      <c r="U213" s="14"/>
      <c r="V213" s="48">
        <f t="shared" si="50"/>
        <v>0</v>
      </c>
      <c r="W213" s="29">
        <f t="shared" si="55"/>
        <v>0</v>
      </c>
      <c r="X213" s="29"/>
      <c r="Y213" s="32"/>
      <c r="Z213" s="37"/>
      <c r="AA213" s="28">
        <f t="shared" si="56"/>
        <v>0</v>
      </c>
    </row>
    <row r="214" spans="1:27">
      <c r="A214" s="1">
        <f t="shared" si="48"/>
        <v>209</v>
      </c>
      <c r="B214" s="17" t="str">
        <f t="shared" si="51"/>
        <v/>
      </c>
      <c r="C214" s="16" t="s">
        <v>34</v>
      </c>
      <c r="D214" s="14"/>
      <c r="E214" s="16"/>
      <c r="F214" s="16"/>
      <c r="G214" s="13"/>
      <c r="H214" s="13"/>
      <c r="I214" s="15"/>
      <c r="J214" s="15"/>
      <c r="K214" s="14"/>
      <c r="L214" s="14"/>
      <c r="M214" s="14"/>
      <c r="N214" s="14"/>
      <c r="O214" s="14"/>
      <c r="P214" s="14">
        <f t="shared" si="52"/>
        <v>0</v>
      </c>
      <c r="Q214" s="28">
        <f t="shared" si="53"/>
        <v>0</v>
      </c>
      <c r="R214" s="28">
        <f t="shared" si="54"/>
        <v>0</v>
      </c>
      <c r="S214" s="15"/>
      <c r="T214" s="14"/>
      <c r="U214" s="14"/>
      <c r="V214" s="48">
        <f t="shared" si="50"/>
        <v>0</v>
      </c>
      <c r="W214" s="29">
        <f t="shared" si="55"/>
        <v>0</v>
      </c>
      <c r="X214" s="29"/>
      <c r="Y214" s="32"/>
      <c r="Z214" s="37"/>
      <c r="AA214" s="28">
        <f t="shared" si="56"/>
        <v>0</v>
      </c>
    </row>
    <row r="215" spans="1:27">
      <c r="A215" s="1">
        <f t="shared" si="48"/>
        <v>210</v>
      </c>
      <c r="B215" s="17" t="str">
        <f t="shared" si="51"/>
        <v/>
      </c>
      <c r="C215" s="16" t="s">
        <v>34</v>
      </c>
      <c r="D215" s="14"/>
      <c r="E215" s="16"/>
      <c r="F215" s="16"/>
      <c r="G215" s="13"/>
      <c r="H215" s="13"/>
      <c r="I215" s="15"/>
      <c r="J215" s="15"/>
      <c r="K215" s="14"/>
      <c r="L215" s="14"/>
      <c r="M215" s="14"/>
      <c r="N215" s="14"/>
      <c r="O215" s="14"/>
      <c r="P215" s="14">
        <f t="shared" si="52"/>
        <v>0</v>
      </c>
      <c r="Q215" s="28">
        <f t="shared" si="53"/>
        <v>0</v>
      </c>
      <c r="R215" s="28">
        <f t="shared" si="54"/>
        <v>0</v>
      </c>
      <c r="S215" s="15"/>
      <c r="T215" s="14"/>
      <c r="U215" s="14"/>
      <c r="V215" s="48">
        <f t="shared" si="50"/>
        <v>0</v>
      </c>
      <c r="W215" s="29">
        <f t="shared" si="55"/>
        <v>0</v>
      </c>
      <c r="X215" s="29"/>
      <c r="Y215" s="32"/>
      <c r="Z215" s="37"/>
      <c r="AA215" s="28">
        <f t="shared" si="56"/>
        <v>0</v>
      </c>
    </row>
    <row r="216" spans="1:27">
      <c r="A216" s="1">
        <f t="shared" si="48"/>
        <v>211</v>
      </c>
      <c r="B216" s="17" t="str">
        <f t="shared" si="51"/>
        <v/>
      </c>
      <c r="C216" s="16" t="s">
        <v>34</v>
      </c>
      <c r="D216" s="14"/>
      <c r="E216" s="16"/>
      <c r="F216" s="16"/>
      <c r="G216" s="13"/>
      <c r="H216" s="13"/>
      <c r="I216" s="15"/>
      <c r="J216" s="15"/>
      <c r="K216" s="14"/>
      <c r="L216" s="14"/>
      <c r="M216" s="14"/>
      <c r="N216" s="14"/>
      <c r="O216" s="14"/>
      <c r="P216" s="14">
        <f t="shared" si="52"/>
        <v>0</v>
      </c>
      <c r="Q216" s="28">
        <f t="shared" si="53"/>
        <v>0</v>
      </c>
      <c r="R216" s="28">
        <f t="shared" si="54"/>
        <v>0</v>
      </c>
      <c r="S216" s="15"/>
      <c r="T216" s="14"/>
      <c r="U216" s="14"/>
      <c r="V216" s="48">
        <f t="shared" si="50"/>
        <v>0</v>
      </c>
      <c r="W216" s="29">
        <f t="shared" si="55"/>
        <v>0</v>
      </c>
      <c r="X216" s="29"/>
      <c r="Y216" s="32"/>
      <c r="Z216" s="37"/>
      <c r="AA216" s="28">
        <f t="shared" si="56"/>
        <v>0</v>
      </c>
    </row>
    <row r="217" spans="1:27">
      <c r="A217" s="1">
        <f t="shared" si="48"/>
        <v>212</v>
      </c>
      <c r="B217" s="17" t="str">
        <f t="shared" si="51"/>
        <v/>
      </c>
      <c r="C217" s="16" t="s">
        <v>34</v>
      </c>
      <c r="D217" s="14"/>
      <c r="E217" s="16"/>
      <c r="F217" s="16"/>
      <c r="G217" s="13"/>
      <c r="H217" s="13"/>
      <c r="I217" s="15"/>
      <c r="J217" s="15"/>
      <c r="K217" s="14"/>
      <c r="L217" s="14"/>
      <c r="M217" s="14"/>
      <c r="N217" s="14"/>
      <c r="O217" s="14"/>
      <c r="P217" s="14">
        <f t="shared" si="52"/>
        <v>0</v>
      </c>
      <c r="Q217" s="28">
        <f t="shared" si="53"/>
        <v>0</v>
      </c>
      <c r="R217" s="28">
        <f t="shared" si="54"/>
        <v>0</v>
      </c>
      <c r="S217" s="15"/>
      <c r="T217" s="14"/>
      <c r="U217" s="14"/>
      <c r="V217" s="48">
        <f t="shared" si="50"/>
        <v>0</v>
      </c>
      <c r="W217" s="29">
        <f t="shared" si="55"/>
        <v>0</v>
      </c>
      <c r="X217" s="29"/>
      <c r="Y217" s="32"/>
      <c r="Z217" s="37"/>
      <c r="AA217" s="28">
        <f t="shared" si="56"/>
        <v>0</v>
      </c>
    </row>
    <row r="218" spans="1:27">
      <c r="A218" s="1">
        <f t="shared" si="48"/>
        <v>213</v>
      </c>
      <c r="B218" s="17" t="str">
        <f t="shared" si="51"/>
        <v/>
      </c>
      <c r="C218" s="16" t="s">
        <v>34</v>
      </c>
      <c r="D218" s="14"/>
      <c r="E218" s="16"/>
      <c r="F218" s="16"/>
      <c r="G218" s="13"/>
      <c r="H218" s="13"/>
      <c r="I218" s="15"/>
      <c r="J218" s="15"/>
      <c r="K218" s="14"/>
      <c r="L218" s="14"/>
      <c r="M218" s="14"/>
      <c r="N218" s="14"/>
      <c r="O218" s="14"/>
      <c r="P218" s="14">
        <f t="shared" si="52"/>
        <v>0</v>
      </c>
      <c r="Q218" s="28">
        <f t="shared" si="53"/>
        <v>0</v>
      </c>
      <c r="R218" s="28">
        <f t="shared" si="54"/>
        <v>0</v>
      </c>
      <c r="S218" s="15"/>
      <c r="T218" s="14"/>
      <c r="U218" s="14"/>
      <c r="V218" s="48">
        <f t="shared" si="50"/>
        <v>0</v>
      </c>
      <c r="W218" s="29">
        <f t="shared" si="55"/>
        <v>0</v>
      </c>
      <c r="X218" s="29"/>
      <c r="Y218" s="32"/>
      <c r="Z218" s="37"/>
      <c r="AA218" s="28">
        <f t="shared" si="56"/>
        <v>0</v>
      </c>
    </row>
    <row r="219" spans="1:27">
      <c r="A219" s="1">
        <f t="shared" si="48"/>
        <v>214</v>
      </c>
      <c r="B219" s="17" t="str">
        <f t="shared" si="51"/>
        <v/>
      </c>
      <c r="C219" s="16" t="s">
        <v>34</v>
      </c>
      <c r="D219" s="14"/>
      <c r="E219" s="16"/>
      <c r="F219" s="16"/>
      <c r="G219" s="13"/>
      <c r="H219" s="13"/>
      <c r="I219" s="15"/>
      <c r="J219" s="15"/>
      <c r="K219" s="14"/>
      <c r="L219" s="14"/>
      <c r="M219" s="14"/>
      <c r="N219" s="14"/>
      <c r="O219" s="14"/>
      <c r="P219" s="14">
        <f t="shared" si="52"/>
        <v>0</v>
      </c>
      <c r="Q219" s="28">
        <f t="shared" si="53"/>
        <v>0</v>
      </c>
      <c r="R219" s="28">
        <f t="shared" si="54"/>
        <v>0</v>
      </c>
      <c r="S219" s="15"/>
      <c r="T219" s="14"/>
      <c r="U219" s="14"/>
      <c r="V219" s="48">
        <f t="shared" si="50"/>
        <v>0</v>
      </c>
      <c r="W219" s="29">
        <f t="shared" si="55"/>
        <v>0</v>
      </c>
      <c r="X219" s="29"/>
      <c r="Y219" s="32"/>
      <c r="Z219" s="37"/>
      <c r="AA219" s="28">
        <f t="shared" si="56"/>
        <v>0</v>
      </c>
    </row>
  </sheetData>
  <autoFilter ref="A5:AC5" xr:uid="{3BD4BBA7-82B0-4339-85FA-C0F6B84336F5}"/>
  <phoneticPr fontId="1"/>
  <conditionalFormatting sqref="Y6:Z1048576">
    <cfRule type="cellIs" dxfId="5" priority="2" operator="lessThan">
      <formula>0</formula>
    </cfRule>
  </conditionalFormatting>
  <conditionalFormatting sqref="E6:F1048576">
    <cfRule type="expression" dxfId="4" priority="1">
      <formula>AND($C6&lt;&gt;"",E6="")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melSystem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08B50-2DB5-451B-BB08-EAED68A4DB71}">
  <sheetPr codeName="Sheet4"/>
  <dimension ref="A1:AC219"/>
  <sheetViews>
    <sheetView zoomScaleNormal="100" workbookViewId="0">
      <pane ySplit="2" topLeftCell="A3" activePane="bottomLeft" state="frozen"/>
      <selection pane="bottomLeft" activeCell="F10" sqref="F10"/>
    </sheetView>
  </sheetViews>
  <sheetFormatPr defaultRowHeight="18.75"/>
  <cols>
    <col min="3" max="3" width="15" bestFit="1" customWidth="1"/>
    <col min="4" max="4" width="18.75" style="4" customWidth="1"/>
    <col min="5" max="5" width="13.625" style="4" bestFit="1" customWidth="1"/>
    <col min="6" max="6" width="70.5" style="4" bestFit="1" customWidth="1"/>
    <col min="7" max="9" width="7.125" style="4" bestFit="1" customWidth="1"/>
    <col min="10" max="10" width="9.625" style="4" bestFit="1" customWidth="1"/>
    <col min="11" max="12" width="9.5" style="4" bestFit="1" customWidth="1"/>
    <col min="13" max="16" width="7.875" style="4" customWidth="1"/>
    <col min="17" max="17" width="16.5" style="4" customWidth="1"/>
    <col min="18" max="18" width="9.75" style="4" bestFit="1" customWidth="1"/>
    <col min="19" max="24" width="9" style="4"/>
    <col min="25" max="25" width="14.375" style="31" bestFit="1" customWidth="1"/>
    <col min="26" max="26" width="9" style="35"/>
    <col min="27" max="27" width="12" style="4" bestFit="1" customWidth="1"/>
  </cols>
  <sheetData>
    <row r="1" spans="1:29" ht="20.25" thickTop="1" thickBot="1">
      <c r="A1" s="21" t="s">
        <v>22</v>
      </c>
      <c r="B1" s="22" t="s">
        <v>23</v>
      </c>
      <c r="C1" s="22" t="s">
        <v>24</v>
      </c>
      <c r="D1" s="23" t="s">
        <v>25</v>
      </c>
    </row>
    <row r="2" spans="1:29" ht="20.25" thickTop="1" thickBot="1">
      <c r="A2" s="18">
        <v>1</v>
      </c>
      <c r="B2" s="19">
        <v>121</v>
      </c>
      <c r="C2" s="19" t="s">
        <v>54</v>
      </c>
      <c r="D2" s="20" t="s">
        <v>26</v>
      </c>
    </row>
    <row r="3" spans="1:29" ht="19.5" thickTop="1"/>
    <row r="4" spans="1:29" s="3" customFormat="1" ht="171">
      <c r="A4" s="5"/>
      <c r="B4" s="5" t="s">
        <v>0</v>
      </c>
      <c r="C4" s="5" t="s">
        <v>1</v>
      </c>
      <c r="D4" s="6" t="s">
        <v>2</v>
      </c>
      <c r="E4" s="6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8" t="s">
        <v>13</v>
      </c>
      <c r="P4" s="7" t="s">
        <v>14</v>
      </c>
      <c r="Q4" s="27">
        <v>0.1</v>
      </c>
      <c r="R4" s="7" t="s">
        <v>15</v>
      </c>
      <c r="S4" s="9" t="s">
        <v>28</v>
      </c>
      <c r="T4" s="9" t="s">
        <v>29</v>
      </c>
      <c r="U4" s="9" t="s">
        <v>306</v>
      </c>
      <c r="V4" s="9" t="s">
        <v>30</v>
      </c>
      <c r="W4" s="7" t="s">
        <v>16</v>
      </c>
      <c r="X4" s="24" t="s">
        <v>31</v>
      </c>
      <c r="Y4" s="25" t="s">
        <v>32</v>
      </c>
      <c r="Z4" s="36" t="s">
        <v>18</v>
      </c>
      <c r="AA4" s="7" t="s">
        <v>17</v>
      </c>
    </row>
    <row r="5" spans="1:29" s="3" customFormat="1" ht="81" customHeight="1">
      <c r="A5" s="5"/>
      <c r="B5" s="5"/>
      <c r="C5" s="26"/>
      <c r="D5" s="11" t="s">
        <v>19</v>
      </c>
      <c r="E5" s="33"/>
      <c r="F5" s="11" t="s">
        <v>19</v>
      </c>
      <c r="G5" s="11" t="s">
        <v>19</v>
      </c>
      <c r="H5" s="11" t="s">
        <v>19</v>
      </c>
      <c r="I5" s="11" t="s">
        <v>19</v>
      </c>
      <c r="J5" s="11" t="s">
        <v>19</v>
      </c>
      <c r="K5" s="11" t="s">
        <v>19</v>
      </c>
      <c r="L5" s="11" t="s">
        <v>19</v>
      </c>
      <c r="M5" s="11" t="s">
        <v>19</v>
      </c>
      <c r="N5" s="11" t="s">
        <v>19</v>
      </c>
      <c r="O5" s="11" t="s">
        <v>19</v>
      </c>
      <c r="P5" s="33"/>
      <c r="Q5" s="11" t="s">
        <v>20</v>
      </c>
      <c r="R5" s="7"/>
      <c r="S5" s="12" t="s">
        <v>21</v>
      </c>
      <c r="T5" s="12" t="s">
        <v>21</v>
      </c>
      <c r="U5" s="12" t="s">
        <v>21</v>
      </c>
      <c r="V5" s="12" t="s">
        <v>21</v>
      </c>
      <c r="W5" s="2" t="s">
        <v>33</v>
      </c>
      <c r="X5" s="12" t="s">
        <v>21</v>
      </c>
      <c r="Y5" s="34" t="s">
        <v>21</v>
      </c>
      <c r="Z5" s="12" t="s">
        <v>21</v>
      </c>
      <c r="AA5" s="13"/>
      <c r="AC5" s="3" t="s">
        <v>53</v>
      </c>
    </row>
    <row r="6" spans="1:29">
      <c r="A6" s="1">
        <f>ROW()-5</f>
        <v>1</v>
      </c>
      <c r="B6" s="17" t="str">
        <f>IF(D6&lt;&gt;"",IF(INT(C6)=INT(D6), "O","X"),"")</f>
        <v>O</v>
      </c>
      <c r="C6" s="16" t="s">
        <v>121</v>
      </c>
      <c r="D6" s="38" t="s">
        <v>57</v>
      </c>
      <c r="E6" s="30" t="s">
        <v>241</v>
      </c>
      <c r="F6" s="38" t="s">
        <v>307</v>
      </c>
      <c r="G6" s="38">
        <v>46613</v>
      </c>
      <c r="H6" s="39">
        <v>434</v>
      </c>
      <c r="I6" s="38">
        <v>3</v>
      </c>
      <c r="J6" s="39">
        <v>6143</v>
      </c>
      <c r="K6" s="40">
        <v>0.18</v>
      </c>
      <c r="L6" s="40">
        <v>0.18</v>
      </c>
      <c r="M6" s="41">
        <v>15</v>
      </c>
      <c r="N6" s="41">
        <v>10</v>
      </c>
      <c r="O6" s="41">
        <v>10</v>
      </c>
      <c r="P6" s="14">
        <f>M6+N6+O6</f>
        <v>35</v>
      </c>
      <c r="Q6" s="28">
        <f t="shared" ref="Q6:Q69" si="0">J6*0.1</f>
        <v>614.30000000000007</v>
      </c>
      <c r="R6" s="28">
        <f>J6-H6-Q6</f>
        <v>5094.7</v>
      </c>
      <c r="S6" s="42">
        <v>4989.6000000000004</v>
      </c>
      <c r="T6" s="14">
        <v>100</v>
      </c>
      <c r="U6" s="14"/>
      <c r="V6" s="48">
        <f>S6+T6+U6</f>
        <v>5089.6000000000004</v>
      </c>
      <c r="W6" s="29">
        <f t="shared" ref="W6:W69" si="1">V6-S6-T6</f>
        <v>0</v>
      </c>
      <c r="X6" s="29">
        <f>V6-R6</f>
        <v>-5.0999999999994543</v>
      </c>
      <c r="Y6" s="32">
        <f>X6/R6</f>
        <v>-1.0010402967788985E-3</v>
      </c>
      <c r="Z6" s="37"/>
      <c r="AA6" s="28">
        <f>V6*Z6</f>
        <v>0</v>
      </c>
    </row>
    <row r="7" spans="1:29">
      <c r="A7" s="1">
        <f t="shared" ref="A7:A70" si="2">ROW()-5</f>
        <v>2</v>
      </c>
      <c r="B7" s="17" t="str">
        <f t="shared" ref="B7:B70" si="3">IF(D7&lt;&gt;"",IF(INT(C7)=INT(D7), "O","X"),"")</f>
        <v/>
      </c>
      <c r="C7" s="16" t="s">
        <v>122</v>
      </c>
      <c r="D7" s="38"/>
      <c r="E7" s="16"/>
      <c r="F7" s="38" t="s">
        <v>308</v>
      </c>
      <c r="G7" s="38">
        <v>66423</v>
      </c>
      <c r="H7" s="39">
        <v>434</v>
      </c>
      <c r="I7" s="38">
        <v>16</v>
      </c>
      <c r="J7" s="39">
        <v>2900</v>
      </c>
      <c r="K7" s="40"/>
      <c r="L7" s="40">
        <v>0.03</v>
      </c>
      <c r="M7" s="41">
        <v>21.8</v>
      </c>
      <c r="N7" s="41">
        <v>8</v>
      </c>
      <c r="O7" s="41">
        <v>6.1</v>
      </c>
      <c r="P7" s="14">
        <f t="shared" ref="P7:P70" si="4">M7+N7+O7</f>
        <v>35.9</v>
      </c>
      <c r="Q7" s="28">
        <f t="shared" si="0"/>
        <v>290</v>
      </c>
      <c r="R7" s="28">
        <f t="shared" ref="R7:R70" si="5">J7-H7-Q7</f>
        <v>2176</v>
      </c>
      <c r="S7" s="15">
        <v>13567.400000000001</v>
      </c>
      <c r="T7" s="14"/>
      <c r="U7" s="14"/>
      <c r="V7" s="48">
        <f t="shared" ref="V7:V70" si="6">S7+T7+U7</f>
        <v>13567.400000000001</v>
      </c>
      <c r="W7" s="29">
        <f t="shared" si="1"/>
        <v>0</v>
      </c>
      <c r="X7" s="29">
        <f>R7-V7</f>
        <v>-11391.400000000001</v>
      </c>
      <c r="Y7" s="32">
        <f t="shared" ref="Y7:Y70" si="7">X7/R7</f>
        <v>-5.2350183823529415</v>
      </c>
      <c r="Z7" s="37"/>
      <c r="AA7" s="28">
        <f t="shared" ref="AA7:AA70" si="8">V7*Z7</f>
        <v>0</v>
      </c>
    </row>
    <row r="8" spans="1:29">
      <c r="A8" s="1">
        <f t="shared" si="2"/>
        <v>3</v>
      </c>
      <c r="B8" s="17" t="str">
        <f t="shared" si="3"/>
        <v>O</v>
      </c>
      <c r="C8" s="16" t="s">
        <v>123</v>
      </c>
      <c r="D8" s="38" t="s">
        <v>58</v>
      </c>
      <c r="E8" s="16" t="s">
        <v>242</v>
      </c>
      <c r="F8" s="38" t="s">
        <v>309</v>
      </c>
      <c r="G8" s="38">
        <v>17268</v>
      </c>
      <c r="H8" s="39">
        <v>434</v>
      </c>
      <c r="I8" s="38">
        <v>22</v>
      </c>
      <c r="J8" s="39">
        <v>3772</v>
      </c>
      <c r="K8" s="40">
        <v>0.03</v>
      </c>
      <c r="L8" s="40">
        <v>0.08</v>
      </c>
      <c r="M8" s="41">
        <v>24.1</v>
      </c>
      <c r="N8" s="41">
        <v>8.1</v>
      </c>
      <c r="O8" s="41">
        <v>7.5</v>
      </c>
      <c r="P8" s="14">
        <f t="shared" si="4"/>
        <v>39.700000000000003</v>
      </c>
      <c r="Q8" s="28">
        <f t="shared" si="0"/>
        <v>377.20000000000005</v>
      </c>
      <c r="R8" s="28">
        <f t="shared" si="5"/>
        <v>2960.8</v>
      </c>
      <c r="S8" s="15">
        <v>2079</v>
      </c>
      <c r="T8" s="14"/>
      <c r="U8" s="14"/>
      <c r="V8" s="48">
        <f t="shared" si="6"/>
        <v>2079</v>
      </c>
      <c r="W8" s="29">
        <f t="shared" si="1"/>
        <v>0</v>
      </c>
      <c r="X8" s="29">
        <f t="shared" ref="X8:X71" si="9">R8-V8</f>
        <v>881.80000000000018</v>
      </c>
      <c r="Y8" s="32">
        <f t="shared" si="7"/>
        <v>0.29782491218589574</v>
      </c>
      <c r="Z8" s="37"/>
      <c r="AA8" s="28">
        <f t="shared" si="8"/>
        <v>0</v>
      </c>
    </row>
    <row r="9" spans="1:29">
      <c r="A9" s="1">
        <f t="shared" si="2"/>
        <v>4</v>
      </c>
      <c r="B9" s="17" t="str">
        <f t="shared" si="3"/>
        <v>O</v>
      </c>
      <c r="C9" s="16" t="s">
        <v>124</v>
      </c>
      <c r="D9" s="38" t="s">
        <v>59</v>
      </c>
      <c r="E9" s="16" t="s">
        <v>243</v>
      </c>
      <c r="F9" s="38" t="s">
        <v>310</v>
      </c>
      <c r="G9" s="38">
        <v>59292</v>
      </c>
      <c r="H9" s="39">
        <v>465</v>
      </c>
      <c r="I9" s="38">
        <v>9</v>
      </c>
      <c r="J9" s="39">
        <v>6480</v>
      </c>
      <c r="K9" s="40"/>
      <c r="L9" s="40">
        <v>0.06</v>
      </c>
      <c r="M9" s="41">
        <v>27.4</v>
      </c>
      <c r="N9" s="41">
        <v>9.5</v>
      </c>
      <c r="O9" s="41">
        <v>9.1</v>
      </c>
      <c r="P9" s="14">
        <f t="shared" si="4"/>
        <v>46</v>
      </c>
      <c r="Q9" s="28">
        <f t="shared" si="0"/>
        <v>648</v>
      </c>
      <c r="R9" s="28">
        <f t="shared" si="5"/>
        <v>5367</v>
      </c>
      <c r="S9" s="15">
        <v>3187.8</v>
      </c>
      <c r="T9" s="14"/>
      <c r="U9" s="14"/>
      <c r="V9" s="48">
        <f t="shared" si="6"/>
        <v>3187.8</v>
      </c>
      <c r="W9" s="29">
        <f t="shared" si="1"/>
        <v>0</v>
      </c>
      <c r="X9" s="29">
        <f t="shared" si="9"/>
        <v>2179.1999999999998</v>
      </c>
      <c r="Y9" s="32">
        <f t="shared" si="7"/>
        <v>0.40603689211850191</v>
      </c>
      <c r="Z9" s="37"/>
      <c r="AA9" s="28">
        <f t="shared" si="8"/>
        <v>0</v>
      </c>
    </row>
    <row r="10" spans="1:29">
      <c r="A10" s="1">
        <f t="shared" si="2"/>
        <v>5</v>
      </c>
      <c r="B10" s="17" t="str">
        <f t="shared" si="3"/>
        <v>O</v>
      </c>
      <c r="C10" s="16" t="s">
        <v>125</v>
      </c>
      <c r="D10" s="38" t="s">
        <v>60</v>
      </c>
      <c r="E10" s="16" t="s">
        <v>244</v>
      </c>
      <c r="F10" s="38" t="s">
        <v>311</v>
      </c>
      <c r="G10" s="38">
        <v>40660</v>
      </c>
      <c r="H10" s="39">
        <v>465</v>
      </c>
      <c r="I10" s="38">
        <v>19</v>
      </c>
      <c r="J10" s="39">
        <v>3160</v>
      </c>
      <c r="K10" s="40">
        <v>0.08</v>
      </c>
      <c r="L10" s="40">
        <v>0.16</v>
      </c>
      <c r="M10" s="41">
        <v>23.7</v>
      </c>
      <c r="N10" s="41">
        <v>13.4</v>
      </c>
      <c r="O10" s="41">
        <v>6.7</v>
      </c>
      <c r="P10" s="14">
        <f t="shared" si="4"/>
        <v>43.800000000000004</v>
      </c>
      <c r="Q10" s="28">
        <f t="shared" si="0"/>
        <v>316</v>
      </c>
      <c r="R10" s="28">
        <f t="shared" si="5"/>
        <v>2379</v>
      </c>
      <c r="S10" s="15">
        <v>4889.5</v>
      </c>
      <c r="T10" s="14"/>
      <c r="U10" s="14"/>
      <c r="V10" s="48">
        <f t="shared" si="6"/>
        <v>4889.5</v>
      </c>
      <c r="W10" s="29">
        <f t="shared" si="1"/>
        <v>0</v>
      </c>
      <c r="X10" s="29">
        <f t="shared" si="9"/>
        <v>-2510.5</v>
      </c>
      <c r="Y10" s="32">
        <f t="shared" si="7"/>
        <v>-1.055275325767129</v>
      </c>
      <c r="Z10" s="37"/>
      <c r="AA10" s="28">
        <f t="shared" si="8"/>
        <v>0</v>
      </c>
    </row>
    <row r="11" spans="1:29">
      <c r="A11" s="1">
        <f t="shared" si="2"/>
        <v>6</v>
      </c>
      <c r="B11" s="17" t="str">
        <f t="shared" si="3"/>
        <v>O</v>
      </c>
      <c r="C11" s="16" t="s">
        <v>126</v>
      </c>
      <c r="D11" s="38" t="s">
        <v>61</v>
      </c>
      <c r="E11" s="16" t="s">
        <v>245</v>
      </c>
      <c r="F11" s="38" t="s">
        <v>312</v>
      </c>
      <c r="G11" s="38">
        <v>14150</v>
      </c>
      <c r="H11" s="39">
        <v>485</v>
      </c>
      <c r="I11" s="38">
        <v>25</v>
      </c>
      <c r="J11" s="39">
        <v>7420</v>
      </c>
      <c r="K11" s="40">
        <v>0.04</v>
      </c>
      <c r="L11" s="40">
        <v>0.12</v>
      </c>
      <c r="M11" s="41">
        <v>28.6</v>
      </c>
      <c r="N11" s="41">
        <v>15.8</v>
      </c>
      <c r="O11" s="41">
        <v>13.7</v>
      </c>
      <c r="P11" s="14">
        <f t="shared" si="4"/>
        <v>58.100000000000009</v>
      </c>
      <c r="Q11" s="28">
        <f t="shared" si="0"/>
        <v>742</v>
      </c>
      <c r="R11" s="28">
        <f t="shared" si="5"/>
        <v>6193</v>
      </c>
      <c r="S11" s="15">
        <v>2564.1000000000004</v>
      </c>
      <c r="T11" s="14"/>
      <c r="U11" s="14"/>
      <c r="V11" s="48">
        <f t="shared" si="6"/>
        <v>2564.1000000000004</v>
      </c>
      <c r="W11" s="29">
        <f t="shared" si="1"/>
        <v>0</v>
      </c>
      <c r="X11" s="29">
        <f t="shared" si="9"/>
        <v>3628.8999999999996</v>
      </c>
      <c r="Y11" s="32">
        <f t="shared" si="7"/>
        <v>0.58596802841918294</v>
      </c>
      <c r="Z11" s="37"/>
      <c r="AA11" s="28">
        <f t="shared" si="8"/>
        <v>0</v>
      </c>
    </row>
    <row r="12" spans="1:29">
      <c r="A12" s="1">
        <f t="shared" si="2"/>
        <v>7</v>
      </c>
      <c r="B12" s="17" t="str">
        <f t="shared" si="3"/>
        <v>O</v>
      </c>
      <c r="C12" s="16" t="s">
        <v>127</v>
      </c>
      <c r="D12" s="38" t="s">
        <v>62</v>
      </c>
      <c r="E12" s="16" t="s">
        <v>246</v>
      </c>
      <c r="F12" s="38" t="s">
        <v>313</v>
      </c>
      <c r="G12" s="38">
        <v>29969</v>
      </c>
      <c r="H12" s="39">
        <v>434</v>
      </c>
      <c r="I12" s="38">
        <v>20</v>
      </c>
      <c r="J12" s="39">
        <v>2400</v>
      </c>
      <c r="K12" s="40">
        <v>0.01</v>
      </c>
      <c r="L12" s="40">
        <v>0.05</v>
      </c>
      <c r="M12" s="41">
        <v>20.2</v>
      </c>
      <c r="N12" s="41">
        <v>6</v>
      </c>
      <c r="O12" s="41">
        <v>4</v>
      </c>
      <c r="P12" s="14">
        <f t="shared" si="4"/>
        <v>30.2</v>
      </c>
      <c r="Q12" s="28">
        <f t="shared" si="0"/>
        <v>240</v>
      </c>
      <c r="R12" s="28">
        <f t="shared" si="5"/>
        <v>1726</v>
      </c>
      <c r="S12" s="15">
        <v>6355.8</v>
      </c>
      <c r="T12" s="14"/>
      <c r="U12" s="14"/>
      <c r="V12" s="48">
        <f t="shared" si="6"/>
        <v>6355.8</v>
      </c>
      <c r="W12" s="29">
        <f t="shared" si="1"/>
        <v>0</v>
      </c>
      <c r="X12" s="29">
        <f t="shared" si="9"/>
        <v>-4629.8</v>
      </c>
      <c r="Y12" s="32">
        <f t="shared" si="7"/>
        <v>-2.6823870220162225</v>
      </c>
      <c r="Z12" s="37"/>
      <c r="AA12" s="28">
        <f t="shared" si="8"/>
        <v>0</v>
      </c>
    </row>
    <row r="13" spans="1:29">
      <c r="A13" s="1">
        <f t="shared" si="2"/>
        <v>8</v>
      </c>
      <c r="B13" s="17" t="str">
        <f t="shared" si="3"/>
        <v>O</v>
      </c>
      <c r="C13" s="16" t="s">
        <v>128</v>
      </c>
      <c r="D13" s="38" t="s">
        <v>63</v>
      </c>
      <c r="E13" s="16" t="s">
        <v>247</v>
      </c>
      <c r="F13" s="38" t="s">
        <v>314</v>
      </c>
      <c r="G13" s="38"/>
      <c r="H13" s="39">
        <v>485</v>
      </c>
      <c r="I13" s="38">
        <v>7</v>
      </c>
      <c r="J13" s="39">
        <v>12980</v>
      </c>
      <c r="K13" s="40"/>
      <c r="L13" s="40">
        <v>0.02</v>
      </c>
      <c r="M13" s="41">
        <v>29.8</v>
      </c>
      <c r="N13" s="41">
        <v>20.2</v>
      </c>
      <c r="O13" s="41">
        <v>8.3000000000000007</v>
      </c>
      <c r="P13" s="14">
        <f t="shared" si="4"/>
        <v>58.3</v>
      </c>
      <c r="Q13" s="28">
        <f t="shared" si="0"/>
        <v>1298</v>
      </c>
      <c r="R13" s="28">
        <f t="shared" si="5"/>
        <v>11197</v>
      </c>
      <c r="S13" s="15">
        <v>1593.9</v>
      </c>
      <c r="T13" s="14"/>
      <c r="U13" s="14"/>
      <c r="V13" s="48">
        <f t="shared" si="6"/>
        <v>1593.9</v>
      </c>
      <c r="W13" s="29">
        <f t="shared" si="1"/>
        <v>0</v>
      </c>
      <c r="X13" s="29">
        <f t="shared" si="9"/>
        <v>9603.1</v>
      </c>
      <c r="Y13" s="32">
        <f t="shared" si="7"/>
        <v>0.85764937036706268</v>
      </c>
      <c r="Z13" s="37"/>
      <c r="AA13" s="28">
        <f t="shared" si="8"/>
        <v>0</v>
      </c>
    </row>
    <row r="14" spans="1:29">
      <c r="A14" s="1">
        <f t="shared" si="2"/>
        <v>9</v>
      </c>
      <c r="B14" s="17" t="str">
        <f t="shared" si="3"/>
        <v/>
      </c>
      <c r="C14" s="16" t="s">
        <v>129</v>
      </c>
      <c r="D14" s="38"/>
      <c r="E14" s="16"/>
      <c r="F14" s="38" t="s">
        <v>315</v>
      </c>
      <c r="G14" s="38">
        <v>26671</v>
      </c>
      <c r="H14" s="39">
        <v>434</v>
      </c>
      <c r="I14" s="38">
        <v>12</v>
      </c>
      <c r="J14" s="39">
        <v>3160</v>
      </c>
      <c r="K14" s="40"/>
      <c r="L14" s="40">
        <v>-0.02</v>
      </c>
      <c r="M14" s="41">
        <v>21.7</v>
      </c>
      <c r="N14" s="41">
        <v>8.4</v>
      </c>
      <c r="O14" s="41">
        <v>5.8</v>
      </c>
      <c r="P14" s="14">
        <f t="shared" si="4"/>
        <v>35.9</v>
      </c>
      <c r="Q14" s="28">
        <f t="shared" si="0"/>
        <v>316</v>
      </c>
      <c r="R14" s="28">
        <f t="shared" si="5"/>
        <v>2410</v>
      </c>
      <c r="S14" s="15">
        <v>6723.2000000000007</v>
      </c>
      <c r="T14" s="14"/>
      <c r="U14" s="14"/>
      <c r="V14" s="48">
        <f t="shared" si="6"/>
        <v>6723.2000000000007</v>
      </c>
      <c r="W14" s="29">
        <f t="shared" si="1"/>
        <v>0</v>
      </c>
      <c r="X14" s="29">
        <f t="shared" si="9"/>
        <v>-4313.2000000000007</v>
      </c>
      <c r="Y14" s="32">
        <f t="shared" si="7"/>
        <v>-1.7897095435684651</v>
      </c>
      <c r="Z14" s="37"/>
      <c r="AA14" s="28">
        <f t="shared" si="8"/>
        <v>0</v>
      </c>
    </row>
    <row r="15" spans="1:29">
      <c r="A15" s="1">
        <f t="shared" si="2"/>
        <v>10</v>
      </c>
      <c r="B15" s="17" t="str">
        <f t="shared" si="3"/>
        <v>O</v>
      </c>
      <c r="C15" s="16" t="s">
        <v>130</v>
      </c>
      <c r="D15" s="38" t="s">
        <v>64</v>
      </c>
      <c r="E15" s="16" t="s">
        <v>248</v>
      </c>
      <c r="F15" s="38" t="s">
        <v>316</v>
      </c>
      <c r="G15" s="38">
        <v>19142</v>
      </c>
      <c r="H15" s="39">
        <v>434</v>
      </c>
      <c r="I15" s="38">
        <v>15</v>
      </c>
      <c r="J15" s="39">
        <v>4508</v>
      </c>
      <c r="K15" s="40">
        <v>0.03</v>
      </c>
      <c r="L15" s="40">
        <v>0.03</v>
      </c>
      <c r="M15" s="41">
        <v>23.8</v>
      </c>
      <c r="N15" s="41">
        <v>7.4</v>
      </c>
      <c r="O15" s="41">
        <v>6.1</v>
      </c>
      <c r="P15" s="14">
        <f t="shared" si="4"/>
        <v>37.300000000000004</v>
      </c>
      <c r="Q15" s="28">
        <f t="shared" si="0"/>
        <v>450.8</v>
      </c>
      <c r="R15" s="28">
        <f t="shared" si="5"/>
        <v>3623.2</v>
      </c>
      <c r="S15" s="15">
        <v>8311.6</v>
      </c>
      <c r="T15" s="14"/>
      <c r="U15" s="14"/>
      <c r="V15" s="48">
        <f t="shared" si="6"/>
        <v>8311.6</v>
      </c>
      <c r="W15" s="29">
        <f t="shared" si="1"/>
        <v>0</v>
      </c>
      <c r="X15" s="29">
        <f t="shared" si="9"/>
        <v>-4688.4000000000005</v>
      </c>
      <c r="Y15" s="32">
        <f t="shared" si="7"/>
        <v>-1.2939942592183706</v>
      </c>
      <c r="Z15" s="37"/>
      <c r="AA15" s="28">
        <f t="shared" si="8"/>
        <v>0</v>
      </c>
    </row>
    <row r="16" spans="1:29">
      <c r="A16" s="1">
        <f t="shared" si="2"/>
        <v>11</v>
      </c>
      <c r="B16" s="17" t="str">
        <f t="shared" si="3"/>
        <v>O</v>
      </c>
      <c r="C16" s="16" t="s">
        <v>131</v>
      </c>
      <c r="D16" s="38" t="s">
        <v>65</v>
      </c>
      <c r="E16" s="16" t="s">
        <v>249</v>
      </c>
      <c r="F16" s="38" t="s">
        <v>317</v>
      </c>
      <c r="G16" s="38">
        <v>60494</v>
      </c>
      <c r="H16" s="39">
        <v>465</v>
      </c>
      <c r="I16" s="38">
        <v>7</v>
      </c>
      <c r="J16" s="39">
        <v>7600</v>
      </c>
      <c r="K16" s="40"/>
      <c r="L16" s="40">
        <v>0.01</v>
      </c>
      <c r="M16" s="41">
        <v>27.5</v>
      </c>
      <c r="N16" s="41">
        <v>9.9</v>
      </c>
      <c r="O16" s="41">
        <v>8.1</v>
      </c>
      <c r="P16" s="14">
        <f t="shared" si="4"/>
        <v>45.5</v>
      </c>
      <c r="Q16" s="28">
        <f t="shared" si="0"/>
        <v>760</v>
      </c>
      <c r="R16" s="28">
        <f t="shared" si="5"/>
        <v>6375</v>
      </c>
      <c r="S16" s="15">
        <v>2702.7000000000003</v>
      </c>
      <c r="T16" s="14"/>
      <c r="U16" s="14"/>
      <c r="V16" s="48">
        <f t="shared" si="6"/>
        <v>2702.7000000000003</v>
      </c>
      <c r="W16" s="29">
        <f t="shared" si="1"/>
        <v>0</v>
      </c>
      <c r="X16" s="29">
        <f t="shared" si="9"/>
        <v>3672.2999999999997</v>
      </c>
      <c r="Y16" s="32">
        <f t="shared" si="7"/>
        <v>0.57604705882352936</v>
      </c>
      <c r="Z16" s="37"/>
      <c r="AA16" s="28">
        <f t="shared" si="8"/>
        <v>0</v>
      </c>
    </row>
    <row r="17" spans="1:27">
      <c r="A17" s="1">
        <f t="shared" si="2"/>
        <v>12</v>
      </c>
      <c r="B17" s="17" t="str">
        <f t="shared" si="3"/>
        <v>O</v>
      </c>
      <c r="C17" s="16" t="s">
        <v>132</v>
      </c>
      <c r="D17" s="38" t="s">
        <v>66</v>
      </c>
      <c r="E17" s="16" t="s">
        <v>250</v>
      </c>
      <c r="F17" s="38" t="s">
        <v>318</v>
      </c>
      <c r="G17" s="38">
        <v>28649</v>
      </c>
      <c r="H17" s="39">
        <v>465</v>
      </c>
      <c r="I17" s="38">
        <v>10</v>
      </c>
      <c r="J17" s="39">
        <v>3919</v>
      </c>
      <c r="K17" s="40">
        <v>0.01</v>
      </c>
      <c r="L17" s="40">
        <v>7.0000000000000007E-2</v>
      </c>
      <c r="M17" s="41">
        <v>23.7</v>
      </c>
      <c r="N17" s="41">
        <v>12.4</v>
      </c>
      <c r="O17" s="41">
        <v>7</v>
      </c>
      <c r="P17" s="14">
        <f t="shared" si="4"/>
        <v>43.1</v>
      </c>
      <c r="Q17" s="28">
        <f t="shared" si="0"/>
        <v>391.90000000000003</v>
      </c>
      <c r="R17" s="28">
        <f t="shared" si="5"/>
        <v>3062.1</v>
      </c>
      <c r="S17" s="15">
        <v>4158</v>
      </c>
      <c r="T17" s="14"/>
      <c r="U17" s="14"/>
      <c r="V17" s="48">
        <f t="shared" si="6"/>
        <v>4158</v>
      </c>
      <c r="W17" s="29">
        <f t="shared" si="1"/>
        <v>0</v>
      </c>
      <c r="X17" s="29">
        <f t="shared" si="9"/>
        <v>-1095.9000000000001</v>
      </c>
      <c r="Y17" s="32">
        <f t="shared" si="7"/>
        <v>-0.3578916429901049</v>
      </c>
      <c r="Z17" s="37"/>
      <c r="AA17" s="28">
        <f t="shared" si="8"/>
        <v>0</v>
      </c>
    </row>
    <row r="18" spans="1:27">
      <c r="A18" s="1">
        <f t="shared" si="2"/>
        <v>13</v>
      </c>
      <c r="B18" s="17" t="str">
        <f t="shared" si="3"/>
        <v>O</v>
      </c>
      <c r="C18" s="16" t="s">
        <v>133</v>
      </c>
      <c r="D18" s="38" t="s">
        <v>67</v>
      </c>
      <c r="E18" s="16" t="s">
        <v>251</v>
      </c>
      <c r="F18" s="38" t="s">
        <v>319</v>
      </c>
      <c r="G18" s="38">
        <v>43150</v>
      </c>
      <c r="H18" s="39">
        <v>485</v>
      </c>
      <c r="I18" s="38">
        <v>14</v>
      </c>
      <c r="J18" s="39">
        <v>11000</v>
      </c>
      <c r="K18" s="40">
        <v>0.01</v>
      </c>
      <c r="L18" s="40">
        <v>0.04</v>
      </c>
      <c r="M18" s="41">
        <v>27.4</v>
      </c>
      <c r="N18" s="41">
        <v>18.5</v>
      </c>
      <c r="O18" s="41">
        <v>10.6</v>
      </c>
      <c r="P18" s="14">
        <f t="shared" si="4"/>
        <v>56.5</v>
      </c>
      <c r="Q18" s="28">
        <f t="shared" si="0"/>
        <v>1100</v>
      </c>
      <c r="R18" s="28">
        <f t="shared" si="5"/>
        <v>9415</v>
      </c>
      <c r="S18" s="15">
        <v>6723.2000000000007</v>
      </c>
      <c r="T18" s="14"/>
      <c r="U18" s="14"/>
      <c r="V18" s="48">
        <f t="shared" si="6"/>
        <v>6723.2000000000007</v>
      </c>
      <c r="W18" s="29">
        <f t="shared" si="1"/>
        <v>0</v>
      </c>
      <c r="X18" s="29">
        <f t="shared" si="9"/>
        <v>2691.7999999999993</v>
      </c>
      <c r="Y18" s="32">
        <f t="shared" si="7"/>
        <v>0.28590546999468924</v>
      </c>
      <c r="Z18" s="37"/>
      <c r="AA18" s="28">
        <f t="shared" si="8"/>
        <v>0</v>
      </c>
    </row>
    <row r="19" spans="1:27">
      <c r="A19" s="1">
        <f t="shared" si="2"/>
        <v>14</v>
      </c>
      <c r="B19" s="17" t="str">
        <f t="shared" si="3"/>
        <v>O</v>
      </c>
      <c r="C19" s="16" t="s">
        <v>134</v>
      </c>
      <c r="D19" s="38" t="s">
        <v>68</v>
      </c>
      <c r="E19" s="16" t="s">
        <v>252</v>
      </c>
      <c r="F19" s="38" t="s">
        <v>320</v>
      </c>
      <c r="G19" s="38">
        <v>36776</v>
      </c>
      <c r="H19" s="39">
        <v>434</v>
      </c>
      <c r="I19" s="38">
        <v>11</v>
      </c>
      <c r="J19" s="39">
        <v>3400</v>
      </c>
      <c r="K19" s="40">
        <v>0.01</v>
      </c>
      <c r="L19" s="40">
        <v>0.02</v>
      </c>
      <c r="M19" s="41">
        <v>8.1999999999999993</v>
      </c>
      <c r="N19" s="41">
        <v>8.1999999999999993</v>
      </c>
      <c r="O19" s="41">
        <v>8</v>
      </c>
      <c r="P19" s="14">
        <f t="shared" si="4"/>
        <v>24.4</v>
      </c>
      <c r="Q19" s="28">
        <f t="shared" si="0"/>
        <v>340</v>
      </c>
      <c r="R19" s="28">
        <f t="shared" si="5"/>
        <v>2626</v>
      </c>
      <c r="S19" s="15">
        <v>3326.4</v>
      </c>
      <c r="T19" s="14"/>
      <c r="U19" s="14"/>
      <c r="V19" s="48">
        <f t="shared" si="6"/>
        <v>3326.4</v>
      </c>
      <c r="W19" s="29">
        <f t="shared" si="1"/>
        <v>0</v>
      </c>
      <c r="X19" s="29">
        <f t="shared" si="9"/>
        <v>-700.40000000000009</v>
      </c>
      <c r="Y19" s="32">
        <f t="shared" si="7"/>
        <v>-0.26671744097486677</v>
      </c>
      <c r="Z19" s="37"/>
      <c r="AA19" s="28">
        <f t="shared" si="8"/>
        <v>0</v>
      </c>
    </row>
    <row r="20" spans="1:27">
      <c r="A20" s="1">
        <f t="shared" si="2"/>
        <v>15</v>
      </c>
      <c r="B20" s="17" t="str">
        <f t="shared" si="3"/>
        <v>O</v>
      </c>
      <c r="C20" s="16" t="s">
        <v>135</v>
      </c>
      <c r="D20" s="38" t="s">
        <v>69</v>
      </c>
      <c r="E20" s="16" t="s">
        <v>253</v>
      </c>
      <c r="F20" s="38" t="s">
        <v>321</v>
      </c>
      <c r="G20" s="38">
        <v>218878</v>
      </c>
      <c r="H20" s="39">
        <v>434</v>
      </c>
      <c r="I20" s="38">
        <v>5</v>
      </c>
      <c r="J20" s="39">
        <v>9300</v>
      </c>
      <c r="K20" s="40">
        <v>0.03</v>
      </c>
      <c r="L20" s="40">
        <v>0.04</v>
      </c>
      <c r="M20" s="41">
        <v>10.9</v>
      </c>
      <c r="N20" s="41">
        <v>10.5</v>
      </c>
      <c r="O20" s="41">
        <v>10.3</v>
      </c>
      <c r="P20" s="14">
        <f t="shared" si="4"/>
        <v>31.7</v>
      </c>
      <c r="Q20" s="28">
        <f t="shared" si="0"/>
        <v>930</v>
      </c>
      <c r="R20" s="28">
        <f t="shared" si="5"/>
        <v>7936</v>
      </c>
      <c r="S20" s="15">
        <v>8311.6</v>
      </c>
      <c r="T20" s="14"/>
      <c r="U20" s="14"/>
      <c r="V20" s="48">
        <f t="shared" si="6"/>
        <v>8311.6</v>
      </c>
      <c r="W20" s="29">
        <f t="shared" si="1"/>
        <v>0</v>
      </c>
      <c r="X20" s="29">
        <f t="shared" si="9"/>
        <v>-375.60000000000036</v>
      </c>
      <c r="Y20" s="32">
        <f t="shared" si="7"/>
        <v>-4.732862903225811E-2</v>
      </c>
      <c r="Z20" s="37"/>
      <c r="AA20" s="28">
        <f t="shared" si="8"/>
        <v>0</v>
      </c>
    </row>
    <row r="21" spans="1:27">
      <c r="A21" s="1">
        <f t="shared" si="2"/>
        <v>16</v>
      </c>
      <c r="B21" s="17" t="str">
        <f t="shared" si="3"/>
        <v>O</v>
      </c>
      <c r="C21" s="16" t="s">
        <v>136</v>
      </c>
      <c r="D21" s="38" t="s">
        <v>70</v>
      </c>
      <c r="E21" s="16" t="s">
        <v>254</v>
      </c>
      <c r="F21" s="38" t="s">
        <v>322</v>
      </c>
      <c r="G21" s="38">
        <v>71462</v>
      </c>
      <c r="H21" s="39" t="s">
        <v>34</v>
      </c>
      <c r="I21" s="38">
        <v>3</v>
      </c>
      <c r="J21" s="39">
        <v>3526</v>
      </c>
      <c r="K21" s="40">
        <v>0.23</v>
      </c>
      <c r="L21" s="40">
        <v>0.23</v>
      </c>
      <c r="M21" s="41"/>
      <c r="N21" s="41"/>
      <c r="O21" s="41"/>
      <c r="P21" s="14">
        <f t="shared" si="4"/>
        <v>0</v>
      </c>
      <c r="Q21" s="28">
        <f t="shared" si="0"/>
        <v>352.6</v>
      </c>
      <c r="R21" s="28" t="e">
        <f t="shared" si="5"/>
        <v>#VALUE!</v>
      </c>
      <c r="S21" s="15">
        <v>3465.0000000000005</v>
      </c>
      <c r="T21" s="14"/>
      <c r="U21" s="14"/>
      <c r="V21" s="48">
        <f t="shared" si="6"/>
        <v>3465.0000000000005</v>
      </c>
      <c r="W21" s="29">
        <f t="shared" si="1"/>
        <v>0</v>
      </c>
      <c r="X21" s="29" t="e">
        <f t="shared" si="9"/>
        <v>#VALUE!</v>
      </c>
      <c r="Y21" s="32" t="e">
        <f t="shared" si="7"/>
        <v>#VALUE!</v>
      </c>
      <c r="Z21" s="37"/>
      <c r="AA21" s="28">
        <f t="shared" si="8"/>
        <v>0</v>
      </c>
    </row>
    <row r="22" spans="1:27">
      <c r="A22" s="1">
        <f t="shared" si="2"/>
        <v>17</v>
      </c>
      <c r="B22" s="17" t="str">
        <f t="shared" si="3"/>
        <v>O</v>
      </c>
      <c r="C22" s="16" t="s">
        <v>137</v>
      </c>
      <c r="D22" s="38" t="s">
        <v>71</v>
      </c>
      <c r="E22" s="16" t="s">
        <v>255</v>
      </c>
      <c r="F22" s="38" t="s">
        <v>323</v>
      </c>
      <c r="G22" s="38">
        <v>56065</v>
      </c>
      <c r="H22" s="39">
        <v>434</v>
      </c>
      <c r="I22" s="38">
        <v>10</v>
      </c>
      <c r="J22" s="39">
        <v>2582</v>
      </c>
      <c r="K22" s="40">
        <v>0.1</v>
      </c>
      <c r="L22" s="40">
        <v>0.12</v>
      </c>
      <c r="M22" s="41">
        <v>19.2</v>
      </c>
      <c r="N22" s="41">
        <v>5.8</v>
      </c>
      <c r="O22" s="41">
        <v>4.7</v>
      </c>
      <c r="P22" s="14">
        <f t="shared" si="4"/>
        <v>29.7</v>
      </c>
      <c r="Q22" s="28">
        <f t="shared" si="0"/>
        <v>258.2</v>
      </c>
      <c r="R22" s="28">
        <f t="shared" si="5"/>
        <v>1889.8</v>
      </c>
      <c r="S22" s="15">
        <v>8311.6</v>
      </c>
      <c r="T22" s="14"/>
      <c r="U22" s="14"/>
      <c r="V22" s="48">
        <f t="shared" si="6"/>
        <v>8311.6</v>
      </c>
      <c r="W22" s="29">
        <f t="shared" si="1"/>
        <v>0</v>
      </c>
      <c r="X22" s="29">
        <f t="shared" si="9"/>
        <v>-6421.8</v>
      </c>
      <c r="Y22" s="32">
        <f t="shared" si="7"/>
        <v>-3.3981373690337602</v>
      </c>
      <c r="Z22" s="37"/>
      <c r="AA22" s="28">
        <f t="shared" si="8"/>
        <v>0</v>
      </c>
    </row>
    <row r="23" spans="1:27">
      <c r="A23" s="1">
        <f t="shared" si="2"/>
        <v>18</v>
      </c>
      <c r="B23" s="17" t="str">
        <f t="shared" si="3"/>
        <v>O</v>
      </c>
      <c r="C23" s="16" t="s">
        <v>138</v>
      </c>
      <c r="D23" s="38" t="s">
        <v>72</v>
      </c>
      <c r="E23" s="16" t="s">
        <v>256</v>
      </c>
      <c r="F23" s="38" t="s">
        <v>324</v>
      </c>
      <c r="G23" s="38">
        <v>108017</v>
      </c>
      <c r="H23" s="39">
        <v>434</v>
      </c>
      <c r="I23" s="38">
        <v>8</v>
      </c>
      <c r="J23" s="39">
        <v>3636</v>
      </c>
      <c r="K23" s="40">
        <v>0.09</v>
      </c>
      <c r="L23" s="40">
        <v>0.12</v>
      </c>
      <c r="M23" s="41">
        <v>23.4</v>
      </c>
      <c r="N23" s="41">
        <v>6.8</v>
      </c>
      <c r="O23" s="41">
        <v>6.7</v>
      </c>
      <c r="P23" s="14">
        <f t="shared" si="4"/>
        <v>36.9</v>
      </c>
      <c r="Q23" s="28">
        <f t="shared" si="0"/>
        <v>363.6</v>
      </c>
      <c r="R23" s="28">
        <f t="shared" si="5"/>
        <v>2838.4</v>
      </c>
      <c r="S23" s="15">
        <v>2633.4</v>
      </c>
      <c r="T23" s="14"/>
      <c r="U23" s="14"/>
      <c r="V23" s="48">
        <f t="shared" si="6"/>
        <v>2633.4</v>
      </c>
      <c r="W23" s="29">
        <f t="shared" si="1"/>
        <v>0</v>
      </c>
      <c r="X23" s="29">
        <f t="shared" si="9"/>
        <v>205</v>
      </c>
      <c r="Y23" s="32">
        <f t="shared" si="7"/>
        <v>7.2223788049605414E-2</v>
      </c>
      <c r="Z23" s="37"/>
      <c r="AA23" s="28">
        <f t="shared" si="8"/>
        <v>0</v>
      </c>
    </row>
    <row r="24" spans="1:27">
      <c r="A24" s="1">
        <f t="shared" si="2"/>
        <v>19</v>
      </c>
      <c r="B24" s="17" t="str">
        <f t="shared" si="3"/>
        <v>O</v>
      </c>
      <c r="C24" s="16" t="s">
        <v>139</v>
      </c>
      <c r="D24" s="38" t="s">
        <v>73</v>
      </c>
      <c r="E24" s="16" t="s">
        <v>257</v>
      </c>
      <c r="F24" s="38" t="s">
        <v>325</v>
      </c>
      <c r="G24" s="38">
        <v>204998</v>
      </c>
      <c r="H24" s="39">
        <v>434</v>
      </c>
      <c r="I24" s="38">
        <v>8</v>
      </c>
      <c r="J24" s="39">
        <v>2573</v>
      </c>
      <c r="K24" s="40"/>
      <c r="L24" s="40">
        <v>0.05</v>
      </c>
      <c r="M24" s="41">
        <v>19.3</v>
      </c>
      <c r="N24" s="41">
        <v>5</v>
      </c>
      <c r="O24" s="41">
        <v>5</v>
      </c>
      <c r="P24" s="14">
        <f t="shared" si="4"/>
        <v>29.3</v>
      </c>
      <c r="Q24" s="28">
        <f t="shared" si="0"/>
        <v>257.3</v>
      </c>
      <c r="R24" s="28">
        <f t="shared" si="5"/>
        <v>1881.7</v>
      </c>
      <c r="S24" s="15">
        <v>1801.8000000000002</v>
      </c>
      <c r="T24" s="14"/>
      <c r="U24" s="14"/>
      <c r="V24" s="48">
        <f t="shared" si="6"/>
        <v>1801.8000000000002</v>
      </c>
      <c r="W24" s="29">
        <f t="shared" si="1"/>
        <v>0</v>
      </c>
      <c r="X24" s="29">
        <f t="shared" si="9"/>
        <v>79.899999999999864</v>
      </c>
      <c r="Y24" s="32">
        <f t="shared" si="7"/>
        <v>4.2461603868841929E-2</v>
      </c>
      <c r="Z24" s="37"/>
      <c r="AA24" s="28">
        <f t="shared" si="8"/>
        <v>0</v>
      </c>
    </row>
    <row r="25" spans="1:27">
      <c r="A25" s="1">
        <f t="shared" si="2"/>
        <v>20</v>
      </c>
      <c r="B25" s="17" t="str">
        <f t="shared" si="3"/>
        <v>O</v>
      </c>
      <c r="C25" s="16" t="s">
        <v>140</v>
      </c>
      <c r="D25" s="38" t="s">
        <v>74</v>
      </c>
      <c r="E25" s="16" t="s">
        <v>258</v>
      </c>
      <c r="F25" s="38" t="s">
        <v>326</v>
      </c>
      <c r="G25" s="38">
        <v>44316</v>
      </c>
      <c r="H25" s="39">
        <v>434</v>
      </c>
      <c r="I25" s="38">
        <v>6</v>
      </c>
      <c r="J25" s="39">
        <v>3636</v>
      </c>
      <c r="K25" s="40">
        <v>7.0000000000000007E-2</v>
      </c>
      <c r="L25" s="40">
        <v>0.18</v>
      </c>
      <c r="M25" s="41">
        <v>23.3</v>
      </c>
      <c r="N25" s="41">
        <v>6.8</v>
      </c>
      <c r="O25" s="41">
        <v>6.6</v>
      </c>
      <c r="P25" s="14">
        <f t="shared" si="4"/>
        <v>36.700000000000003</v>
      </c>
      <c r="Q25" s="28">
        <f t="shared" si="0"/>
        <v>363.6</v>
      </c>
      <c r="R25" s="28">
        <f t="shared" si="5"/>
        <v>2838.4</v>
      </c>
      <c r="S25" s="15">
        <v>2772</v>
      </c>
      <c r="T25" s="14"/>
      <c r="U25" s="14"/>
      <c r="V25" s="48">
        <f t="shared" si="6"/>
        <v>2772</v>
      </c>
      <c r="W25" s="29">
        <f t="shared" si="1"/>
        <v>0</v>
      </c>
      <c r="X25" s="29">
        <f t="shared" si="9"/>
        <v>66.400000000000091</v>
      </c>
      <c r="Y25" s="32">
        <f t="shared" si="7"/>
        <v>2.3393461104847833E-2</v>
      </c>
      <c r="Z25" s="37"/>
      <c r="AA25" s="28">
        <f t="shared" si="8"/>
        <v>0</v>
      </c>
    </row>
    <row r="26" spans="1:27">
      <c r="A26" s="1">
        <f t="shared" si="2"/>
        <v>21</v>
      </c>
      <c r="B26" s="17" t="str">
        <f t="shared" si="3"/>
        <v/>
      </c>
      <c r="C26" s="16" t="s">
        <v>141</v>
      </c>
      <c r="D26" s="38"/>
      <c r="E26" s="16"/>
      <c r="F26" s="38" t="s">
        <v>327</v>
      </c>
      <c r="G26" s="38"/>
      <c r="H26" s="39">
        <v>434</v>
      </c>
      <c r="I26" s="38">
        <v>9</v>
      </c>
      <c r="J26" s="39">
        <v>2673</v>
      </c>
      <c r="K26" s="40"/>
      <c r="L26" s="40">
        <v>0.01</v>
      </c>
      <c r="M26" s="41">
        <v>19.3</v>
      </c>
      <c r="N26" s="41">
        <v>5</v>
      </c>
      <c r="O26" s="41">
        <v>4.9000000000000004</v>
      </c>
      <c r="P26" s="14">
        <f t="shared" si="4"/>
        <v>29.200000000000003</v>
      </c>
      <c r="Q26" s="28">
        <f t="shared" si="0"/>
        <v>267.3</v>
      </c>
      <c r="R26" s="28">
        <f t="shared" si="5"/>
        <v>1971.7</v>
      </c>
      <c r="S26" s="15">
        <v>4277.9000000000005</v>
      </c>
      <c r="T26" s="14"/>
      <c r="U26" s="14"/>
      <c r="V26" s="48">
        <f t="shared" si="6"/>
        <v>4277.9000000000005</v>
      </c>
      <c r="W26" s="29">
        <f t="shared" si="1"/>
        <v>0</v>
      </c>
      <c r="X26" s="29">
        <f t="shared" si="9"/>
        <v>-2306.2000000000007</v>
      </c>
      <c r="Y26" s="32">
        <f t="shared" si="7"/>
        <v>-1.1696505553583205</v>
      </c>
      <c r="Z26" s="37"/>
      <c r="AA26" s="28">
        <f t="shared" si="8"/>
        <v>0</v>
      </c>
    </row>
    <row r="27" spans="1:27">
      <c r="A27" s="1">
        <f t="shared" si="2"/>
        <v>22</v>
      </c>
      <c r="B27" s="17" t="str">
        <f t="shared" si="3"/>
        <v>X</v>
      </c>
      <c r="C27" s="16" t="s">
        <v>142</v>
      </c>
      <c r="D27" s="38" t="s">
        <v>75</v>
      </c>
      <c r="E27" s="16"/>
      <c r="F27" s="38" t="s">
        <v>328</v>
      </c>
      <c r="G27" s="38">
        <v>27063</v>
      </c>
      <c r="H27" s="39">
        <v>434</v>
      </c>
      <c r="I27" s="38">
        <v>7</v>
      </c>
      <c r="J27" s="39">
        <v>3636</v>
      </c>
      <c r="K27" s="40">
        <v>0.11</v>
      </c>
      <c r="L27" s="40">
        <v>0.15</v>
      </c>
      <c r="M27" s="41">
        <v>23.6</v>
      </c>
      <c r="N27" s="41">
        <v>6.8</v>
      </c>
      <c r="O27" s="41">
        <v>6.7</v>
      </c>
      <c r="P27" s="14">
        <f t="shared" si="4"/>
        <v>37.1</v>
      </c>
      <c r="Q27" s="28">
        <f t="shared" si="0"/>
        <v>363.6</v>
      </c>
      <c r="R27" s="28">
        <f t="shared" si="5"/>
        <v>2838.4</v>
      </c>
      <c r="S27" s="15">
        <v>2217.6000000000004</v>
      </c>
      <c r="T27" s="14"/>
      <c r="U27" s="14"/>
      <c r="V27" s="48">
        <f t="shared" si="6"/>
        <v>2217.6000000000004</v>
      </c>
      <c r="W27" s="29">
        <f t="shared" si="1"/>
        <v>0</v>
      </c>
      <c r="X27" s="29">
        <f t="shared" si="9"/>
        <v>620.79999999999973</v>
      </c>
      <c r="Y27" s="32">
        <f t="shared" si="7"/>
        <v>0.21871476888387814</v>
      </c>
      <c r="Z27" s="37"/>
      <c r="AA27" s="28">
        <f t="shared" si="8"/>
        <v>0</v>
      </c>
    </row>
    <row r="28" spans="1:27">
      <c r="A28" s="1">
        <f t="shared" si="2"/>
        <v>23</v>
      </c>
      <c r="B28" s="17" t="str">
        <f t="shared" si="3"/>
        <v>X</v>
      </c>
      <c r="C28" s="16" t="s">
        <v>143</v>
      </c>
      <c r="D28" s="38" t="s">
        <v>76</v>
      </c>
      <c r="E28" s="16"/>
      <c r="F28" s="38" t="s">
        <v>329</v>
      </c>
      <c r="G28" s="38">
        <v>46683</v>
      </c>
      <c r="H28" s="39">
        <v>434</v>
      </c>
      <c r="I28" s="38">
        <v>4</v>
      </c>
      <c r="J28" s="39">
        <v>2618</v>
      </c>
      <c r="K28" s="40">
        <v>-0.06</v>
      </c>
      <c r="L28" s="40">
        <v>-0.05</v>
      </c>
      <c r="M28" s="41">
        <v>19.100000000000001</v>
      </c>
      <c r="N28" s="41">
        <v>5.5</v>
      </c>
      <c r="O28" s="41">
        <v>4.0999999999999996</v>
      </c>
      <c r="P28" s="14">
        <f t="shared" si="4"/>
        <v>28.700000000000003</v>
      </c>
      <c r="Q28" s="28">
        <f t="shared" si="0"/>
        <v>261.8</v>
      </c>
      <c r="R28" s="28">
        <f t="shared" si="5"/>
        <v>1922.2</v>
      </c>
      <c r="S28" s="42">
        <v>5500</v>
      </c>
      <c r="T28" s="14"/>
      <c r="U28" s="14"/>
      <c r="V28" s="48">
        <f t="shared" si="6"/>
        <v>5500</v>
      </c>
      <c r="W28" s="29">
        <f t="shared" si="1"/>
        <v>0</v>
      </c>
      <c r="X28" s="29">
        <f t="shared" si="9"/>
        <v>-3577.8</v>
      </c>
      <c r="Y28" s="32">
        <f t="shared" si="7"/>
        <v>-1.8613047549682655</v>
      </c>
      <c r="Z28" s="37"/>
      <c r="AA28" s="28">
        <f t="shared" si="8"/>
        <v>0</v>
      </c>
    </row>
    <row r="29" spans="1:27">
      <c r="A29" s="1">
        <f t="shared" si="2"/>
        <v>24</v>
      </c>
      <c r="B29" s="17" t="str">
        <f t="shared" si="3"/>
        <v>X</v>
      </c>
      <c r="C29" s="16" t="s">
        <v>144</v>
      </c>
      <c r="D29" s="38" t="s">
        <v>77</v>
      </c>
      <c r="E29" s="16" t="s">
        <v>259</v>
      </c>
      <c r="F29" s="38" t="s">
        <v>330</v>
      </c>
      <c r="G29" s="38">
        <v>121084</v>
      </c>
      <c r="H29" s="39">
        <v>434</v>
      </c>
      <c r="I29" s="38">
        <v>3</v>
      </c>
      <c r="J29" s="39">
        <v>3800</v>
      </c>
      <c r="K29" s="40">
        <v>0.01</v>
      </c>
      <c r="L29" s="40">
        <v>0.01</v>
      </c>
      <c r="M29" s="41">
        <v>15</v>
      </c>
      <c r="N29" s="41">
        <v>7</v>
      </c>
      <c r="O29" s="41">
        <v>7</v>
      </c>
      <c r="P29" s="14">
        <f t="shared" si="4"/>
        <v>29</v>
      </c>
      <c r="Q29" s="28">
        <f t="shared" si="0"/>
        <v>380</v>
      </c>
      <c r="R29" s="28">
        <f t="shared" si="5"/>
        <v>2986</v>
      </c>
      <c r="S29" s="15">
        <v>1801.8000000000002</v>
      </c>
      <c r="T29" s="14"/>
      <c r="U29" s="14"/>
      <c r="V29" s="48">
        <f t="shared" si="6"/>
        <v>1801.8000000000002</v>
      </c>
      <c r="W29" s="29">
        <f t="shared" si="1"/>
        <v>0</v>
      </c>
      <c r="X29" s="29">
        <f t="shared" si="9"/>
        <v>1184.1999999999998</v>
      </c>
      <c r="Y29" s="32">
        <f t="shared" si="7"/>
        <v>0.39658405894172799</v>
      </c>
      <c r="Z29" s="37"/>
      <c r="AA29" s="28">
        <f t="shared" si="8"/>
        <v>0</v>
      </c>
    </row>
    <row r="30" spans="1:27">
      <c r="A30" s="1">
        <f t="shared" si="2"/>
        <v>25</v>
      </c>
      <c r="B30" s="17" t="str">
        <f t="shared" si="3"/>
        <v>X</v>
      </c>
      <c r="C30" s="16" t="s">
        <v>145</v>
      </c>
      <c r="D30" s="38" t="s">
        <v>78</v>
      </c>
      <c r="E30" s="16" t="s">
        <v>260</v>
      </c>
      <c r="F30" s="38" t="s">
        <v>331</v>
      </c>
      <c r="G30" s="38"/>
      <c r="H30" s="39" t="s">
        <v>34</v>
      </c>
      <c r="I30" s="38">
        <v>3</v>
      </c>
      <c r="J30" s="39" t="s">
        <v>34</v>
      </c>
      <c r="K30" s="40"/>
      <c r="L30" s="40"/>
      <c r="M30" s="41"/>
      <c r="N30" s="41"/>
      <c r="O30" s="41"/>
      <c r="P30" s="14">
        <f t="shared" si="4"/>
        <v>0</v>
      </c>
      <c r="Q30" s="28" t="e">
        <f t="shared" si="0"/>
        <v>#VALUE!</v>
      </c>
      <c r="R30" s="28" t="e">
        <f t="shared" si="5"/>
        <v>#VALUE!</v>
      </c>
      <c r="S30" s="15">
        <v>2772</v>
      </c>
      <c r="T30" s="14"/>
      <c r="U30" s="14"/>
      <c r="V30" s="48">
        <f t="shared" si="6"/>
        <v>2772</v>
      </c>
      <c r="W30" s="29">
        <f t="shared" si="1"/>
        <v>0</v>
      </c>
      <c r="X30" s="29" t="e">
        <f t="shared" si="9"/>
        <v>#VALUE!</v>
      </c>
      <c r="Y30" s="32" t="e">
        <f t="shared" si="7"/>
        <v>#VALUE!</v>
      </c>
      <c r="Z30" s="37"/>
      <c r="AA30" s="28">
        <f t="shared" si="8"/>
        <v>0</v>
      </c>
    </row>
    <row r="31" spans="1:27">
      <c r="A31" s="1">
        <f t="shared" si="2"/>
        <v>26</v>
      </c>
      <c r="B31" s="17" t="str">
        <f t="shared" si="3"/>
        <v>X</v>
      </c>
      <c r="C31" s="16" t="s">
        <v>146</v>
      </c>
      <c r="D31" s="38" t="s">
        <v>79</v>
      </c>
      <c r="E31" s="16"/>
      <c r="F31" s="38" t="s">
        <v>332</v>
      </c>
      <c r="G31" s="38"/>
      <c r="H31" s="39">
        <v>434</v>
      </c>
      <c r="I31" s="38">
        <v>3</v>
      </c>
      <c r="J31" s="39">
        <v>3834</v>
      </c>
      <c r="K31" s="40">
        <v>0.05</v>
      </c>
      <c r="L31" s="40">
        <v>0.05</v>
      </c>
      <c r="M31" s="41">
        <v>15</v>
      </c>
      <c r="N31" s="41">
        <v>7</v>
      </c>
      <c r="O31" s="41">
        <v>7</v>
      </c>
      <c r="P31" s="14">
        <f t="shared" si="4"/>
        <v>29</v>
      </c>
      <c r="Q31" s="28">
        <f t="shared" si="0"/>
        <v>383.40000000000003</v>
      </c>
      <c r="R31" s="28">
        <f t="shared" si="5"/>
        <v>3016.6</v>
      </c>
      <c r="S31" s="15">
        <v>4277.9000000000005</v>
      </c>
      <c r="T31" s="14"/>
      <c r="U31" s="14"/>
      <c r="V31" s="48">
        <f t="shared" si="6"/>
        <v>4277.9000000000005</v>
      </c>
      <c r="W31" s="29">
        <f t="shared" si="1"/>
        <v>0</v>
      </c>
      <c r="X31" s="29">
        <f t="shared" si="9"/>
        <v>-1261.3000000000006</v>
      </c>
      <c r="Y31" s="32">
        <f t="shared" si="7"/>
        <v>-0.4181197374527616</v>
      </c>
      <c r="Z31" s="37"/>
      <c r="AA31" s="28">
        <f t="shared" si="8"/>
        <v>0</v>
      </c>
    </row>
    <row r="32" spans="1:27">
      <c r="A32" s="1">
        <f t="shared" si="2"/>
        <v>27</v>
      </c>
      <c r="B32" s="17" t="str">
        <f t="shared" si="3"/>
        <v>X</v>
      </c>
      <c r="C32" s="16" t="s">
        <v>147</v>
      </c>
      <c r="D32" s="38" t="s">
        <v>80</v>
      </c>
      <c r="E32" s="16"/>
      <c r="F32" s="38" t="s">
        <v>333</v>
      </c>
      <c r="G32" s="38">
        <v>156541</v>
      </c>
      <c r="H32" s="39">
        <v>434</v>
      </c>
      <c r="I32" s="38">
        <v>2</v>
      </c>
      <c r="J32" s="39">
        <v>5500</v>
      </c>
      <c r="K32" s="40">
        <v>0.01</v>
      </c>
      <c r="L32" s="40">
        <v>0.01</v>
      </c>
      <c r="M32" s="41">
        <v>25</v>
      </c>
      <c r="N32" s="41">
        <v>6</v>
      </c>
      <c r="O32" s="41">
        <v>6</v>
      </c>
      <c r="P32" s="14">
        <f t="shared" si="4"/>
        <v>37</v>
      </c>
      <c r="Q32" s="28">
        <f t="shared" si="0"/>
        <v>550</v>
      </c>
      <c r="R32" s="28">
        <f t="shared" si="5"/>
        <v>4516</v>
      </c>
      <c r="S32" s="15">
        <v>2217.6000000000004</v>
      </c>
      <c r="T32" s="14"/>
      <c r="U32" s="14"/>
      <c r="V32" s="48">
        <f t="shared" si="6"/>
        <v>2217.6000000000004</v>
      </c>
      <c r="W32" s="29">
        <f t="shared" si="1"/>
        <v>0</v>
      </c>
      <c r="X32" s="29">
        <f t="shared" si="9"/>
        <v>2298.3999999999996</v>
      </c>
      <c r="Y32" s="32">
        <f t="shared" si="7"/>
        <v>0.50894596988485374</v>
      </c>
      <c r="Z32" s="37"/>
      <c r="AA32" s="28">
        <f t="shared" si="8"/>
        <v>0</v>
      </c>
    </row>
    <row r="33" spans="1:27">
      <c r="A33" s="1">
        <f t="shared" si="2"/>
        <v>28</v>
      </c>
      <c r="B33" s="17" t="str">
        <f t="shared" si="3"/>
        <v>X</v>
      </c>
      <c r="C33" s="16" t="s">
        <v>148</v>
      </c>
      <c r="D33" s="38" t="s">
        <v>81</v>
      </c>
      <c r="E33" s="16"/>
      <c r="F33" s="38" t="s">
        <v>334</v>
      </c>
      <c r="G33" s="38">
        <v>148932</v>
      </c>
      <c r="H33" s="39">
        <v>514</v>
      </c>
      <c r="I33" s="38">
        <v>10</v>
      </c>
      <c r="J33" s="39">
        <v>6000</v>
      </c>
      <c r="K33" s="40">
        <v>0.05</v>
      </c>
      <c r="L33" s="40">
        <v>7.0000000000000007E-2</v>
      </c>
      <c r="M33" s="41">
        <v>34.200000000000003</v>
      </c>
      <c r="N33" s="41">
        <v>27.1</v>
      </c>
      <c r="O33" s="41">
        <v>9.4</v>
      </c>
      <c r="P33" s="14">
        <f t="shared" si="4"/>
        <v>70.7</v>
      </c>
      <c r="Q33" s="28">
        <f t="shared" si="0"/>
        <v>600</v>
      </c>
      <c r="R33" s="28">
        <f t="shared" si="5"/>
        <v>4886</v>
      </c>
      <c r="S33" s="15">
        <v>5500</v>
      </c>
      <c r="T33" s="14"/>
      <c r="U33" s="14"/>
      <c r="V33" s="48">
        <f t="shared" si="6"/>
        <v>5500</v>
      </c>
      <c r="W33" s="29">
        <f t="shared" si="1"/>
        <v>0</v>
      </c>
      <c r="X33" s="29">
        <f t="shared" si="9"/>
        <v>-614</v>
      </c>
      <c r="Y33" s="32">
        <f t="shared" si="7"/>
        <v>-0.12566516577977896</v>
      </c>
      <c r="Z33" s="37"/>
      <c r="AA33" s="28">
        <f t="shared" si="8"/>
        <v>0</v>
      </c>
    </row>
    <row r="34" spans="1:27">
      <c r="A34" s="1">
        <f t="shared" si="2"/>
        <v>29</v>
      </c>
      <c r="B34" s="17" t="str">
        <f t="shared" si="3"/>
        <v>X</v>
      </c>
      <c r="C34" s="16" t="s">
        <v>149</v>
      </c>
      <c r="D34" s="38" t="s">
        <v>82</v>
      </c>
      <c r="E34" s="16" t="s">
        <v>261</v>
      </c>
      <c r="F34" s="38" t="s">
        <v>335</v>
      </c>
      <c r="G34" s="38">
        <v>26766</v>
      </c>
      <c r="H34" s="39">
        <v>485</v>
      </c>
      <c r="I34" s="38">
        <v>18</v>
      </c>
      <c r="J34" s="39">
        <v>6800</v>
      </c>
      <c r="K34" s="40"/>
      <c r="L34" s="40">
        <v>0.14000000000000001</v>
      </c>
      <c r="M34" s="41">
        <v>30.3</v>
      </c>
      <c r="N34" s="41">
        <v>21</v>
      </c>
      <c r="O34" s="41">
        <v>8</v>
      </c>
      <c r="P34" s="14">
        <f t="shared" si="4"/>
        <v>59.3</v>
      </c>
      <c r="Q34" s="28">
        <f t="shared" si="0"/>
        <v>680</v>
      </c>
      <c r="R34" s="28">
        <f t="shared" si="5"/>
        <v>5635</v>
      </c>
      <c r="S34" s="15">
        <v>1801.8000000000002</v>
      </c>
      <c r="T34" s="14"/>
      <c r="U34" s="14"/>
      <c r="V34" s="48">
        <f t="shared" si="6"/>
        <v>1801.8000000000002</v>
      </c>
      <c r="W34" s="29">
        <f t="shared" si="1"/>
        <v>0</v>
      </c>
      <c r="X34" s="29">
        <f t="shared" si="9"/>
        <v>3833.2</v>
      </c>
      <c r="Y34" s="32">
        <f t="shared" si="7"/>
        <v>0.68024844720496891</v>
      </c>
      <c r="Z34" s="37"/>
      <c r="AA34" s="28">
        <f t="shared" si="8"/>
        <v>0</v>
      </c>
    </row>
    <row r="35" spans="1:27">
      <c r="A35" s="1">
        <f t="shared" si="2"/>
        <v>30</v>
      </c>
      <c r="B35" s="17" t="str">
        <f t="shared" si="3"/>
        <v>X</v>
      </c>
      <c r="C35" s="16" t="s">
        <v>150</v>
      </c>
      <c r="D35" s="38" t="s">
        <v>83</v>
      </c>
      <c r="E35" s="16" t="s">
        <v>262</v>
      </c>
      <c r="F35" s="38" t="s">
        <v>336</v>
      </c>
      <c r="G35" s="38">
        <v>326183</v>
      </c>
      <c r="H35" s="39" t="s">
        <v>34</v>
      </c>
      <c r="I35" s="38">
        <v>5</v>
      </c>
      <c r="J35" s="39">
        <v>5424</v>
      </c>
      <c r="K35" s="40"/>
      <c r="L35" s="40">
        <v>0.01</v>
      </c>
      <c r="M35" s="41"/>
      <c r="N35" s="41"/>
      <c r="O35" s="41"/>
      <c r="P35" s="14">
        <f t="shared" si="4"/>
        <v>0</v>
      </c>
      <c r="Q35" s="28">
        <f t="shared" si="0"/>
        <v>542.4</v>
      </c>
      <c r="R35" s="28" t="e">
        <f t="shared" si="5"/>
        <v>#VALUE!</v>
      </c>
      <c r="S35" s="15">
        <v>2772</v>
      </c>
      <c r="T35" s="14"/>
      <c r="U35" s="14"/>
      <c r="V35" s="48">
        <f t="shared" si="6"/>
        <v>2772</v>
      </c>
      <c r="W35" s="29">
        <f t="shared" si="1"/>
        <v>0</v>
      </c>
      <c r="X35" s="29" t="e">
        <f t="shared" si="9"/>
        <v>#VALUE!</v>
      </c>
      <c r="Y35" s="32" t="e">
        <f t="shared" si="7"/>
        <v>#VALUE!</v>
      </c>
      <c r="Z35" s="37"/>
      <c r="AA35" s="28">
        <f t="shared" si="8"/>
        <v>0</v>
      </c>
    </row>
    <row r="36" spans="1:27">
      <c r="A36" s="1">
        <f t="shared" si="2"/>
        <v>31</v>
      </c>
      <c r="B36" s="17" t="str">
        <f t="shared" si="3"/>
        <v>X</v>
      </c>
      <c r="C36" s="16" t="s">
        <v>151</v>
      </c>
      <c r="D36" s="38" t="s">
        <v>84</v>
      </c>
      <c r="E36" s="16"/>
      <c r="F36" s="38" t="s">
        <v>337</v>
      </c>
      <c r="G36" s="38">
        <v>73574</v>
      </c>
      <c r="H36" s="39">
        <v>485</v>
      </c>
      <c r="I36" s="38">
        <v>10</v>
      </c>
      <c r="J36" s="39">
        <v>9380</v>
      </c>
      <c r="K36" s="40">
        <v>0.01</v>
      </c>
      <c r="L36" s="40">
        <v>0.11</v>
      </c>
      <c r="M36" s="41">
        <v>30.4</v>
      </c>
      <c r="N36" s="41">
        <v>20.8</v>
      </c>
      <c r="O36" s="41">
        <v>8.1999999999999993</v>
      </c>
      <c r="P36" s="14">
        <f t="shared" si="4"/>
        <v>59.400000000000006</v>
      </c>
      <c r="Q36" s="28">
        <f t="shared" si="0"/>
        <v>938</v>
      </c>
      <c r="R36" s="28">
        <f t="shared" si="5"/>
        <v>7957</v>
      </c>
      <c r="S36" s="15">
        <v>4277.9000000000005</v>
      </c>
      <c r="T36" s="14"/>
      <c r="U36" s="14"/>
      <c r="V36" s="48">
        <f t="shared" si="6"/>
        <v>4277.9000000000005</v>
      </c>
      <c r="W36" s="29">
        <f t="shared" si="1"/>
        <v>0</v>
      </c>
      <c r="X36" s="29">
        <f t="shared" si="9"/>
        <v>3679.0999999999995</v>
      </c>
      <c r="Y36" s="32">
        <f t="shared" si="7"/>
        <v>0.46237275355033297</v>
      </c>
      <c r="Z36" s="37"/>
      <c r="AA36" s="28">
        <f t="shared" si="8"/>
        <v>0</v>
      </c>
    </row>
    <row r="37" spans="1:27">
      <c r="A37" s="1">
        <f t="shared" si="2"/>
        <v>32</v>
      </c>
      <c r="B37" s="17" t="str">
        <f t="shared" si="3"/>
        <v>X</v>
      </c>
      <c r="C37" s="16" t="s">
        <v>152</v>
      </c>
      <c r="D37" s="38" t="s">
        <v>85</v>
      </c>
      <c r="E37" s="16"/>
      <c r="F37" s="38" t="s">
        <v>338</v>
      </c>
      <c r="G37" s="38">
        <v>46795</v>
      </c>
      <c r="H37" s="39">
        <v>434</v>
      </c>
      <c r="I37" s="38">
        <v>14</v>
      </c>
      <c r="J37" s="39">
        <v>3234</v>
      </c>
      <c r="K37" s="40">
        <v>0.01</v>
      </c>
      <c r="L37" s="40">
        <v>0.08</v>
      </c>
      <c r="M37" s="41">
        <v>21.1</v>
      </c>
      <c r="N37" s="41">
        <v>7.1</v>
      </c>
      <c r="O37" s="41">
        <v>5.8</v>
      </c>
      <c r="P37" s="14">
        <f t="shared" si="4"/>
        <v>34</v>
      </c>
      <c r="Q37" s="28">
        <f t="shared" si="0"/>
        <v>323.40000000000003</v>
      </c>
      <c r="R37" s="28">
        <f t="shared" si="5"/>
        <v>2476.6</v>
      </c>
      <c r="S37" s="15">
        <v>2217.6000000000004</v>
      </c>
      <c r="T37" s="14"/>
      <c r="U37" s="14"/>
      <c r="V37" s="48">
        <f t="shared" si="6"/>
        <v>2217.6000000000004</v>
      </c>
      <c r="W37" s="29">
        <f t="shared" si="1"/>
        <v>0</v>
      </c>
      <c r="X37" s="29">
        <f t="shared" si="9"/>
        <v>258.99999999999955</v>
      </c>
      <c r="Y37" s="32">
        <f t="shared" si="7"/>
        <v>0.10457885811192746</v>
      </c>
      <c r="Z37" s="37"/>
      <c r="AA37" s="28">
        <f t="shared" si="8"/>
        <v>0</v>
      </c>
    </row>
    <row r="38" spans="1:27">
      <c r="A38" s="1">
        <f t="shared" si="2"/>
        <v>33</v>
      </c>
      <c r="B38" s="17" t="str">
        <f t="shared" si="3"/>
        <v>X</v>
      </c>
      <c r="C38" s="16" t="s">
        <v>153</v>
      </c>
      <c r="D38" s="38" t="s">
        <v>86</v>
      </c>
      <c r="E38" s="16"/>
      <c r="F38" s="38" t="s">
        <v>339</v>
      </c>
      <c r="G38" s="38"/>
      <c r="H38" s="39">
        <v>434</v>
      </c>
      <c r="I38" s="38">
        <v>4</v>
      </c>
      <c r="J38" s="39">
        <v>4680</v>
      </c>
      <c r="K38" s="40">
        <v>0.15</v>
      </c>
      <c r="L38" s="40">
        <v>0.15</v>
      </c>
      <c r="M38" s="41">
        <v>24.5</v>
      </c>
      <c r="N38" s="41">
        <v>7.9</v>
      </c>
      <c r="O38" s="41">
        <v>6.6</v>
      </c>
      <c r="P38" s="14">
        <f t="shared" si="4"/>
        <v>39</v>
      </c>
      <c r="Q38" s="28">
        <f t="shared" si="0"/>
        <v>468</v>
      </c>
      <c r="R38" s="28">
        <f t="shared" si="5"/>
        <v>3778</v>
      </c>
      <c r="S38" s="15">
        <v>5500</v>
      </c>
      <c r="T38" s="14"/>
      <c r="U38" s="14"/>
      <c r="V38" s="48">
        <f t="shared" si="6"/>
        <v>5500</v>
      </c>
      <c r="W38" s="29">
        <f t="shared" si="1"/>
        <v>0</v>
      </c>
      <c r="X38" s="29">
        <f t="shared" si="9"/>
        <v>-1722</v>
      </c>
      <c r="Y38" s="32">
        <f t="shared" si="7"/>
        <v>-0.45579671784012704</v>
      </c>
      <c r="Z38" s="37"/>
      <c r="AA38" s="28">
        <f t="shared" si="8"/>
        <v>0</v>
      </c>
    </row>
    <row r="39" spans="1:27">
      <c r="A39" s="1">
        <f t="shared" si="2"/>
        <v>34</v>
      </c>
      <c r="B39" s="17" t="str">
        <f t="shared" si="3"/>
        <v>X</v>
      </c>
      <c r="C39" s="16" t="s">
        <v>154</v>
      </c>
      <c r="D39" s="38" t="s">
        <v>87</v>
      </c>
      <c r="E39" s="16" t="s">
        <v>263</v>
      </c>
      <c r="F39" s="38" t="s">
        <v>340</v>
      </c>
      <c r="G39" s="38">
        <v>126109</v>
      </c>
      <c r="H39" s="39">
        <v>465</v>
      </c>
      <c r="I39" s="38">
        <v>8</v>
      </c>
      <c r="J39" s="39">
        <v>7150</v>
      </c>
      <c r="K39" s="40"/>
      <c r="L39" s="40">
        <v>0.03</v>
      </c>
      <c r="M39" s="41">
        <v>27.1</v>
      </c>
      <c r="N39" s="41">
        <v>9.5</v>
      </c>
      <c r="O39" s="41">
        <v>8.3000000000000007</v>
      </c>
      <c r="P39" s="14">
        <f t="shared" si="4"/>
        <v>44.900000000000006</v>
      </c>
      <c r="Q39" s="28">
        <f t="shared" si="0"/>
        <v>715</v>
      </c>
      <c r="R39" s="28">
        <f t="shared" si="5"/>
        <v>5970</v>
      </c>
      <c r="S39" s="15">
        <v>1386</v>
      </c>
      <c r="T39" s="14"/>
      <c r="U39" s="14"/>
      <c r="V39" s="48">
        <f t="shared" si="6"/>
        <v>1386</v>
      </c>
      <c r="W39" s="29">
        <f t="shared" si="1"/>
        <v>0</v>
      </c>
      <c r="X39" s="29">
        <f t="shared" si="9"/>
        <v>4584</v>
      </c>
      <c r="Y39" s="32">
        <f t="shared" si="7"/>
        <v>0.76783919597989947</v>
      </c>
      <c r="Z39" s="37"/>
      <c r="AA39" s="28">
        <f t="shared" si="8"/>
        <v>0</v>
      </c>
    </row>
    <row r="40" spans="1:27">
      <c r="A40" s="1">
        <f t="shared" si="2"/>
        <v>35</v>
      </c>
      <c r="B40" s="17" t="str">
        <f t="shared" si="3"/>
        <v>X</v>
      </c>
      <c r="C40" s="16" t="s">
        <v>155</v>
      </c>
      <c r="D40" s="38" t="s">
        <v>88</v>
      </c>
      <c r="E40" s="16"/>
      <c r="F40" s="38" t="s">
        <v>341</v>
      </c>
      <c r="G40" s="38">
        <v>24690</v>
      </c>
      <c r="H40" s="39">
        <v>485</v>
      </c>
      <c r="I40" s="38">
        <v>14</v>
      </c>
      <c r="J40" s="39">
        <v>9300</v>
      </c>
      <c r="K40" s="40">
        <v>0.03</v>
      </c>
      <c r="L40" s="40">
        <v>0.13</v>
      </c>
      <c r="M40" s="41">
        <v>30.2</v>
      </c>
      <c r="N40" s="41">
        <v>20.6</v>
      </c>
      <c r="O40" s="41">
        <v>8.8000000000000007</v>
      </c>
      <c r="P40" s="14">
        <f t="shared" si="4"/>
        <v>59.599999999999994</v>
      </c>
      <c r="Q40" s="28">
        <f t="shared" si="0"/>
        <v>930</v>
      </c>
      <c r="R40" s="28">
        <f t="shared" si="5"/>
        <v>7885</v>
      </c>
      <c r="S40" s="15">
        <v>5867.4000000000005</v>
      </c>
      <c r="T40" s="14"/>
      <c r="U40" s="14"/>
      <c r="V40" s="48">
        <f t="shared" si="6"/>
        <v>5867.4000000000005</v>
      </c>
      <c r="W40" s="29">
        <f t="shared" si="1"/>
        <v>0</v>
      </c>
      <c r="X40" s="29">
        <f t="shared" si="9"/>
        <v>2017.5999999999995</v>
      </c>
      <c r="Y40" s="32">
        <f t="shared" si="7"/>
        <v>0.25587824984147106</v>
      </c>
      <c r="Z40" s="37"/>
      <c r="AA40" s="28">
        <f t="shared" si="8"/>
        <v>0</v>
      </c>
    </row>
    <row r="41" spans="1:27">
      <c r="A41" s="1">
        <f t="shared" si="2"/>
        <v>36</v>
      </c>
      <c r="B41" s="17" t="str">
        <f t="shared" si="3"/>
        <v>X</v>
      </c>
      <c r="C41" s="16" t="s">
        <v>156</v>
      </c>
      <c r="D41" s="38" t="s">
        <v>89</v>
      </c>
      <c r="E41" s="16"/>
      <c r="F41" s="38" t="s">
        <v>342</v>
      </c>
      <c r="G41" s="38">
        <v>215096</v>
      </c>
      <c r="H41" s="39">
        <v>434</v>
      </c>
      <c r="I41" s="38">
        <v>4</v>
      </c>
      <c r="J41" s="39">
        <v>4455</v>
      </c>
      <c r="K41" s="40"/>
      <c r="L41" s="40"/>
      <c r="M41" s="41">
        <v>8</v>
      </c>
      <c r="N41" s="41">
        <v>8</v>
      </c>
      <c r="O41" s="41">
        <v>8</v>
      </c>
      <c r="P41" s="14">
        <f t="shared" si="4"/>
        <v>24</v>
      </c>
      <c r="Q41" s="28">
        <f t="shared" si="0"/>
        <v>445.5</v>
      </c>
      <c r="R41" s="28">
        <f t="shared" si="5"/>
        <v>3575.5</v>
      </c>
      <c r="S41" s="15">
        <v>7333.7000000000007</v>
      </c>
      <c r="T41" s="14"/>
      <c r="U41" s="14"/>
      <c r="V41" s="48">
        <f t="shared" si="6"/>
        <v>7333.7000000000007</v>
      </c>
      <c r="W41" s="29">
        <f t="shared" si="1"/>
        <v>0</v>
      </c>
      <c r="X41" s="29">
        <f t="shared" si="9"/>
        <v>-3758.2000000000007</v>
      </c>
      <c r="Y41" s="32">
        <f t="shared" si="7"/>
        <v>-1.0510977485666342</v>
      </c>
      <c r="Z41" s="37"/>
      <c r="AA41" s="28">
        <f t="shared" si="8"/>
        <v>0</v>
      </c>
    </row>
    <row r="42" spans="1:27">
      <c r="A42" s="1">
        <f t="shared" si="2"/>
        <v>37</v>
      </c>
      <c r="B42" s="17" t="str">
        <f t="shared" si="3"/>
        <v>X</v>
      </c>
      <c r="C42" s="16" t="s">
        <v>157</v>
      </c>
      <c r="D42" s="38" t="s">
        <v>90</v>
      </c>
      <c r="E42" s="16" t="s">
        <v>264</v>
      </c>
      <c r="F42" s="38" t="s">
        <v>343</v>
      </c>
      <c r="G42" s="38">
        <v>75772</v>
      </c>
      <c r="H42" s="39">
        <v>5625</v>
      </c>
      <c r="I42" s="38">
        <v>5</v>
      </c>
      <c r="J42" s="39">
        <v>9100</v>
      </c>
      <c r="K42" s="40">
        <v>0.06</v>
      </c>
      <c r="L42" s="40">
        <v>0.04</v>
      </c>
      <c r="M42" s="41">
        <v>10</v>
      </c>
      <c r="N42" s="41">
        <v>8</v>
      </c>
      <c r="O42" s="41">
        <v>8</v>
      </c>
      <c r="P42" s="14">
        <f t="shared" si="4"/>
        <v>26</v>
      </c>
      <c r="Q42" s="28">
        <f t="shared" si="0"/>
        <v>910</v>
      </c>
      <c r="R42" s="28">
        <f t="shared" si="5"/>
        <v>2565</v>
      </c>
      <c r="S42" s="15">
        <v>2910.6000000000004</v>
      </c>
      <c r="T42" s="14"/>
      <c r="U42" s="14"/>
      <c r="V42" s="48">
        <f t="shared" si="6"/>
        <v>2910.6000000000004</v>
      </c>
      <c r="W42" s="29">
        <f t="shared" si="1"/>
        <v>0</v>
      </c>
      <c r="X42" s="29">
        <f t="shared" si="9"/>
        <v>-345.60000000000036</v>
      </c>
      <c r="Y42" s="32">
        <f t="shared" si="7"/>
        <v>-0.13473684210526329</v>
      </c>
      <c r="Z42" s="37"/>
      <c r="AA42" s="28">
        <f t="shared" si="8"/>
        <v>0</v>
      </c>
    </row>
    <row r="43" spans="1:27">
      <c r="A43" s="1">
        <f t="shared" si="2"/>
        <v>38</v>
      </c>
      <c r="B43" s="17" t="str">
        <f t="shared" si="3"/>
        <v>X</v>
      </c>
      <c r="C43" s="16" t="s">
        <v>158</v>
      </c>
      <c r="D43" s="38" t="s">
        <v>91</v>
      </c>
      <c r="E43" s="16" t="s">
        <v>265</v>
      </c>
      <c r="F43" s="38" t="s">
        <v>344</v>
      </c>
      <c r="G43" s="38"/>
      <c r="H43" s="39">
        <v>434</v>
      </c>
      <c r="I43" s="38">
        <v>1</v>
      </c>
      <c r="J43" s="39">
        <v>4800</v>
      </c>
      <c r="K43" s="40"/>
      <c r="L43" s="40"/>
      <c r="M43" s="41">
        <v>10</v>
      </c>
      <c r="N43" s="41">
        <v>10</v>
      </c>
      <c r="O43" s="41">
        <v>10</v>
      </c>
      <c r="P43" s="14">
        <f t="shared" si="4"/>
        <v>30</v>
      </c>
      <c r="Q43" s="28">
        <f t="shared" si="0"/>
        <v>480</v>
      </c>
      <c r="R43" s="28">
        <f t="shared" si="5"/>
        <v>3886</v>
      </c>
      <c r="S43" s="15">
        <v>2910.6000000000004</v>
      </c>
      <c r="T43" s="14"/>
      <c r="U43" s="14"/>
      <c r="V43" s="48">
        <f t="shared" si="6"/>
        <v>2910.6000000000004</v>
      </c>
      <c r="W43" s="29">
        <f t="shared" si="1"/>
        <v>0</v>
      </c>
      <c r="X43" s="29">
        <f t="shared" si="9"/>
        <v>975.39999999999964</v>
      </c>
      <c r="Y43" s="32">
        <f t="shared" si="7"/>
        <v>0.2510036026762737</v>
      </c>
      <c r="Z43" s="37"/>
      <c r="AA43" s="28">
        <f t="shared" si="8"/>
        <v>0</v>
      </c>
    </row>
    <row r="44" spans="1:27">
      <c r="A44" s="1">
        <f t="shared" si="2"/>
        <v>39</v>
      </c>
      <c r="B44" s="17" t="str">
        <f t="shared" si="3"/>
        <v>X</v>
      </c>
      <c r="C44" s="16" t="s">
        <v>159</v>
      </c>
      <c r="D44" s="38" t="s">
        <v>92</v>
      </c>
      <c r="E44" s="16" t="s">
        <v>266</v>
      </c>
      <c r="F44" s="38" t="s">
        <v>345</v>
      </c>
      <c r="G44" s="38">
        <v>240256</v>
      </c>
      <c r="H44" s="39">
        <v>434</v>
      </c>
      <c r="I44" s="38">
        <v>3</v>
      </c>
      <c r="J44" s="39">
        <v>8197</v>
      </c>
      <c r="K44" s="40">
        <v>0.17</v>
      </c>
      <c r="L44" s="40">
        <v>0.16</v>
      </c>
      <c r="M44" s="41">
        <v>10.9</v>
      </c>
      <c r="N44" s="41">
        <v>10.4</v>
      </c>
      <c r="O44" s="41">
        <v>10.3</v>
      </c>
      <c r="P44" s="14">
        <f t="shared" si="4"/>
        <v>31.6</v>
      </c>
      <c r="Q44" s="28">
        <f t="shared" si="0"/>
        <v>819.7</v>
      </c>
      <c r="R44" s="28">
        <f t="shared" si="5"/>
        <v>6943.3</v>
      </c>
      <c r="S44" s="15">
        <v>2910.6000000000004</v>
      </c>
      <c r="T44" s="14"/>
      <c r="U44" s="14"/>
      <c r="V44" s="48">
        <f t="shared" si="6"/>
        <v>2910.6000000000004</v>
      </c>
      <c r="W44" s="29">
        <f t="shared" si="1"/>
        <v>0</v>
      </c>
      <c r="X44" s="29">
        <f t="shared" si="9"/>
        <v>4032.7</v>
      </c>
      <c r="Y44" s="32">
        <f t="shared" si="7"/>
        <v>0.58080451658433307</v>
      </c>
      <c r="Z44" s="37"/>
      <c r="AA44" s="28">
        <f t="shared" si="8"/>
        <v>0</v>
      </c>
    </row>
    <row r="45" spans="1:27">
      <c r="A45" s="1">
        <f t="shared" si="2"/>
        <v>40</v>
      </c>
      <c r="B45" s="17" t="str">
        <f t="shared" si="3"/>
        <v>X</v>
      </c>
      <c r="C45" s="16" t="s">
        <v>160</v>
      </c>
      <c r="D45" s="38" t="s">
        <v>93</v>
      </c>
      <c r="E45" s="16"/>
      <c r="F45" s="38" t="s">
        <v>346</v>
      </c>
      <c r="G45" s="38">
        <v>98533</v>
      </c>
      <c r="H45" s="39" t="s">
        <v>34</v>
      </c>
      <c r="I45" s="38">
        <v>2</v>
      </c>
      <c r="J45" s="39">
        <v>3029</v>
      </c>
      <c r="K45" s="40">
        <v>0.22</v>
      </c>
      <c r="L45" s="40">
        <v>0.22</v>
      </c>
      <c r="M45" s="41"/>
      <c r="N45" s="41"/>
      <c r="O45" s="41"/>
      <c r="P45" s="14">
        <f t="shared" si="4"/>
        <v>0</v>
      </c>
      <c r="Q45" s="28">
        <f t="shared" si="0"/>
        <v>302.90000000000003</v>
      </c>
      <c r="R45" s="28" t="e">
        <f t="shared" si="5"/>
        <v>#VALUE!</v>
      </c>
      <c r="S45" s="15">
        <v>1801.8000000000002</v>
      </c>
      <c r="T45" s="14"/>
      <c r="U45" s="14"/>
      <c r="V45" s="48">
        <f t="shared" si="6"/>
        <v>1801.8000000000002</v>
      </c>
      <c r="W45" s="29">
        <f t="shared" si="1"/>
        <v>0</v>
      </c>
      <c r="X45" s="29" t="e">
        <f t="shared" si="9"/>
        <v>#VALUE!</v>
      </c>
      <c r="Y45" s="32" t="e">
        <f t="shared" si="7"/>
        <v>#VALUE!</v>
      </c>
      <c r="Z45" s="37"/>
      <c r="AA45" s="28">
        <f t="shared" si="8"/>
        <v>0</v>
      </c>
    </row>
    <row r="46" spans="1:27">
      <c r="A46" s="1">
        <f t="shared" si="2"/>
        <v>41</v>
      </c>
      <c r="B46" s="17" t="str">
        <f t="shared" si="3"/>
        <v>X</v>
      </c>
      <c r="C46" s="16" t="s">
        <v>161</v>
      </c>
      <c r="D46" s="38" t="s">
        <v>94</v>
      </c>
      <c r="E46" s="16" t="s">
        <v>267</v>
      </c>
      <c r="F46" s="38" t="s">
        <v>347</v>
      </c>
      <c r="G46" s="38">
        <v>86917</v>
      </c>
      <c r="H46" s="39">
        <v>434</v>
      </c>
      <c r="I46" s="38">
        <v>5</v>
      </c>
      <c r="J46" s="39">
        <v>3073</v>
      </c>
      <c r="K46" s="40">
        <v>0.05</v>
      </c>
      <c r="L46" s="40">
        <v>0.05</v>
      </c>
      <c r="M46" s="41">
        <v>15</v>
      </c>
      <c r="N46" s="41">
        <v>4</v>
      </c>
      <c r="O46" s="41">
        <v>4</v>
      </c>
      <c r="P46" s="14">
        <f t="shared" si="4"/>
        <v>23</v>
      </c>
      <c r="Q46" s="28">
        <f t="shared" si="0"/>
        <v>307.3</v>
      </c>
      <c r="R46" s="28">
        <f t="shared" si="5"/>
        <v>2331.6999999999998</v>
      </c>
      <c r="S46" s="15">
        <v>2772</v>
      </c>
      <c r="T46" s="14"/>
      <c r="U46" s="14"/>
      <c r="V46" s="48">
        <f t="shared" si="6"/>
        <v>2772</v>
      </c>
      <c r="W46" s="29">
        <f t="shared" si="1"/>
        <v>0</v>
      </c>
      <c r="X46" s="29">
        <f t="shared" si="9"/>
        <v>-440.30000000000018</v>
      </c>
      <c r="Y46" s="32">
        <f t="shared" si="7"/>
        <v>-0.18883218252776954</v>
      </c>
      <c r="Z46" s="37"/>
      <c r="AA46" s="28">
        <f t="shared" si="8"/>
        <v>0</v>
      </c>
    </row>
    <row r="47" spans="1:27">
      <c r="A47" s="1">
        <f t="shared" si="2"/>
        <v>42</v>
      </c>
      <c r="B47" s="17" t="str">
        <f t="shared" si="3"/>
        <v>X</v>
      </c>
      <c r="C47" s="16" t="s">
        <v>162</v>
      </c>
      <c r="D47" s="38" t="s">
        <v>95</v>
      </c>
      <c r="E47" s="16" t="s">
        <v>268</v>
      </c>
      <c r="F47" s="38" t="s">
        <v>348</v>
      </c>
      <c r="G47" s="38">
        <v>49981</v>
      </c>
      <c r="H47" s="39">
        <v>465</v>
      </c>
      <c r="I47" s="38">
        <v>4</v>
      </c>
      <c r="J47" s="39">
        <v>4200</v>
      </c>
      <c r="K47" s="40">
        <v>0.14000000000000001</v>
      </c>
      <c r="L47" s="40">
        <v>0.14000000000000001</v>
      </c>
      <c r="M47" s="41">
        <v>24</v>
      </c>
      <c r="N47" s="41">
        <v>9</v>
      </c>
      <c r="O47" s="41">
        <v>8.5</v>
      </c>
      <c r="P47" s="14">
        <f t="shared" si="4"/>
        <v>41.5</v>
      </c>
      <c r="Q47" s="28">
        <f t="shared" si="0"/>
        <v>420</v>
      </c>
      <c r="R47" s="28">
        <f t="shared" si="5"/>
        <v>3315</v>
      </c>
      <c r="S47" s="15">
        <v>4277.9000000000005</v>
      </c>
      <c r="T47" s="14"/>
      <c r="U47" s="14"/>
      <c r="V47" s="48">
        <f t="shared" si="6"/>
        <v>4277.9000000000005</v>
      </c>
      <c r="W47" s="29">
        <f t="shared" si="1"/>
        <v>0</v>
      </c>
      <c r="X47" s="29">
        <f t="shared" si="9"/>
        <v>-962.90000000000055</v>
      </c>
      <c r="Y47" s="32">
        <f t="shared" si="7"/>
        <v>-0.29046757164404241</v>
      </c>
      <c r="Z47" s="37"/>
      <c r="AA47" s="28">
        <f t="shared" si="8"/>
        <v>0</v>
      </c>
    </row>
    <row r="48" spans="1:27">
      <c r="A48" s="1">
        <f t="shared" si="2"/>
        <v>43</v>
      </c>
      <c r="B48" s="17" t="str">
        <f t="shared" si="3"/>
        <v>X</v>
      </c>
      <c r="C48" s="16" t="s">
        <v>163</v>
      </c>
      <c r="D48" s="38" t="s">
        <v>96</v>
      </c>
      <c r="E48" s="16"/>
      <c r="F48" s="38" t="s">
        <v>349</v>
      </c>
      <c r="G48" s="38">
        <v>45195</v>
      </c>
      <c r="H48" s="39" t="s">
        <v>34</v>
      </c>
      <c r="I48" s="38">
        <v>5</v>
      </c>
      <c r="J48" s="39">
        <v>3180</v>
      </c>
      <c r="K48" s="40">
        <v>0.06</v>
      </c>
      <c r="L48" s="40">
        <v>0.06</v>
      </c>
      <c r="M48" s="41"/>
      <c r="N48" s="41"/>
      <c r="O48" s="41"/>
      <c r="P48" s="14">
        <f t="shared" si="4"/>
        <v>0</v>
      </c>
      <c r="Q48" s="28">
        <f t="shared" si="0"/>
        <v>318</v>
      </c>
      <c r="R48" s="28" t="e">
        <f t="shared" si="5"/>
        <v>#VALUE!</v>
      </c>
      <c r="S48" s="15">
        <v>2217.6000000000004</v>
      </c>
      <c r="T48" s="14"/>
      <c r="U48" s="14"/>
      <c r="V48" s="48">
        <f t="shared" si="6"/>
        <v>2217.6000000000004</v>
      </c>
      <c r="W48" s="29">
        <f t="shared" si="1"/>
        <v>0</v>
      </c>
      <c r="X48" s="29" t="e">
        <f t="shared" si="9"/>
        <v>#VALUE!</v>
      </c>
      <c r="Y48" s="32" t="e">
        <f t="shared" si="7"/>
        <v>#VALUE!</v>
      </c>
      <c r="Z48" s="37"/>
      <c r="AA48" s="28">
        <f t="shared" si="8"/>
        <v>0</v>
      </c>
    </row>
    <row r="49" spans="1:27">
      <c r="A49" s="1">
        <f t="shared" si="2"/>
        <v>44</v>
      </c>
      <c r="B49" s="17" t="str">
        <f t="shared" si="3"/>
        <v>X</v>
      </c>
      <c r="C49" s="16" t="s">
        <v>164</v>
      </c>
      <c r="D49" s="38" t="s">
        <v>97</v>
      </c>
      <c r="E49" s="16" t="s">
        <v>269</v>
      </c>
      <c r="F49" s="38" t="s">
        <v>350</v>
      </c>
      <c r="G49" s="38">
        <v>84563</v>
      </c>
      <c r="H49" s="39" t="s">
        <v>34</v>
      </c>
      <c r="I49" s="38">
        <v>4</v>
      </c>
      <c r="J49" s="39">
        <v>3900</v>
      </c>
      <c r="K49" s="40">
        <v>0.26</v>
      </c>
      <c r="L49" s="40">
        <v>0.26</v>
      </c>
      <c r="M49" s="41"/>
      <c r="N49" s="41"/>
      <c r="O49" s="41"/>
      <c r="P49" s="14">
        <f t="shared" si="4"/>
        <v>0</v>
      </c>
      <c r="Q49" s="28">
        <f t="shared" si="0"/>
        <v>390</v>
      </c>
      <c r="R49" s="28" t="e">
        <f t="shared" si="5"/>
        <v>#VALUE!</v>
      </c>
      <c r="S49" s="15">
        <v>5500</v>
      </c>
      <c r="T49" s="14"/>
      <c r="U49" s="14"/>
      <c r="V49" s="48">
        <f t="shared" si="6"/>
        <v>5500</v>
      </c>
      <c r="W49" s="29">
        <f t="shared" si="1"/>
        <v>0</v>
      </c>
      <c r="X49" s="29" t="e">
        <f t="shared" si="9"/>
        <v>#VALUE!</v>
      </c>
      <c r="Y49" s="32" t="e">
        <f t="shared" si="7"/>
        <v>#VALUE!</v>
      </c>
      <c r="Z49" s="37"/>
      <c r="AA49" s="28">
        <f t="shared" si="8"/>
        <v>0</v>
      </c>
    </row>
    <row r="50" spans="1:27">
      <c r="A50" s="1">
        <f t="shared" si="2"/>
        <v>45</v>
      </c>
      <c r="B50" s="17" t="str">
        <f t="shared" si="3"/>
        <v>X</v>
      </c>
      <c r="C50" s="16" t="s">
        <v>165</v>
      </c>
      <c r="D50" s="38" t="s">
        <v>98</v>
      </c>
      <c r="E50" s="16"/>
      <c r="F50" s="38" t="s">
        <v>351</v>
      </c>
      <c r="G50" s="38">
        <v>28863</v>
      </c>
      <c r="H50" s="39" t="s">
        <v>34</v>
      </c>
      <c r="I50" s="38">
        <v>2</v>
      </c>
      <c r="J50" s="39">
        <v>3860</v>
      </c>
      <c r="K50" s="40">
        <v>0.01</v>
      </c>
      <c r="L50" s="40">
        <v>0.01</v>
      </c>
      <c r="M50" s="41"/>
      <c r="N50" s="41"/>
      <c r="O50" s="41"/>
      <c r="P50" s="14">
        <f t="shared" si="4"/>
        <v>0</v>
      </c>
      <c r="Q50" s="28">
        <f t="shared" si="0"/>
        <v>386</v>
      </c>
      <c r="R50" s="28" t="e">
        <f t="shared" si="5"/>
        <v>#VALUE!</v>
      </c>
      <c r="S50" s="15">
        <v>2356.2000000000003</v>
      </c>
      <c r="T50" s="14"/>
      <c r="U50" s="14"/>
      <c r="V50" s="48">
        <f t="shared" si="6"/>
        <v>2356.2000000000003</v>
      </c>
      <c r="W50" s="29">
        <f t="shared" si="1"/>
        <v>0</v>
      </c>
      <c r="X50" s="29" t="e">
        <f t="shared" si="9"/>
        <v>#VALUE!</v>
      </c>
      <c r="Y50" s="32" t="e">
        <f t="shared" si="7"/>
        <v>#VALUE!</v>
      </c>
      <c r="Z50" s="37"/>
      <c r="AA50" s="28">
        <f t="shared" si="8"/>
        <v>0</v>
      </c>
    </row>
    <row r="51" spans="1:27">
      <c r="A51" s="1">
        <f t="shared" si="2"/>
        <v>46</v>
      </c>
      <c r="B51" s="17" t="str">
        <f t="shared" si="3"/>
        <v>X</v>
      </c>
      <c r="C51" s="16" t="s">
        <v>166</v>
      </c>
      <c r="D51" s="38" t="s">
        <v>99</v>
      </c>
      <c r="E51" s="16" t="s">
        <v>270</v>
      </c>
      <c r="F51" s="38" t="s">
        <v>352</v>
      </c>
      <c r="G51" s="38">
        <v>29554</v>
      </c>
      <c r="H51" s="39">
        <v>434</v>
      </c>
      <c r="I51" s="38">
        <v>5</v>
      </c>
      <c r="J51" s="39">
        <v>3480</v>
      </c>
      <c r="K51" s="40">
        <v>0.18</v>
      </c>
      <c r="L51" s="40">
        <v>0.18</v>
      </c>
      <c r="M51" s="41">
        <v>12</v>
      </c>
      <c r="N51" s="41">
        <v>6.4</v>
      </c>
      <c r="O51" s="41">
        <v>4.5</v>
      </c>
      <c r="P51" s="14">
        <f t="shared" si="4"/>
        <v>22.9</v>
      </c>
      <c r="Q51" s="28">
        <f t="shared" si="0"/>
        <v>348</v>
      </c>
      <c r="R51" s="28">
        <f t="shared" si="5"/>
        <v>2698</v>
      </c>
      <c r="S51" s="15">
        <v>3603.6000000000004</v>
      </c>
      <c r="T51" s="14"/>
      <c r="U51" s="14"/>
      <c r="V51" s="48">
        <f t="shared" si="6"/>
        <v>3603.6000000000004</v>
      </c>
      <c r="W51" s="29">
        <f t="shared" si="1"/>
        <v>0</v>
      </c>
      <c r="X51" s="29">
        <f t="shared" si="9"/>
        <v>-905.60000000000036</v>
      </c>
      <c r="Y51" s="32">
        <f t="shared" si="7"/>
        <v>-0.33565604151223144</v>
      </c>
      <c r="Z51" s="37"/>
      <c r="AA51" s="28">
        <f t="shared" si="8"/>
        <v>0</v>
      </c>
    </row>
    <row r="52" spans="1:27">
      <c r="A52" s="1">
        <f t="shared" si="2"/>
        <v>47</v>
      </c>
      <c r="B52" s="17" t="str">
        <f t="shared" si="3"/>
        <v>X</v>
      </c>
      <c r="C52" s="16" t="s">
        <v>167</v>
      </c>
      <c r="D52" s="38" t="s">
        <v>100</v>
      </c>
      <c r="E52" s="16"/>
      <c r="F52" s="38" t="s">
        <v>353</v>
      </c>
      <c r="G52" s="38">
        <v>39214</v>
      </c>
      <c r="H52" s="39">
        <v>434</v>
      </c>
      <c r="I52" s="38">
        <v>7</v>
      </c>
      <c r="J52" s="39">
        <v>2552</v>
      </c>
      <c r="K52" s="40">
        <v>0.05</v>
      </c>
      <c r="L52" s="40">
        <v>0.05</v>
      </c>
      <c r="M52" s="41">
        <v>19.2</v>
      </c>
      <c r="N52" s="41">
        <v>5.7</v>
      </c>
      <c r="O52" s="41">
        <v>4.7</v>
      </c>
      <c r="P52" s="14">
        <f t="shared" si="4"/>
        <v>29.599999999999998</v>
      </c>
      <c r="Q52" s="28">
        <f t="shared" si="0"/>
        <v>255.20000000000002</v>
      </c>
      <c r="R52" s="28">
        <f t="shared" si="5"/>
        <v>1862.8</v>
      </c>
      <c r="S52" s="15">
        <v>5867.4000000000005</v>
      </c>
      <c r="T52" s="14"/>
      <c r="U52" s="14"/>
      <c r="V52" s="48">
        <f t="shared" si="6"/>
        <v>5867.4000000000005</v>
      </c>
      <c r="W52" s="29">
        <f t="shared" si="1"/>
        <v>0</v>
      </c>
      <c r="X52" s="29">
        <f t="shared" si="9"/>
        <v>-4004.6000000000004</v>
      </c>
      <c r="Y52" s="32">
        <f t="shared" si="7"/>
        <v>-2.1497745329611342</v>
      </c>
      <c r="Z52" s="37"/>
      <c r="AA52" s="28">
        <f t="shared" si="8"/>
        <v>0</v>
      </c>
    </row>
    <row r="53" spans="1:27">
      <c r="A53" s="1">
        <f t="shared" si="2"/>
        <v>48</v>
      </c>
      <c r="B53" s="17" t="str">
        <f t="shared" si="3"/>
        <v>X</v>
      </c>
      <c r="C53" s="16" t="s">
        <v>168</v>
      </c>
      <c r="D53" s="38" t="s">
        <v>101</v>
      </c>
      <c r="E53" s="16"/>
      <c r="F53" s="38" t="s">
        <v>354</v>
      </c>
      <c r="G53" s="38">
        <v>23979</v>
      </c>
      <c r="H53" s="39">
        <v>434</v>
      </c>
      <c r="I53" s="38">
        <v>18</v>
      </c>
      <c r="J53" s="39">
        <v>3480</v>
      </c>
      <c r="K53" s="40">
        <v>7.0000000000000007E-2</v>
      </c>
      <c r="L53" s="40">
        <v>0.16</v>
      </c>
      <c r="M53" s="41">
        <v>23.5</v>
      </c>
      <c r="N53" s="41">
        <v>8.5</v>
      </c>
      <c r="O53" s="41">
        <v>6.4</v>
      </c>
      <c r="P53" s="14">
        <f t="shared" si="4"/>
        <v>38.4</v>
      </c>
      <c r="Q53" s="28">
        <f t="shared" si="0"/>
        <v>348</v>
      </c>
      <c r="R53" s="28">
        <f t="shared" si="5"/>
        <v>2698</v>
      </c>
      <c r="S53" s="15">
        <v>2910.6000000000004</v>
      </c>
      <c r="T53" s="14"/>
      <c r="U53" s="14"/>
      <c r="V53" s="48">
        <f t="shared" si="6"/>
        <v>2910.6000000000004</v>
      </c>
      <c r="W53" s="29">
        <f t="shared" si="1"/>
        <v>0</v>
      </c>
      <c r="X53" s="29">
        <f t="shared" si="9"/>
        <v>-212.60000000000036</v>
      </c>
      <c r="Y53" s="32">
        <f t="shared" si="7"/>
        <v>-7.8799110452186946E-2</v>
      </c>
      <c r="Z53" s="37"/>
      <c r="AA53" s="28">
        <f t="shared" si="8"/>
        <v>0</v>
      </c>
    </row>
    <row r="54" spans="1:27">
      <c r="A54" s="1">
        <f t="shared" si="2"/>
        <v>49</v>
      </c>
      <c r="B54" s="17" t="str">
        <f t="shared" si="3"/>
        <v>X</v>
      </c>
      <c r="C54" s="16" t="s">
        <v>169</v>
      </c>
      <c r="D54" s="38" t="s">
        <v>102</v>
      </c>
      <c r="E54" s="16" t="s">
        <v>271</v>
      </c>
      <c r="F54" s="38" t="s">
        <v>355</v>
      </c>
      <c r="G54" s="38">
        <v>13623</v>
      </c>
      <c r="H54" s="39">
        <v>465</v>
      </c>
      <c r="I54" s="38">
        <v>11</v>
      </c>
      <c r="J54" s="39">
        <v>2871</v>
      </c>
      <c r="K54" s="40">
        <v>0.04</v>
      </c>
      <c r="L54" s="40">
        <v>0.08</v>
      </c>
      <c r="M54" s="41">
        <v>23.7</v>
      </c>
      <c r="N54" s="41">
        <v>12.7</v>
      </c>
      <c r="O54" s="41">
        <v>6</v>
      </c>
      <c r="P54" s="14">
        <f t="shared" si="4"/>
        <v>42.4</v>
      </c>
      <c r="Q54" s="28">
        <f t="shared" si="0"/>
        <v>287.10000000000002</v>
      </c>
      <c r="R54" s="28">
        <f t="shared" si="5"/>
        <v>2118.9</v>
      </c>
      <c r="S54" s="15">
        <v>7333.7000000000007</v>
      </c>
      <c r="T54" s="14"/>
      <c r="U54" s="14"/>
      <c r="V54" s="48">
        <f t="shared" si="6"/>
        <v>7333.7000000000007</v>
      </c>
      <c r="W54" s="29">
        <f t="shared" si="1"/>
        <v>0</v>
      </c>
      <c r="X54" s="29">
        <f t="shared" si="9"/>
        <v>-5214.8000000000011</v>
      </c>
      <c r="Y54" s="32">
        <f t="shared" si="7"/>
        <v>-2.4610883005332962</v>
      </c>
      <c r="Z54" s="37"/>
      <c r="AA54" s="28">
        <f t="shared" si="8"/>
        <v>0</v>
      </c>
    </row>
    <row r="55" spans="1:27">
      <c r="A55" s="1">
        <f t="shared" si="2"/>
        <v>50</v>
      </c>
      <c r="B55" s="17" t="str">
        <f t="shared" si="3"/>
        <v>X</v>
      </c>
      <c r="C55" s="16" t="s">
        <v>170</v>
      </c>
      <c r="D55" s="38" t="s">
        <v>103</v>
      </c>
      <c r="E55" s="16" t="s">
        <v>272</v>
      </c>
      <c r="F55" s="38" t="s">
        <v>356</v>
      </c>
      <c r="G55" s="38"/>
      <c r="H55" s="39">
        <v>514</v>
      </c>
      <c r="I55" s="38">
        <v>12</v>
      </c>
      <c r="J55" s="39">
        <v>7988</v>
      </c>
      <c r="K55" s="40">
        <v>0.14000000000000001</v>
      </c>
      <c r="L55" s="40">
        <v>0.23</v>
      </c>
      <c r="M55" s="41">
        <v>30.4</v>
      </c>
      <c r="N55" s="41">
        <v>20.9</v>
      </c>
      <c r="O55" s="41">
        <v>9.1999999999999993</v>
      </c>
      <c r="P55" s="14">
        <f t="shared" si="4"/>
        <v>60.5</v>
      </c>
      <c r="Q55" s="28">
        <f t="shared" si="0"/>
        <v>798.80000000000007</v>
      </c>
      <c r="R55" s="28">
        <f t="shared" si="5"/>
        <v>6675.2</v>
      </c>
      <c r="S55" s="15">
        <v>2356.2000000000003</v>
      </c>
      <c r="T55" s="14"/>
      <c r="U55" s="14"/>
      <c r="V55" s="48">
        <f t="shared" si="6"/>
        <v>2356.2000000000003</v>
      </c>
      <c r="W55" s="29">
        <f t="shared" si="1"/>
        <v>0</v>
      </c>
      <c r="X55" s="29">
        <f t="shared" si="9"/>
        <v>4319</v>
      </c>
      <c r="Y55" s="32">
        <f t="shared" si="7"/>
        <v>0.64702181208053688</v>
      </c>
      <c r="Z55" s="37"/>
      <c r="AA55" s="28">
        <f t="shared" si="8"/>
        <v>0</v>
      </c>
    </row>
    <row r="56" spans="1:27">
      <c r="A56" s="1">
        <f t="shared" si="2"/>
        <v>51</v>
      </c>
      <c r="B56" s="17" t="str">
        <f t="shared" si="3"/>
        <v>X</v>
      </c>
      <c r="C56" s="16" t="s">
        <v>171</v>
      </c>
      <c r="D56" s="38" t="s">
        <v>104</v>
      </c>
      <c r="E56" s="16" t="s">
        <v>273</v>
      </c>
      <c r="F56" s="38" t="s">
        <v>357</v>
      </c>
      <c r="G56" s="38">
        <v>61868</v>
      </c>
      <c r="H56" s="39">
        <v>434</v>
      </c>
      <c r="I56" s="38">
        <v>3</v>
      </c>
      <c r="J56" s="39">
        <v>3500</v>
      </c>
      <c r="K56" s="40">
        <v>0.01</v>
      </c>
      <c r="L56" s="40">
        <v>0.01</v>
      </c>
      <c r="M56" s="41">
        <v>19.5</v>
      </c>
      <c r="N56" s="41">
        <v>5.3</v>
      </c>
      <c r="O56" s="41">
        <v>4</v>
      </c>
      <c r="P56" s="14">
        <f t="shared" si="4"/>
        <v>28.8</v>
      </c>
      <c r="Q56" s="28">
        <f t="shared" si="0"/>
        <v>350</v>
      </c>
      <c r="R56" s="28">
        <f t="shared" si="5"/>
        <v>2716</v>
      </c>
      <c r="S56" s="15">
        <v>3603.6000000000004</v>
      </c>
      <c r="T56" s="14"/>
      <c r="U56" s="14"/>
      <c r="V56" s="48">
        <f t="shared" si="6"/>
        <v>3603.6000000000004</v>
      </c>
      <c r="W56" s="29">
        <f t="shared" si="1"/>
        <v>0</v>
      </c>
      <c r="X56" s="29">
        <f t="shared" si="9"/>
        <v>-887.60000000000036</v>
      </c>
      <c r="Y56" s="32">
        <f t="shared" si="7"/>
        <v>-0.32680412371134032</v>
      </c>
      <c r="Z56" s="37"/>
      <c r="AA56" s="28">
        <f t="shared" si="8"/>
        <v>0</v>
      </c>
    </row>
    <row r="57" spans="1:27">
      <c r="A57" s="1">
        <f t="shared" si="2"/>
        <v>52</v>
      </c>
      <c r="B57" s="17" t="str">
        <f t="shared" si="3"/>
        <v>X</v>
      </c>
      <c r="C57" s="16" t="s">
        <v>172</v>
      </c>
      <c r="D57" s="38" t="s">
        <v>105</v>
      </c>
      <c r="E57" s="16" t="s">
        <v>274</v>
      </c>
      <c r="F57" s="38" t="s">
        <v>358</v>
      </c>
      <c r="G57" s="38"/>
      <c r="H57" s="39">
        <v>434</v>
      </c>
      <c r="I57" s="38">
        <v>9</v>
      </c>
      <c r="J57" s="39">
        <v>4680</v>
      </c>
      <c r="K57" s="40">
        <v>0.08</v>
      </c>
      <c r="L57" s="40">
        <v>0.24</v>
      </c>
      <c r="M57" s="41">
        <v>24</v>
      </c>
      <c r="N57" s="41">
        <v>8</v>
      </c>
      <c r="O57" s="41">
        <v>6.5</v>
      </c>
      <c r="P57" s="14">
        <f t="shared" si="4"/>
        <v>38.5</v>
      </c>
      <c r="Q57" s="28">
        <f t="shared" si="0"/>
        <v>468</v>
      </c>
      <c r="R57" s="28">
        <f t="shared" si="5"/>
        <v>3778</v>
      </c>
      <c r="S57" s="15">
        <v>5867.4000000000005</v>
      </c>
      <c r="T57" s="14"/>
      <c r="U57" s="14"/>
      <c r="V57" s="48">
        <f t="shared" si="6"/>
        <v>5867.4000000000005</v>
      </c>
      <c r="W57" s="29">
        <f t="shared" si="1"/>
        <v>0</v>
      </c>
      <c r="X57" s="29">
        <f t="shared" si="9"/>
        <v>-2089.4000000000005</v>
      </c>
      <c r="Y57" s="32">
        <f t="shared" si="7"/>
        <v>-0.55304393859184764</v>
      </c>
      <c r="Z57" s="37"/>
      <c r="AA57" s="28">
        <f t="shared" si="8"/>
        <v>0</v>
      </c>
    </row>
    <row r="58" spans="1:27">
      <c r="A58" s="1">
        <f t="shared" si="2"/>
        <v>53</v>
      </c>
      <c r="B58" s="17" t="str">
        <f t="shared" si="3"/>
        <v>X</v>
      </c>
      <c r="C58" s="16" t="s">
        <v>173</v>
      </c>
      <c r="D58" s="38" t="s">
        <v>106</v>
      </c>
      <c r="E58" s="16"/>
      <c r="F58" s="38" t="s">
        <v>359</v>
      </c>
      <c r="G58" s="38"/>
      <c r="H58" s="39">
        <v>465</v>
      </c>
      <c r="I58" s="38">
        <v>5</v>
      </c>
      <c r="J58" s="39">
        <v>3886</v>
      </c>
      <c r="K58" s="40">
        <v>0.01</v>
      </c>
      <c r="L58" s="40">
        <v>7.0000000000000007E-2</v>
      </c>
      <c r="M58" s="41">
        <v>23.9</v>
      </c>
      <c r="N58" s="41">
        <v>13.2</v>
      </c>
      <c r="O58" s="41">
        <v>6.6</v>
      </c>
      <c r="P58" s="14">
        <f t="shared" si="4"/>
        <v>43.699999999999996</v>
      </c>
      <c r="Q58" s="28">
        <f t="shared" si="0"/>
        <v>388.6</v>
      </c>
      <c r="R58" s="28">
        <f t="shared" si="5"/>
        <v>3032.4</v>
      </c>
      <c r="S58" s="15">
        <v>2910.6000000000004</v>
      </c>
      <c r="T58" s="14"/>
      <c r="U58" s="14"/>
      <c r="V58" s="48">
        <f t="shared" si="6"/>
        <v>2910.6000000000004</v>
      </c>
      <c r="W58" s="29">
        <f t="shared" si="1"/>
        <v>0</v>
      </c>
      <c r="X58" s="29">
        <f t="shared" si="9"/>
        <v>121.79999999999973</v>
      </c>
      <c r="Y58" s="32">
        <f t="shared" si="7"/>
        <v>4.0166204986149492E-2</v>
      </c>
      <c r="Z58" s="37"/>
      <c r="AA58" s="28">
        <f t="shared" si="8"/>
        <v>0</v>
      </c>
    </row>
    <row r="59" spans="1:27">
      <c r="A59" s="1">
        <f t="shared" si="2"/>
        <v>54</v>
      </c>
      <c r="B59" s="17" t="str">
        <f t="shared" si="3"/>
        <v>X</v>
      </c>
      <c r="C59" s="16" t="s">
        <v>174</v>
      </c>
      <c r="D59" s="38" t="s">
        <v>107</v>
      </c>
      <c r="E59" s="16" t="s">
        <v>275</v>
      </c>
      <c r="F59" s="38" t="s">
        <v>360</v>
      </c>
      <c r="G59" s="38"/>
      <c r="H59" s="39">
        <v>485</v>
      </c>
      <c r="I59" s="38">
        <v>5</v>
      </c>
      <c r="J59" s="39">
        <v>10000</v>
      </c>
      <c r="K59" s="40">
        <v>0.18</v>
      </c>
      <c r="L59" s="40">
        <v>0.24</v>
      </c>
      <c r="M59" s="41">
        <v>30.4</v>
      </c>
      <c r="N59" s="41">
        <v>20.5</v>
      </c>
      <c r="O59" s="41">
        <v>8.5</v>
      </c>
      <c r="P59" s="14">
        <f t="shared" si="4"/>
        <v>59.4</v>
      </c>
      <c r="Q59" s="28">
        <f t="shared" si="0"/>
        <v>1000</v>
      </c>
      <c r="R59" s="28">
        <f t="shared" si="5"/>
        <v>8515</v>
      </c>
      <c r="S59" s="15">
        <v>7333.7000000000007</v>
      </c>
      <c r="T59" s="14"/>
      <c r="U59" s="14"/>
      <c r="V59" s="48">
        <f t="shared" si="6"/>
        <v>7333.7000000000007</v>
      </c>
      <c r="W59" s="29">
        <f t="shared" si="1"/>
        <v>0</v>
      </c>
      <c r="X59" s="29">
        <f t="shared" si="9"/>
        <v>1181.2999999999993</v>
      </c>
      <c r="Y59" s="32">
        <f t="shared" si="7"/>
        <v>0.13873165002935986</v>
      </c>
      <c r="Z59" s="37"/>
      <c r="AA59" s="28">
        <f t="shared" si="8"/>
        <v>0</v>
      </c>
    </row>
    <row r="60" spans="1:27">
      <c r="A60" s="1">
        <f t="shared" si="2"/>
        <v>55</v>
      </c>
      <c r="B60" s="17" t="str">
        <f t="shared" si="3"/>
        <v>X</v>
      </c>
      <c r="C60" s="16" t="s">
        <v>175</v>
      </c>
      <c r="D60" s="38" t="s">
        <v>108</v>
      </c>
      <c r="E60" s="16" t="s">
        <v>276</v>
      </c>
      <c r="F60" s="38" t="s">
        <v>361</v>
      </c>
      <c r="G60" s="38"/>
      <c r="H60" s="39">
        <v>434</v>
      </c>
      <c r="I60" s="38">
        <v>9</v>
      </c>
      <c r="J60" s="39">
        <v>3871</v>
      </c>
      <c r="K60" s="40">
        <v>0.1</v>
      </c>
      <c r="L60" s="40">
        <v>0.15</v>
      </c>
      <c r="M60" s="41">
        <v>8.3000000000000007</v>
      </c>
      <c r="N60" s="41">
        <v>8.1</v>
      </c>
      <c r="O60" s="41">
        <v>8</v>
      </c>
      <c r="P60" s="14">
        <f t="shared" si="4"/>
        <v>24.4</v>
      </c>
      <c r="Q60" s="28">
        <f t="shared" si="0"/>
        <v>387.1</v>
      </c>
      <c r="R60" s="28">
        <f t="shared" si="5"/>
        <v>3049.9</v>
      </c>
      <c r="S60" s="15">
        <v>2979.9</v>
      </c>
      <c r="T60" s="14"/>
      <c r="U60" s="14"/>
      <c r="V60" s="48">
        <f t="shared" si="6"/>
        <v>2979.9</v>
      </c>
      <c r="W60" s="29">
        <f t="shared" si="1"/>
        <v>0</v>
      </c>
      <c r="X60" s="29">
        <f t="shared" si="9"/>
        <v>70</v>
      </c>
      <c r="Y60" s="32">
        <f t="shared" si="7"/>
        <v>2.2951572182694512E-2</v>
      </c>
      <c r="Z60" s="37"/>
      <c r="AA60" s="28">
        <f t="shared" si="8"/>
        <v>0</v>
      </c>
    </row>
    <row r="61" spans="1:27">
      <c r="A61" s="1">
        <f t="shared" si="2"/>
        <v>56</v>
      </c>
      <c r="B61" s="17" t="str">
        <f t="shared" si="3"/>
        <v>X</v>
      </c>
      <c r="C61" s="16" t="s">
        <v>176</v>
      </c>
      <c r="D61" s="38" t="s">
        <v>109</v>
      </c>
      <c r="E61" s="16" t="s">
        <v>277</v>
      </c>
      <c r="F61" s="38" t="s">
        <v>362</v>
      </c>
      <c r="G61" s="38"/>
      <c r="H61" s="39">
        <v>434</v>
      </c>
      <c r="I61" s="38">
        <v>6</v>
      </c>
      <c r="J61" s="39" t="s">
        <v>34</v>
      </c>
      <c r="K61" s="40"/>
      <c r="L61" s="40"/>
      <c r="M61" s="41">
        <v>10.9</v>
      </c>
      <c r="N61" s="41">
        <v>10.5</v>
      </c>
      <c r="O61" s="41">
        <v>10.4</v>
      </c>
      <c r="P61" s="14">
        <f t="shared" si="4"/>
        <v>31.799999999999997</v>
      </c>
      <c r="Q61" s="28" t="e">
        <f t="shared" si="0"/>
        <v>#VALUE!</v>
      </c>
      <c r="R61" s="28" t="e">
        <f t="shared" si="5"/>
        <v>#VALUE!</v>
      </c>
      <c r="S61" s="15">
        <v>7333.7000000000007</v>
      </c>
      <c r="T61" s="14"/>
      <c r="U61" s="14"/>
      <c r="V61" s="48">
        <f t="shared" si="6"/>
        <v>7333.7000000000007</v>
      </c>
      <c r="W61" s="29">
        <f t="shared" si="1"/>
        <v>0</v>
      </c>
      <c r="X61" s="29" t="e">
        <f t="shared" si="9"/>
        <v>#VALUE!</v>
      </c>
      <c r="Y61" s="32" t="e">
        <f t="shared" si="7"/>
        <v>#VALUE!</v>
      </c>
      <c r="Z61" s="37"/>
      <c r="AA61" s="28">
        <f t="shared" si="8"/>
        <v>0</v>
      </c>
    </row>
    <row r="62" spans="1:27">
      <c r="A62" s="1">
        <f t="shared" si="2"/>
        <v>57</v>
      </c>
      <c r="B62" s="17" t="str">
        <f t="shared" si="3"/>
        <v>X</v>
      </c>
      <c r="C62" s="16" t="s">
        <v>177</v>
      </c>
      <c r="D62" s="38" t="s">
        <v>110</v>
      </c>
      <c r="E62" s="16" t="s">
        <v>278</v>
      </c>
      <c r="F62" s="38" t="s">
        <v>363</v>
      </c>
      <c r="G62" s="38"/>
      <c r="H62" s="39" t="s">
        <v>34</v>
      </c>
      <c r="I62" s="38">
        <v>4</v>
      </c>
      <c r="J62" s="39">
        <v>2649</v>
      </c>
      <c r="K62" s="40"/>
      <c r="L62" s="40"/>
      <c r="M62" s="41"/>
      <c r="N62" s="41"/>
      <c r="O62" s="41"/>
      <c r="P62" s="14">
        <f t="shared" si="4"/>
        <v>0</v>
      </c>
      <c r="Q62" s="28">
        <f t="shared" si="0"/>
        <v>264.90000000000003</v>
      </c>
      <c r="R62" s="28" t="e">
        <f t="shared" si="5"/>
        <v>#VALUE!</v>
      </c>
      <c r="S62" s="15">
        <v>2979.9</v>
      </c>
      <c r="T62" s="14"/>
      <c r="U62" s="14"/>
      <c r="V62" s="48">
        <f t="shared" si="6"/>
        <v>2979.9</v>
      </c>
      <c r="W62" s="29">
        <f t="shared" si="1"/>
        <v>0</v>
      </c>
      <c r="X62" s="29" t="e">
        <f t="shared" si="9"/>
        <v>#VALUE!</v>
      </c>
      <c r="Y62" s="32" t="e">
        <f t="shared" si="7"/>
        <v>#VALUE!</v>
      </c>
      <c r="Z62" s="37"/>
      <c r="AA62" s="28">
        <f t="shared" si="8"/>
        <v>0</v>
      </c>
    </row>
    <row r="63" spans="1:27">
      <c r="A63" s="1">
        <f t="shared" si="2"/>
        <v>58</v>
      </c>
      <c r="B63" s="17" t="str">
        <f t="shared" si="3"/>
        <v>X</v>
      </c>
      <c r="C63" s="16" t="s">
        <v>178</v>
      </c>
      <c r="D63" s="38" t="s">
        <v>111</v>
      </c>
      <c r="E63" s="16" t="s">
        <v>279</v>
      </c>
      <c r="F63" s="38" t="s">
        <v>364</v>
      </c>
      <c r="G63" s="38">
        <v>37560</v>
      </c>
      <c r="H63" s="39" t="s">
        <v>34</v>
      </c>
      <c r="I63" s="38">
        <v>3</v>
      </c>
      <c r="J63" s="39">
        <v>3181</v>
      </c>
      <c r="K63" s="40">
        <v>0.01</v>
      </c>
      <c r="L63" s="40">
        <v>0.01</v>
      </c>
      <c r="M63" s="41"/>
      <c r="N63" s="41"/>
      <c r="O63" s="41"/>
      <c r="P63" s="14">
        <f t="shared" si="4"/>
        <v>0</v>
      </c>
      <c r="Q63" s="28">
        <f t="shared" si="0"/>
        <v>318.10000000000002</v>
      </c>
      <c r="R63" s="28" t="e">
        <f t="shared" si="5"/>
        <v>#VALUE!</v>
      </c>
      <c r="S63" s="15">
        <v>7333.7000000000007</v>
      </c>
      <c r="T63" s="14"/>
      <c r="U63" s="14"/>
      <c r="V63" s="48">
        <f t="shared" si="6"/>
        <v>7333.7000000000007</v>
      </c>
      <c r="W63" s="29">
        <f t="shared" si="1"/>
        <v>0</v>
      </c>
      <c r="X63" s="29" t="e">
        <f t="shared" si="9"/>
        <v>#VALUE!</v>
      </c>
      <c r="Y63" s="32" t="e">
        <f t="shared" si="7"/>
        <v>#VALUE!</v>
      </c>
      <c r="Z63" s="37"/>
      <c r="AA63" s="28">
        <f t="shared" si="8"/>
        <v>0</v>
      </c>
    </row>
    <row r="64" spans="1:27">
      <c r="A64" s="1">
        <f t="shared" si="2"/>
        <v>59</v>
      </c>
      <c r="B64" s="17" t="str">
        <f t="shared" si="3"/>
        <v>X</v>
      </c>
      <c r="C64" s="16" t="s">
        <v>179</v>
      </c>
      <c r="D64" s="38" t="s">
        <v>112</v>
      </c>
      <c r="E64" s="16" t="s">
        <v>280</v>
      </c>
      <c r="F64" s="38" t="s">
        <v>365</v>
      </c>
      <c r="G64" s="38"/>
      <c r="H64" s="39">
        <v>434</v>
      </c>
      <c r="I64" s="38">
        <v>8</v>
      </c>
      <c r="J64" s="39">
        <v>4851</v>
      </c>
      <c r="K64" s="40">
        <v>0.15</v>
      </c>
      <c r="L64" s="40">
        <v>0.25</v>
      </c>
      <c r="M64" s="41">
        <v>23.7</v>
      </c>
      <c r="N64" s="41">
        <v>8</v>
      </c>
      <c r="O64" s="41">
        <v>6.5</v>
      </c>
      <c r="P64" s="14">
        <f t="shared" si="4"/>
        <v>38.200000000000003</v>
      </c>
      <c r="Q64" s="28">
        <f t="shared" si="0"/>
        <v>485.1</v>
      </c>
      <c r="R64" s="28">
        <f t="shared" si="5"/>
        <v>3931.9</v>
      </c>
      <c r="S64" s="15">
        <v>2217.6000000000004</v>
      </c>
      <c r="T64" s="14"/>
      <c r="U64" s="14"/>
      <c r="V64" s="48">
        <f t="shared" si="6"/>
        <v>2217.6000000000004</v>
      </c>
      <c r="W64" s="29">
        <f t="shared" si="1"/>
        <v>0</v>
      </c>
      <c r="X64" s="29">
        <f t="shared" si="9"/>
        <v>1714.2999999999997</v>
      </c>
      <c r="Y64" s="32">
        <f t="shared" si="7"/>
        <v>0.43599786362827125</v>
      </c>
      <c r="Z64" s="37"/>
      <c r="AA64" s="28">
        <f t="shared" si="8"/>
        <v>0</v>
      </c>
    </row>
    <row r="65" spans="1:27">
      <c r="A65" s="1">
        <f t="shared" si="2"/>
        <v>60</v>
      </c>
      <c r="B65" s="17" t="str">
        <f t="shared" si="3"/>
        <v>X</v>
      </c>
      <c r="C65" s="16" t="s">
        <v>180</v>
      </c>
      <c r="D65" s="38" t="s">
        <v>113</v>
      </c>
      <c r="E65" s="16" t="s">
        <v>281</v>
      </c>
      <c r="F65" s="38" t="s">
        <v>366</v>
      </c>
      <c r="G65" s="38"/>
      <c r="H65" s="39">
        <v>465</v>
      </c>
      <c r="I65" s="38">
        <v>7</v>
      </c>
      <c r="J65" s="39">
        <v>4000</v>
      </c>
      <c r="K65" s="40">
        <v>0.09</v>
      </c>
      <c r="L65" s="40">
        <v>0.1</v>
      </c>
      <c r="M65" s="41">
        <v>23.7</v>
      </c>
      <c r="N65" s="41">
        <v>12.8</v>
      </c>
      <c r="O65" s="41">
        <v>6</v>
      </c>
      <c r="P65" s="14">
        <f t="shared" si="4"/>
        <v>42.5</v>
      </c>
      <c r="Q65" s="28">
        <f t="shared" si="0"/>
        <v>400</v>
      </c>
      <c r="R65" s="28">
        <f t="shared" si="5"/>
        <v>3135</v>
      </c>
      <c r="S65" s="15">
        <v>1801.8000000000002</v>
      </c>
      <c r="T65" s="14"/>
      <c r="U65" s="14"/>
      <c r="V65" s="48">
        <f t="shared" si="6"/>
        <v>1801.8000000000002</v>
      </c>
      <c r="W65" s="29">
        <f t="shared" si="1"/>
        <v>0</v>
      </c>
      <c r="X65" s="29">
        <f>R65-V65</f>
        <v>1333.1999999999998</v>
      </c>
      <c r="Y65" s="32">
        <f t="shared" si="7"/>
        <v>0.42526315789473679</v>
      </c>
      <c r="Z65" s="37"/>
      <c r="AA65" s="28">
        <f t="shared" si="8"/>
        <v>0</v>
      </c>
    </row>
    <row r="66" spans="1:27">
      <c r="A66" s="1">
        <f t="shared" si="2"/>
        <v>61</v>
      </c>
      <c r="B66" s="17" t="str">
        <f t="shared" si="3"/>
        <v>X</v>
      </c>
      <c r="C66" s="16" t="s">
        <v>181</v>
      </c>
      <c r="D66" s="38" t="s">
        <v>114</v>
      </c>
      <c r="E66" s="16" t="s">
        <v>282</v>
      </c>
      <c r="F66" s="38" t="s">
        <v>367</v>
      </c>
      <c r="G66" s="38"/>
      <c r="H66" s="39">
        <v>485</v>
      </c>
      <c r="I66" s="38">
        <v>9</v>
      </c>
      <c r="J66" s="39">
        <v>10350</v>
      </c>
      <c r="K66" s="40">
        <v>0.17</v>
      </c>
      <c r="L66" s="40">
        <v>0.22</v>
      </c>
      <c r="M66" s="41">
        <v>30.6</v>
      </c>
      <c r="N66" s="41">
        <v>19.600000000000001</v>
      </c>
      <c r="O66" s="41">
        <v>8.9</v>
      </c>
      <c r="P66" s="14">
        <f t="shared" si="4"/>
        <v>59.1</v>
      </c>
      <c r="Q66" s="28">
        <f t="shared" si="0"/>
        <v>1035</v>
      </c>
      <c r="R66" s="28">
        <f t="shared" si="5"/>
        <v>8830</v>
      </c>
      <c r="S66" s="15">
        <v>2772</v>
      </c>
      <c r="T66" s="14"/>
      <c r="U66" s="14"/>
      <c r="V66" s="48">
        <f t="shared" si="6"/>
        <v>2772</v>
      </c>
      <c r="W66" s="29">
        <f t="shared" si="1"/>
        <v>0</v>
      </c>
      <c r="X66" s="29">
        <f t="shared" si="9"/>
        <v>6058</v>
      </c>
      <c r="Y66" s="32">
        <f t="shared" si="7"/>
        <v>0.6860702151755379</v>
      </c>
      <c r="Z66" s="37"/>
      <c r="AA66" s="28">
        <f t="shared" si="8"/>
        <v>0</v>
      </c>
    </row>
    <row r="67" spans="1:27">
      <c r="A67" s="1">
        <f t="shared" si="2"/>
        <v>62</v>
      </c>
      <c r="B67" s="17" t="str">
        <f t="shared" si="3"/>
        <v>X</v>
      </c>
      <c r="C67" s="16" t="s">
        <v>182</v>
      </c>
      <c r="D67" s="38" t="s">
        <v>115</v>
      </c>
      <c r="E67" s="16"/>
      <c r="F67" s="38" t="s">
        <v>368</v>
      </c>
      <c r="G67" s="38"/>
      <c r="H67" s="39">
        <v>434</v>
      </c>
      <c r="I67" s="38">
        <v>4</v>
      </c>
      <c r="J67" s="39">
        <v>3911</v>
      </c>
      <c r="K67" s="40">
        <v>0.1</v>
      </c>
      <c r="L67" s="40">
        <v>0.15</v>
      </c>
      <c r="M67" s="41">
        <v>8.1999999999999993</v>
      </c>
      <c r="N67" s="41">
        <v>8.1999999999999993</v>
      </c>
      <c r="O67" s="41">
        <v>8.1999999999999993</v>
      </c>
      <c r="P67" s="14">
        <f t="shared" si="4"/>
        <v>24.599999999999998</v>
      </c>
      <c r="Q67" s="28">
        <f t="shared" si="0"/>
        <v>391.1</v>
      </c>
      <c r="R67" s="28">
        <f t="shared" si="5"/>
        <v>3085.9</v>
      </c>
      <c r="S67" s="15">
        <v>4277.9000000000005</v>
      </c>
      <c r="T67" s="14"/>
      <c r="U67" s="14"/>
      <c r="V67" s="48">
        <f t="shared" si="6"/>
        <v>4277.9000000000005</v>
      </c>
      <c r="W67" s="29">
        <f t="shared" si="1"/>
        <v>0</v>
      </c>
      <c r="X67" s="29">
        <f t="shared" si="9"/>
        <v>-1192.0000000000005</v>
      </c>
      <c r="Y67" s="32">
        <f t="shared" si="7"/>
        <v>-0.38627304838134757</v>
      </c>
      <c r="Z67" s="37"/>
      <c r="AA67" s="28">
        <f t="shared" si="8"/>
        <v>0</v>
      </c>
    </row>
    <row r="68" spans="1:27">
      <c r="A68" s="1">
        <f t="shared" si="2"/>
        <v>63</v>
      </c>
      <c r="B68" s="17" t="str">
        <f t="shared" si="3"/>
        <v>X</v>
      </c>
      <c r="C68" s="16" t="s">
        <v>183</v>
      </c>
      <c r="D68" s="38" t="s">
        <v>116</v>
      </c>
      <c r="E68" s="16"/>
      <c r="F68" s="38" t="s">
        <v>369</v>
      </c>
      <c r="G68" s="38"/>
      <c r="H68" s="39">
        <v>434</v>
      </c>
      <c r="I68" s="38">
        <v>3</v>
      </c>
      <c r="J68" s="39">
        <v>8280</v>
      </c>
      <c r="K68" s="40">
        <v>0.08</v>
      </c>
      <c r="L68" s="40">
        <v>0.16</v>
      </c>
      <c r="M68" s="41">
        <v>10.9</v>
      </c>
      <c r="N68" s="41">
        <v>10.4</v>
      </c>
      <c r="O68" s="41">
        <v>10.3</v>
      </c>
      <c r="P68" s="14">
        <f t="shared" si="4"/>
        <v>31.6</v>
      </c>
      <c r="Q68" s="28">
        <f t="shared" si="0"/>
        <v>828</v>
      </c>
      <c r="R68" s="28">
        <f t="shared" si="5"/>
        <v>7018</v>
      </c>
      <c r="S68" s="15">
        <v>2217.6000000000004</v>
      </c>
      <c r="T68" s="14"/>
      <c r="U68" s="14"/>
      <c r="V68" s="48">
        <f t="shared" si="6"/>
        <v>2217.6000000000004</v>
      </c>
      <c r="W68" s="29">
        <f t="shared" si="1"/>
        <v>0</v>
      </c>
      <c r="X68" s="29">
        <f t="shared" si="9"/>
        <v>4800.3999999999996</v>
      </c>
      <c r="Y68" s="32">
        <f t="shared" si="7"/>
        <v>0.68401253918495297</v>
      </c>
      <c r="Z68" s="37"/>
      <c r="AA68" s="28">
        <f t="shared" si="8"/>
        <v>0</v>
      </c>
    </row>
    <row r="69" spans="1:27">
      <c r="A69" s="1">
        <f t="shared" si="2"/>
        <v>64</v>
      </c>
      <c r="B69" s="17" t="str">
        <f t="shared" si="3"/>
        <v>X</v>
      </c>
      <c r="C69" s="16" t="s">
        <v>184</v>
      </c>
      <c r="D69" s="38" t="s">
        <v>117</v>
      </c>
      <c r="E69" s="16"/>
      <c r="F69" s="38" t="s">
        <v>370</v>
      </c>
      <c r="G69" s="38">
        <v>29157</v>
      </c>
      <c r="H69" s="39">
        <v>434</v>
      </c>
      <c r="I69" s="38">
        <v>1</v>
      </c>
      <c r="J69" s="39">
        <v>3029</v>
      </c>
      <c r="K69" s="40"/>
      <c r="L69" s="40"/>
      <c r="M69" s="41">
        <v>15</v>
      </c>
      <c r="N69" s="41">
        <v>5</v>
      </c>
      <c r="O69" s="41">
        <v>5</v>
      </c>
      <c r="P69" s="14">
        <f t="shared" si="4"/>
        <v>25</v>
      </c>
      <c r="Q69" s="28">
        <f t="shared" si="0"/>
        <v>302.90000000000003</v>
      </c>
      <c r="R69" s="28">
        <f t="shared" si="5"/>
        <v>2292.1</v>
      </c>
      <c r="S69" s="15">
        <v>5500</v>
      </c>
      <c r="T69" s="14"/>
      <c r="U69" s="14"/>
      <c r="V69" s="48">
        <f t="shared" si="6"/>
        <v>5500</v>
      </c>
      <c r="W69" s="29">
        <f t="shared" si="1"/>
        <v>0</v>
      </c>
      <c r="X69" s="29">
        <f t="shared" si="9"/>
        <v>-3207.9</v>
      </c>
      <c r="Y69" s="32">
        <f t="shared" si="7"/>
        <v>-1.3995462676148511</v>
      </c>
      <c r="Z69" s="37"/>
      <c r="AA69" s="28">
        <f t="shared" si="8"/>
        <v>0</v>
      </c>
    </row>
    <row r="70" spans="1:27">
      <c r="A70" s="1">
        <f t="shared" si="2"/>
        <v>65</v>
      </c>
      <c r="B70" s="17" t="str">
        <f t="shared" si="3"/>
        <v>X</v>
      </c>
      <c r="C70" s="16" t="s">
        <v>185</v>
      </c>
      <c r="D70" s="38" t="s">
        <v>118</v>
      </c>
      <c r="E70" s="16" t="s">
        <v>283</v>
      </c>
      <c r="F70" s="38" t="s">
        <v>371</v>
      </c>
      <c r="G70" s="38">
        <v>3308</v>
      </c>
      <c r="H70" s="39" t="s">
        <v>34</v>
      </c>
      <c r="I70" s="38">
        <v>18</v>
      </c>
      <c r="J70" s="39">
        <v>3450</v>
      </c>
      <c r="K70" s="40">
        <v>0.05</v>
      </c>
      <c r="L70" s="40">
        <v>0.11</v>
      </c>
      <c r="M70" s="41"/>
      <c r="N70" s="41"/>
      <c r="O70" s="41"/>
      <c r="P70" s="14">
        <f t="shared" si="4"/>
        <v>0</v>
      </c>
      <c r="Q70" s="28">
        <f t="shared" ref="Q70:Q133" si="10">J70*0.1</f>
        <v>345</v>
      </c>
      <c r="R70" s="28" t="e">
        <f t="shared" si="5"/>
        <v>#VALUE!</v>
      </c>
      <c r="S70" s="15">
        <v>2356.2000000000003</v>
      </c>
      <c r="T70" s="14"/>
      <c r="U70" s="14"/>
      <c r="V70" s="48">
        <f t="shared" si="6"/>
        <v>2356.2000000000003</v>
      </c>
      <c r="W70" s="29">
        <f>V70-S70-T70</f>
        <v>0</v>
      </c>
      <c r="X70" s="29" t="e">
        <f t="shared" si="9"/>
        <v>#VALUE!</v>
      </c>
      <c r="Y70" s="32" t="e">
        <f t="shared" si="7"/>
        <v>#VALUE!</v>
      </c>
      <c r="Z70" s="37"/>
      <c r="AA70" s="28">
        <f t="shared" si="8"/>
        <v>0</v>
      </c>
    </row>
    <row r="71" spans="1:27">
      <c r="A71" s="1">
        <f t="shared" ref="A71:A134" si="11">ROW()-5</f>
        <v>66</v>
      </c>
      <c r="B71" s="17" t="str">
        <f t="shared" ref="B71:B79" si="12">IF(D71&lt;&gt;"",IF(INT(C71)=INT(D71), "O","X"),"")</f>
        <v>X</v>
      </c>
      <c r="C71" s="16" t="s">
        <v>186</v>
      </c>
      <c r="D71" s="38" t="s">
        <v>119</v>
      </c>
      <c r="E71" s="16" t="s">
        <v>284</v>
      </c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14">
        <f t="shared" ref="P71:P134" si="13">M71+N71+O71</f>
        <v>0</v>
      </c>
      <c r="Q71" s="28">
        <f t="shared" si="10"/>
        <v>0</v>
      </c>
      <c r="R71" s="28">
        <f t="shared" ref="R71:R134" si="14">J71-H71-Q71</f>
        <v>0</v>
      </c>
      <c r="S71" s="15">
        <v>3603.6000000000004</v>
      </c>
      <c r="T71" s="14"/>
      <c r="U71" s="14"/>
      <c r="V71" s="48">
        <f t="shared" ref="V71:V134" si="15">S71+T71+U71</f>
        <v>3603.6000000000004</v>
      </c>
      <c r="W71" s="29">
        <f>V71-S71-T71</f>
        <v>0</v>
      </c>
      <c r="X71" s="29">
        <f t="shared" si="9"/>
        <v>-3603.6000000000004</v>
      </c>
      <c r="Y71" s="32" t="e">
        <f t="shared" ref="Y71:Y126" si="16">X71/R71</f>
        <v>#DIV/0!</v>
      </c>
      <c r="Z71" s="37"/>
      <c r="AA71" s="28">
        <f t="shared" ref="AA71:AA134" si="17">V71*Z71</f>
        <v>0</v>
      </c>
    </row>
    <row r="72" spans="1:27">
      <c r="A72" s="1">
        <f t="shared" si="11"/>
        <v>67</v>
      </c>
      <c r="B72" s="17" t="str">
        <f t="shared" si="12"/>
        <v>X</v>
      </c>
      <c r="C72" s="16" t="s">
        <v>187</v>
      </c>
      <c r="D72" s="38" t="s">
        <v>120</v>
      </c>
      <c r="E72" s="16"/>
      <c r="F72" s="16"/>
      <c r="G72" s="13"/>
      <c r="H72" s="13"/>
      <c r="I72" s="15"/>
      <c r="J72" s="15"/>
      <c r="K72" s="14"/>
      <c r="L72" s="14"/>
      <c r="M72" s="14"/>
      <c r="N72" s="14"/>
      <c r="O72" s="14"/>
      <c r="P72" s="14">
        <f t="shared" si="13"/>
        <v>0</v>
      </c>
      <c r="Q72" s="28">
        <f t="shared" si="10"/>
        <v>0</v>
      </c>
      <c r="R72" s="28">
        <f t="shared" si="14"/>
        <v>0</v>
      </c>
      <c r="S72" s="15">
        <v>5867.4000000000005</v>
      </c>
      <c r="T72" s="14"/>
      <c r="U72" s="14"/>
      <c r="V72" s="48">
        <f t="shared" si="15"/>
        <v>5867.4000000000005</v>
      </c>
      <c r="W72" s="29">
        <f t="shared" ref="W72:W135" si="18">V72-S72-T72</f>
        <v>0</v>
      </c>
      <c r="X72" s="29">
        <f t="shared" ref="X72:X126" si="19">R72-V72</f>
        <v>-5867.4000000000005</v>
      </c>
      <c r="Y72" s="32" t="e">
        <f t="shared" si="16"/>
        <v>#DIV/0!</v>
      </c>
      <c r="Z72" s="37"/>
      <c r="AA72" s="28">
        <f t="shared" si="17"/>
        <v>0</v>
      </c>
    </row>
    <row r="73" spans="1:27">
      <c r="A73" s="1">
        <f t="shared" si="11"/>
        <v>68</v>
      </c>
      <c r="B73" s="17" t="str">
        <f t="shared" si="12"/>
        <v>X</v>
      </c>
      <c r="C73" s="16" t="s">
        <v>188</v>
      </c>
      <c r="D73" s="38" t="s">
        <v>55</v>
      </c>
      <c r="E73" s="16"/>
      <c r="F73" s="16"/>
      <c r="G73" s="13"/>
      <c r="H73" s="13"/>
      <c r="I73" s="15"/>
      <c r="J73" s="15"/>
      <c r="K73" s="14"/>
      <c r="L73" s="14"/>
      <c r="M73" s="14"/>
      <c r="N73" s="14"/>
      <c r="O73" s="14"/>
      <c r="P73" s="14">
        <f t="shared" si="13"/>
        <v>0</v>
      </c>
      <c r="Q73" s="28">
        <f t="shared" si="10"/>
        <v>0</v>
      </c>
      <c r="R73" s="28">
        <f t="shared" si="14"/>
        <v>0</v>
      </c>
      <c r="S73" s="15">
        <v>2910.6000000000004</v>
      </c>
      <c r="T73" s="14"/>
      <c r="U73" s="14"/>
      <c r="V73" s="48">
        <f t="shared" si="15"/>
        <v>2910.6000000000004</v>
      </c>
      <c r="W73" s="29">
        <f t="shared" si="18"/>
        <v>0</v>
      </c>
      <c r="X73" s="29">
        <f t="shared" si="19"/>
        <v>-2910.6000000000004</v>
      </c>
      <c r="Y73" s="32" t="e">
        <f t="shared" si="16"/>
        <v>#DIV/0!</v>
      </c>
      <c r="Z73" s="37"/>
      <c r="AA73" s="28">
        <f t="shared" si="17"/>
        <v>0</v>
      </c>
    </row>
    <row r="74" spans="1:27">
      <c r="A74" s="1">
        <f t="shared" si="11"/>
        <v>69</v>
      </c>
      <c r="B74" s="17" t="str">
        <f t="shared" si="12"/>
        <v/>
      </c>
      <c r="C74" s="16" t="s">
        <v>189</v>
      </c>
      <c r="D74" s="14"/>
      <c r="E74" s="16"/>
      <c r="F74" s="16"/>
      <c r="G74" s="13"/>
      <c r="H74" s="13"/>
      <c r="I74" s="15"/>
      <c r="J74" s="15"/>
      <c r="K74" s="14"/>
      <c r="L74" s="14"/>
      <c r="M74" s="14"/>
      <c r="N74" s="14"/>
      <c r="O74" s="14"/>
      <c r="P74" s="14">
        <f t="shared" si="13"/>
        <v>0</v>
      </c>
      <c r="Q74" s="28">
        <f t="shared" si="10"/>
        <v>0</v>
      </c>
      <c r="R74" s="28">
        <f t="shared" si="14"/>
        <v>0</v>
      </c>
      <c r="S74" s="15">
        <v>7333.7000000000007</v>
      </c>
      <c r="T74" s="14"/>
      <c r="U74" s="14"/>
      <c r="V74" s="48">
        <f t="shared" si="15"/>
        <v>7333.7000000000007</v>
      </c>
      <c r="W74" s="29">
        <f t="shared" si="18"/>
        <v>0</v>
      </c>
      <c r="X74" s="29">
        <f t="shared" si="19"/>
        <v>-7333.7000000000007</v>
      </c>
      <c r="Y74" s="32" t="e">
        <f t="shared" si="16"/>
        <v>#DIV/0!</v>
      </c>
      <c r="Z74" s="37"/>
      <c r="AA74" s="28">
        <f t="shared" si="17"/>
        <v>0</v>
      </c>
    </row>
    <row r="75" spans="1:27">
      <c r="A75" s="1">
        <f t="shared" si="11"/>
        <v>70</v>
      </c>
      <c r="B75" s="17" t="str">
        <f t="shared" si="12"/>
        <v/>
      </c>
      <c r="C75" s="16" t="s">
        <v>190</v>
      </c>
      <c r="D75" s="14"/>
      <c r="E75" s="16" t="s">
        <v>285</v>
      </c>
      <c r="F75" s="16"/>
      <c r="G75" s="13"/>
      <c r="H75" s="13"/>
      <c r="I75" s="15"/>
      <c r="J75" s="15"/>
      <c r="K75" s="14"/>
      <c r="L75" s="14"/>
      <c r="M75" s="14"/>
      <c r="N75" s="14"/>
      <c r="O75" s="14"/>
      <c r="P75" s="14">
        <f t="shared" si="13"/>
        <v>0</v>
      </c>
      <c r="Q75" s="28">
        <f t="shared" si="10"/>
        <v>0</v>
      </c>
      <c r="R75" s="28">
        <f t="shared" si="14"/>
        <v>0</v>
      </c>
      <c r="S75" s="15">
        <v>2979.9</v>
      </c>
      <c r="T75" s="14"/>
      <c r="U75" s="14"/>
      <c r="V75" s="48">
        <f t="shared" si="15"/>
        <v>2979.9</v>
      </c>
      <c r="W75" s="29">
        <f t="shared" si="18"/>
        <v>0</v>
      </c>
      <c r="X75" s="29">
        <f t="shared" si="19"/>
        <v>-2979.9</v>
      </c>
      <c r="Y75" s="32" t="e">
        <f t="shared" si="16"/>
        <v>#DIV/0!</v>
      </c>
      <c r="Z75" s="37"/>
      <c r="AA75" s="28">
        <f t="shared" si="17"/>
        <v>0</v>
      </c>
    </row>
    <row r="76" spans="1:27">
      <c r="A76" s="1">
        <f t="shared" si="11"/>
        <v>71</v>
      </c>
      <c r="B76" s="17" t="str">
        <f t="shared" si="12"/>
        <v/>
      </c>
      <c r="C76" s="16" t="s">
        <v>191</v>
      </c>
      <c r="D76" s="14"/>
      <c r="E76" s="16"/>
      <c r="F76" s="16"/>
      <c r="G76" s="13"/>
      <c r="H76" s="13"/>
      <c r="I76" s="15"/>
      <c r="J76" s="15"/>
      <c r="K76" s="14"/>
      <c r="L76" s="14"/>
      <c r="M76" s="14"/>
      <c r="N76" s="14"/>
      <c r="O76" s="14"/>
      <c r="P76" s="14">
        <f t="shared" si="13"/>
        <v>0</v>
      </c>
      <c r="Q76" s="28">
        <f t="shared" si="10"/>
        <v>0</v>
      </c>
      <c r="R76" s="28">
        <f t="shared" si="14"/>
        <v>0</v>
      </c>
      <c r="S76" s="15">
        <v>7333.7000000000007</v>
      </c>
      <c r="T76" s="14"/>
      <c r="U76" s="14"/>
      <c r="V76" s="48">
        <f t="shared" si="15"/>
        <v>7333.7000000000007</v>
      </c>
      <c r="W76" s="29">
        <f t="shared" si="18"/>
        <v>0</v>
      </c>
      <c r="X76" s="29">
        <f t="shared" si="19"/>
        <v>-7333.7000000000007</v>
      </c>
      <c r="Y76" s="32" t="e">
        <f t="shared" si="16"/>
        <v>#DIV/0!</v>
      </c>
      <c r="Z76" s="37"/>
      <c r="AA76" s="28">
        <f t="shared" si="17"/>
        <v>0</v>
      </c>
    </row>
    <row r="77" spans="1:27">
      <c r="A77" s="1">
        <f t="shared" si="11"/>
        <v>72</v>
      </c>
      <c r="B77" s="17" t="str">
        <f t="shared" si="12"/>
        <v/>
      </c>
      <c r="C77" s="16" t="s">
        <v>192</v>
      </c>
      <c r="D77" s="14"/>
      <c r="E77" s="16" t="s">
        <v>286</v>
      </c>
      <c r="F77" s="16"/>
      <c r="G77" s="13"/>
      <c r="H77" s="13"/>
      <c r="I77" s="15"/>
      <c r="J77" s="15"/>
      <c r="K77" s="14"/>
      <c r="L77" s="14"/>
      <c r="M77" s="14"/>
      <c r="N77" s="14"/>
      <c r="O77" s="14"/>
      <c r="P77" s="14">
        <f t="shared" si="13"/>
        <v>0</v>
      </c>
      <c r="Q77" s="28">
        <f t="shared" si="10"/>
        <v>0</v>
      </c>
      <c r="R77" s="28">
        <f t="shared" si="14"/>
        <v>0</v>
      </c>
      <c r="S77" s="15">
        <v>2217.6000000000004</v>
      </c>
      <c r="T77" s="14"/>
      <c r="U77" s="14"/>
      <c r="V77" s="48">
        <f t="shared" si="15"/>
        <v>2217.6000000000004</v>
      </c>
      <c r="W77" s="29">
        <f t="shared" si="18"/>
        <v>0</v>
      </c>
      <c r="X77" s="29">
        <f t="shared" si="19"/>
        <v>-2217.6000000000004</v>
      </c>
      <c r="Y77" s="32" t="e">
        <f t="shared" si="16"/>
        <v>#DIV/0!</v>
      </c>
      <c r="Z77" s="37"/>
      <c r="AA77" s="28">
        <f t="shared" si="17"/>
        <v>0</v>
      </c>
    </row>
    <row r="78" spans="1:27">
      <c r="A78" s="1">
        <f t="shared" si="11"/>
        <v>73</v>
      </c>
      <c r="B78" s="17" t="str">
        <f t="shared" si="12"/>
        <v/>
      </c>
      <c r="C78" s="16" t="s">
        <v>193</v>
      </c>
      <c r="D78" s="14"/>
      <c r="E78" s="16" t="s">
        <v>287</v>
      </c>
      <c r="F78" s="16"/>
      <c r="G78" s="13"/>
      <c r="H78" s="13"/>
      <c r="I78" s="15"/>
      <c r="J78" s="15"/>
      <c r="K78" s="14"/>
      <c r="L78" s="14"/>
      <c r="M78" s="14"/>
      <c r="N78" s="14"/>
      <c r="O78" s="14"/>
      <c r="P78" s="14">
        <f t="shared" si="13"/>
        <v>0</v>
      </c>
      <c r="Q78" s="28">
        <f t="shared" si="10"/>
        <v>0</v>
      </c>
      <c r="R78" s="28">
        <f t="shared" si="14"/>
        <v>0</v>
      </c>
      <c r="S78" s="15">
        <v>1801.8000000000002</v>
      </c>
      <c r="T78" s="14"/>
      <c r="U78" s="14"/>
      <c r="V78" s="48">
        <f t="shared" si="15"/>
        <v>1801.8000000000002</v>
      </c>
      <c r="W78" s="29">
        <f t="shared" si="18"/>
        <v>0</v>
      </c>
      <c r="X78" s="29">
        <f t="shared" si="19"/>
        <v>-1801.8000000000002</v>
      </c>
      <c r="Y78" s="32" t="e">
        <f t="shared" si="16"/>
        <v>#DIV/0!</v>
      </c>
      <c r="Z78" s="37"/>
      <c r="AA78" s="28">
        <f t="shared" si="17"/>
        <v>0</v>
      </c>
    </row>
    <row r="79" spans="1:27">
      <c r="A79" s="1">
        <f t="shared" si="11"/>
        <v>74</v>
      </c>
      <c r="B79" s="17" t="str">
        <f t="shared" si="12"/>
        <v/>
      </c>
      <c r="C79" s="16" t="s">
        <v>194</v>
      </c>
      <c r="D79" s="14"/>
      <c r="E79" s="16" t="s">
        <v>288</v>
      </c>
      <c r="F79" s="16"/>
      <c r="G79" s="13"/>
      <c r="H79" s="13"/>
      <c r="I79" s="15"/>
      <c r="J79" s="15"/>
      <c r="K79" s="14"/>
      <c r="L79" s="14"/>
      <c r="M79" s="14"/>
      <c r="N79" s="14"/>
      <c r="O79" s="14"/>
      <c r="P79" s="14">
        <f t="shared" si="13"/>
        <v>0</v>
      </c>
      <c r="Q79" s="28">
        <f t="shared" si="10"/>
        <v>0</v>
      </c>
      <c r="R79" s="28">
        <f t="shared" si="14"/>
        <v>0</v>
      </c>
      <c r="S79" s="15">
        <v>2772</v>
      </c>
      <c r="T79" s="14"/>
      <c r="U79" s="14"/>
      <c r="V79" s="48">
        <f t="shared" si="15"/>
        <v>2772</v>
      </c>
      <c r="W79" s="29">
        <f t="shared" si="18"/>
        <v>0</v>
      </c>
      <c r="X79" s="29">
        <f t="shared" si="19"/>
        <v>-2772</v>
      </c>
      <c r="Y79" s="32" t="e">
        <f t="shared" si="16"/>
        <v>#DIV/0!</v>
      </c>
      <c r="Z79" s="37"/>
      <c r="AA79" s="28">
        <f t="shared" si="17"/>
        <v>0</v>
      </c>
    </row>
    <row r="80" spans="1:27">
      <c r="A80" s="1">
        <f t="shared" si="11"/>
        <v>75</v>
      </c>
      <c r="B80" s="17" t="str">
        <f>IF(D80&lt;&gt;"",IF(INT(C80)=INT(D80), "O","X"),"")</f>
        <v/>
      </c>
      <c r="C80" s="16" t="s">
        <v>195</v>
      </c>
      <c r="D80" s="14"/>
      <c r="E80" s="16"/>
      <c r="F80" s="16"/>
      <c r="G80" s="13"/>
      <c r="H80" s="13"/>
      <c r="I80" s="15"/>
      <c r="J80" s="15"/>
      <c r="K80" s="14"/>
      <c r="L80" s="14"/>
      <c r="M80" s="14"/>
      <c r="N80" s="14"/>
      <c r="O80" s="14"/>
      <c r="P80" s="14">
        <f t="shared" si="13"/>
        <v>0</v>
      </c>
      <c r="Q80" s="28">
        <f t="shared" si="10"/>
        <v>0</v>
      </c>
      <c r="R80" s="28">
        <f t="shared" si="14"/>
        <v>0</v>
      </c>
      <c r="S80" s="15">
        <v>4277.9000000000005</v>
      </c>
      <c r="T80" s="14"/>
      <c r="U80" s="14"/>
      <c r="V80" s="48">
        <f t="shared" si="15"/>
        <v>4277.9000000000005</v>
      </c>
      <c r="W80" s="29">
        <f t="shared" si="18"/>
        <v>0</v>
      </c>
      <c r="X80" s="29">
        <f t="shared" si="19"/>
        <v>-4277.9000000000005</v>
      </c>
      <c r="Y80" s="32" t="e">
        <f t="shared" si="16"/>
        <v>#DIV/0!</v>
      </c>
      <c r="Z80" s="37"/>
      <c r="AA80" s="28">
        <f t="shared" si="17"/>
        <v>0</v>
      </c>
    </row>
    <row r="81" spans="1:27">
      <c r="A81" s="1">
        <f t="shared" si="11"/>
        <v>76</v>
      </c>
      <c r="B81" s="17" t="str">
        <f t="shared" ref="B81:B101" si="20">IF(D81&lt;&gt;"",IF(INT(C81)=INT(D81), "O","X"),"")</f>
        <v/>
      </c>
      <c r="C81" s="16" t="s">
        <v>196</v>
      </c>
      <c r="D81" s="14"/>
      <c r="E81" s="16" t="s">
        <v>289</v>
      </c>
      <c r="F81" s="16"/>
      <c r="G81" s="13"/>
      <c r="H81" s="13"/>
      <c r="I81" s="15"/>
      <c r="J81" s="15"/>
      <c r="K81" s="14"/>
      <c r="L81" s="14"/>
      <c r="M81" s="14"/>
      <c r="N81" s="14"/>
      <c r="O81" s="14"/>
      <c r="P81" s="14">
        <f t="shared" si="13"/>
        <v>0</v>
      </c>
      <c r="Q81" s="28">
        <f t="shared" si="10"/>
        <v>0</v>
      </c>
      <c r="R81" s="28">
        <f t="shared" si="14"/>
        <v>0</v>
      </c>
      <c r="S81" s="15">
        <v>2217.6000000000004</v>
      </c>
      <c r="T81" s="14"/>
      <c r="U81" s="14"/>
      <c r="V81" s="48">
        <f t="shared" si="15"/>
        <v>2217.6000000000004</v>
      </c>
      <c r="W81" s="29">
        <f t="shared" si="18"/>
        <v>0</v>
      </c>
      <c r="X81" s="29">
        <f t="shared" si="19"/>
        <v>-2217.6000000000004</v>
      </c>
      <c r="Y81" s="32" t="e">
        <f t="shared" si="16"/>
        <v>#DIV/0!</v>
      </c>
      <c r="Z81" s="37"/>
      <c r="AA81" s="28">
        <f t="shared" si="17"/>
        <v>0</v>
      </c>
    </row>
    <row r="82" spans="1:27">
      <c r="A82" s="1">
        <f t="shared" si="11"/>
        <v>77</v>
      </c>
      <c r="B82" s="17" t="str">
        <f t="shared" si="20"/>
        <v/>
      </c>
      <c r="C82" s="16" t="s">
        <v>197</v>
      </c>
      <c r="D82" s="14"/>
      <c r="E82" s="16" t="s">
        <v>290</v>
      </c>
      <c r="F82" s="16"/>
      <c r="G82" s="13"/>
      <c r="H82" s="13"/>
      <c r="I82" s="15"/>
      <c r="J82" s="15"/>
      <c r="K82" s="14"/>
      <c r="L82" s="14"/>
      <c r="M82" s="14"/>
      <c r="N82" s="14"/>
      <c r="O82" s="14"/>
      <c r="P82" s="14">
        <f t="shared" si="13"/>
        <v>0</v>
      </c>
      <c r="Q82" s="28">
        <f t="shared" si="10"/>
        <v>0</v>
      </c>
      <c r="R82" s="28">
        <f t="shared" si="14"/>
        <v>0</v>
      </c>
      <c r="S82" s="15">
        <v>5500</v>
      </c>
      <c r="T82" s="14"/>
      <c r="U82" s="14"/>
      <c r="V82" s="48">
        <f t="shared" si="15"/>
        <v>5500</v>
      </c>
      <c r="W82" s="29">
        <f t="shared" si="18"/>
        <v>0</v>
      </c>
      <c r="X82" s="29">
        <f t="shared" si="19"/>
        <v>-5500</v>
      </c>
      <c r="Y82" s="32" t="e">
        <f t="shared" si="16"/>
        <v>#DIV/0!</v>
      </c>
      <c r="Z82" s="37"/>
      <c r="AA82" s="28">
        <f t="shared" si="17"/>
        <v>0</v>
      </c>
    </row>
    <row r="83" spans="1:27">
      <c r="A83" s="1">
        <f t="shared" si="11"/>
        <v>78</v>
      </c>
      <c r="B83" s="17" t="str">
        <f t="shared" si="20"/>
        <v/>
      </c>
      <c r="C83" s="16" t="s">
        <v>198</v>
      </c>
      <c r="D83" s="14"/>
      <c r="E83" s="16" t="s">
        <v>291</v>
      </c>
      <c r="F83" s="16"/>
      <c r="G83" s="13"/>
      <c r="H83" s="13"/>
      <c r="I83" s="15"/>
      <c r="J83" s="15"/>
      <c r="K83" s="14"/>
      <c r="L83" s="14"/>
      <c r="M83" s="14"/>
      <c r="N83" s="14"/>
      <c r="O83" s="14"/>
      <c r="P83" s="14">
        <f t="shared" si="13"/>
        <v>0</v>
      </c>
      <c r="Q83" s="28">
        <f t="shared" si="10"/>
        <v>0</v>
      </c>
      <c r="R83" s="28">
        <f t="shared" si="14"/>
        <v>0</v>
      </c>
      <c r="S83" s="15">
        <v>2356.2000000000003</v>
      </c>
      <c r="T83" s="14"/>
      <c r="U83" s="14"/>
      <c r="V83" s="48">
        <f t="shared" si="15"/>
        <v>2356.2000000000003</v>
      </c>
      <c r="W83" s="29">
        <f t="shared" si="18"/>
        <v>0</v>
      </c>
      <c r="X83" s="29">
        <f t="shared" si="19"/>
        <v>-2356.2000000000003</v>
      </c>
      <c r="Y83" s="32" t="e">
        <f t="shared" si="16"/>
        <v>#DIV/0!</v>
      </c>
      <c r="Z83" s="37"/>
      <c r="AA83" s="28">
        <f t="shared" si="17"/>
        <v>0</v>
      </c>
    </row>
    <row r="84" spans="1:27">
      <c r="A84" s="1">
        <f t="shared" si="11"/>
        <v>79</v>
      </c>
      <c r="B84" s="17" t="str">
        <f t="shared" si="20"/>
        <v/>
      </c>
      <c r="C84" s="16" t="s">
        <v>199</v>
      </c>
      <c r="D84" s="14"/>
      <c r="E84" s="16" t="s">
        <v>292</v>
      </c>
      <c r="F84" s="16"/>
      <c r="G84" s="13"/>
      <c r="H84" s="13"/>
      <c r="I84" s="15"/>
      <c r="J84" s="15"/>
      <c r="K84" s="14"/>
      <c r="L84" s="14"/>
      <c r="M84" s="14"/>
      <c r="N84" s="14"/>
      <c r="O84" s="14"/>
      <c r="P84" s="14">
        <f t="shared" si="13"/>
        <v>0</v>
      </c>
      <c r="Q84" s="28">
        <f t="shared" si="10"/>
        <v>0</v>
      </c>
      <c r="R84" s="28">
        <f t="shared" si="14"/>
        <v>0</v>
      </c>
      <c r="S84" s="15">
        <v>3603.6000000000004</v>
      </c>
      <c r="T84" s="14"/>
      <c r="U84" s="14"/>
      <c r="V84" s="48">
        <f t="shared" si="15"/>
        <v>3603.6000000000004</v>
      </c>
      <c r="W84" s="29">
        <f t="shared" si="18"/>
        <v>0</v>
      </c>
      <c r="X84" s="29">
        <f t="shared" si="19"/>
        <v>-3603.6000000000004</v>
      </c>
      <c r="Y84" s="32" t="e">
        <f t="shared" si="16"/>
        <v>#DIV/0!</v>
      </c>
      <c r="Z84" s="37"/>
      <c r="AA84" s="28">
        <f t="shared" si="17"/>
        <v>0</v>
      </c>
    </row>
    <row r="85" spans="1:27">
      <c r="A85" s="1">
        <f t="shared" si="11"/>
        <v>80</v>
      </c>
      <c r="B85" s="17" t="str">
        <f t="shared" si="20"/>
        <v/>
      </c>
      <c r="C85" s="16" t="s">
        <v>200</v>
      </c>
      <c r="D85" s="14"/>
      <c r="E85" s="16"/>
      <c r="F85" s="16"/>
      <c r="G85" s="13"/>
      <c r="H85" s="13"/>
      <c r="I85" s="15"/>
      <c r="J85" s="15"/>
      <c r="K85" s="14"/>
      <c r="L85" s="14"/>
      <c r="M85" s="14"/>
      <c r="N85" s="14"/>
      <c r="O85" s="14"/>
      <c r="P85" s="14">
        <f t="shared" si="13"/>
        <v>0</v>
      </c>
      <c r="Q85" s="28">
        <f t="shared" si="10"/>
        <v>0</v>
      </c>
      <c r="R85" s="28">
        <f t="shared" si="14"/>
        <v>0</v>
      </c>
      <c r="S85" s="15">
        <v>5867.4000000000005</v>
      </c>
      <c r="T85" s="14"/>
      <c r="U85" s="14"/>
      <c r="V85" s="48">
        <f t="shared" si="15"/>
        <v>5867.4000000000005</v>
      </c>
      <c r="W85" s="29">
        <f t="shared" si="18"/>
        <v>0</v>
      </c>
      <c r="X85" s="29">
        <f t="shared" si="19"/>
        <v>-5867.4000000000005</v>
      </c>
      <c r="Y85" s="32" t="e">
        <f t="shared" si="16"/>
        <v>#DIV/0!</v>
      </c>
      <c r="Z85" s="37"/>
      <c r="AA85" s="28">
        <f t="shared" si="17"/>
        <v>0</v>
      </c>
    </row>
    <row r="86" spans="1:27">
      <c r="A86" s="1">
        <f t="shared" si="11"/>
        <v>81</v>
      </c>
      <c r="B86" s="17" t="str">
        <f t="shared" si="20"/>
        <v/>
      </c>
      <c r="C86" s="16" t="s">
        <v>201</v>
      </c>
      <c r="D86" s="14"/>
      <c r="E86" s="16" t="s">
        <v>293</v>
      </c>
      <c r="F86" s="16"/>
      <c r="G86" s="13"/>
      <c r="H86" s="13"/>
      <c r="I86" s="15"/>
      <c r="J86" s="15"/>
      <c r="K86" s="14"/>
      <c r="L86" s="14"/>
      <c r="M86" s="14"/>
      <c r="N86" s="14"/>
      <c r="O86" s="14"/>
      <c r="P86" s="14">
        <f t="shared" si="13"/>
        <v>0</v>
      </c>
      <c r="Q86" s="28">
        <f t="shared" si="10"/>
        <v>0</v>
      </c>
      <c r="R86" s="28">
        <f t="shared" si="14"/>
        <v>0</v>
      </c>
      <c r="S86" s="15">
        <v>2910.6000000000004</v>
      </c>
      <c r="T86" s="14"/>
      <c r="U86" s="14"/>
      <c r="V86" s="48">
        <f t="shared" si="15"/>
        <v>2910.6000000000004</v>
      </c>
      <c r="W86" s="29">
        <f t="shared" si="18"/>
        <v>0</v>
      </c>
      <c r="X86" s="29">
        <f t="shared" si="19"/>
        <v>-2910.6000000000004</v>
      </c>
      <c r="Y86" s="32" t="e">
        <f t="shared" si="16"/>
        <v>#DIV/0!</v>
      </c>
      <c r="Z86" s="37"/>
      <c r="AA86" s="28">
        <f t="shared" si="17"/>
        <v>0</v>
      </c>
    </row>
    <row r="87" spans="1:27">
      <c r="A87" s="1">
        <f t="shared" si="11"/>
        <v>82</v>
      </c>
      <c r="B87" s="17" t="str">
        <f t="shared" si="20"/>
        <v/>
      </c>
      <c r="C87" s="16" t="s">
        <v>202</v>
      </c>
      <c r="D87" s="14"/>
      <c r="E87" s="16" t="s">
        <v>294</v>
      </c>
      <c r="F87" s="16"/>
      <c r="G87" s="13"/>
      <c r="H87" s="13"/>
      <c r="I87" s="15"/>
      <c r="J87" s="15"/>
      <c r="K87" s="14"/>
      <c r="L87" s="14"/>
      <c r="M87" s="14"/>
      <c r="N87" s="14"/>
      <c r="O87" s="14"/>
      <c r="P87" s="14">
        <f t="shared" si="13"/>
        <v>0</v>
      </c>
      <c r="Q87" s="28">
        <f t="shared" si="10"/>
        <v>0</v>
      </c>
      <c r="R87" s="28">
        <f t="shared" si="14"/>
        <v>0</v>
      </c>
      <c r="S87" s="15">
        <v>7333.7000000000007</v>
      </c>
      <c r="T87" s="14"/>
      <c r="U87" s="14"/>
      <c r="V87" s="48">
        <f t="shared" si="15"/>
        <v>7333.7000000000007</v>
      </c>
      <c r="W87" s="29">
        <f t="shared" si="18"/>
        <v>0</v>
      </c>
      <c r="X87" s="29">
        <f t="shared" si="19"/>
        <v>-7333.7000000000007</v>
      </c>
      <c r="Y87" s="32" t="e">
        <f t="shared" si="16"/>
        <v>#DIV/0!</v>
      </c>
      <c r="Z87" s="37"/>
      <c r="AA87" s="28">
        <f t="shared" si="17"/>
        <v>0</v>
      </c>
    </row>
    <row r="88" spans="1:27">
      <c r="A88" s="1">
        <f t="shared" si="11"/>
        <v>83</v>
      </c>
      <c r="B88" s="17" t="str">
        <f t="shared" si="20"/>
        <v/>
      </c>
      <c r="C88" s="16" t="s">
        <v>203</v>
      </c>
      <c r="D88" s="14"/>
      <c r="E88" s="16" t="s">
        <v>295</v>
      </c>
      <c r="F88" s="16"/>
      <c r="G88" s="13"/>
      <c r="H88" s="13"/>
      <c r="I88" s="15"/>
      <c r="J88" s="15"/>
      <c r="K88" s="14"/>
      <c r="L88" s="14"/>
      <c r="M88" s="14"/>
      <c r="N88" s="14"/>
      <c r="O88" s="14"/>
      <c r="P88" s="14">
        <f t="shared" si="13"/>
        <v>0</v>
      </c>
      <c r="Q88" s="28">
        <f t="shared" si="10"/>
        <v>0</v>
      </c>
      <c r="R88" s="28">
        <f t="shared" si="14"/>
        <v>0</v>
      </c>
      <c r="S88" s="15">
        <v>2979.9</v>
      </c>
      <c r="T88" s="14"/>
      <c r="U88" s="14"/>
      <c r="V88" s="48">
        <f t="shared" si="15"/>
        <v>2979.9</v>
      </c>
      <c r="W88" s="29">
        <f t="shared" si="18"/>
        <v>0</v>
      </c>
      <c r="X88" s="29">
        <f t="shared" si="19"/>
        <v>-2979.9</v>
      </c>
      <c r="Y88" s="32" t="e">
        <f t="shared" si="16"/>
        <v>#DIV/0!</v>
      </c>
      <c r="Z88" s="37"/>
      <c r="AA88" s="28">
        <f t="shared" si="17"/>
        <v>0</v>
      </c>
    </row>
    <row r="89" spans="1:27">
      <c r="A89" s="1">
        <f t="shared" si="11"/>
        <v>84</v>
      </c>
      <c r="B89" s="17" t="str">
        <f t="shared" si="20"/>
        <v/>
      </c>
      <c r="C89" s="16" t="s">
        <v>204</v>
      </c>
      <c r="D89" s="14"/>
      <c r="E89" s="16" t="s">
        <v>296</v>
      </c>
      <c r="F89" s="16"/>
      <c r="G89" s="13"/>
      <c r="H89" s="13"/>
      <c r="I89" s="15"/>
      <c r="J89" s="15"/>
      <c r="K89" s="14"/>
      <c r="L89" s="14"/>
      <c r="M89" s="14"/>
      <c r="N89" s="14"/>
      <c r="O89" s="14"/>
      <c r="P89" s="14">
        <f t="shared" si="13"/>
        <v>0</v>
      </c>
      <c r="Q89" s="28">
        <f t="shared" si="10"/>
        <v>0</v>
      </c>
      <c r="R89" s="28">
        <f t="shared" si="14"/>
        <v>0</v>
      </c>
      <c r="S89" s="15">
        <v>7333.7000000000007</v>
      </c>
      <c r="T89" s="14"/>
      <c r="U89" s="14"/>
      <c r="V89" s="48">
        <f t="shared" si="15"/>
        <v>7333.7000000000007</v>
      </c>
      <c r="W89" s="29">
        <f t="shared" si="18"/>
        <v>0</v>
      </c>
      <c r="X89" s="29">
        <f t="shared" si="19"/>
        <v>-7333.7000000000007</v>
      </c>
      <c r="Y89" s="32" t="e">
        <f t="shared" si="16"/>
        <v>#DIV/0!</v>
      </c>
      <c r="Z89" s="37"/>
      <c r="AA89" s="28">
        <f t="shared" si="17"/>
        <v>0</v>
      </c>
    </row>
    <row r="90" spans="1:27">
      <c r="A90" s="1">
        <f t="shared" si="11"/>
        <v>85</v>
      </c>
      <c r="B90" s="17" t="str">
        <f t="shared" si="20"/>
        <v/>
      </c>
      <c r="C90" s="16" t="s">
        <v>205</v>
      </c>
      <c r="D90" s="14"/>
      <c r="E90" s="16" t="s">
        <v>297</v>
      </c>
      <c r="F90" s="16"/>
      <c r="G90" s="13"/>
      <c r="H90" s="13"/>
      <c r="I90" s="15"/>
      <c r="J90" s="15"/>
      <c r="K90" s="14"/>
      <c r="L90" s="14"/>
      <c r="M90" s="14"/>
      <c r="N90" s="14"/>
      <c r="O90" s="14"/>
      <c r="P90" s="14">
        <f t="shared" si="13"/>
        <v>0</v>
      </c>
      <c r="Q90" s="28">
        <f t="shared" si="10"/>
        <v>0</v>
      </c>
      <c r="R90" s="28">
        <f t="shared" si="14"/>
        <v>0</v>
      </c>
      <c r="S90" s="15">
        <v>1871.1000000000001</v>
      </c>
      <c r="T90" s="14"/>
      <c r="U90" s="14"/>
      <c r="V90" s="48">
        <f t="shared" si="15"/>
        <v>1871.1000000000001</v>
      </c>
      <c r="W90" s="29">
        <f t="shared" si="18"/>
        <v>0</v>
      </c>
      <c r="X90" s="29">
        <f t="shared" si="19"/>
        <v>-1871.1000000000001</v>
      </c>
      <c r="Y90" s="32" t="e">
        <f t="shared" si="16"/>
        <v>#DIV/0!</v>
      </c>
      <c r="Z90" s="37"/>
      <c r="AA90" s="28">
        <f t="shared" si="17"/>
        <v>0</v>
      </c>
    </row>
    <row r="91" spans="1:27">
      <c r="A91" s="1">
        <f t="shared" si="11"/>
        <v>86</v>
      </c>
      <c r="B91" s="17" t="str">
        <f t="shared" si="20"/>
        <v/>
      </c>
      <c r="C91" s="16" t="s">
        <v>206</v>
      </c>
      <c r="D91" s="14"/>
      <c r="E91" s="16" t="s">
        <v>298</v>
      </c>
      <c r="F91" s="16"/>
      <c r="G91" s="13"/>
      <c r="H91" s="13"/>
      <c r="I91" s="15"/>
      <c r="J91" s="15"/>
      <c r="K91" s="14"/>
      <c r="L91" s="14"/>
      <c r="M91" s="14"/>
      <c r="N91" s="14"/>
      <c r="O91" s="14"/>
      <c r="P91" s="14">
        <f t="shared" si="13"/>
        <v>0</v>
      </c>
      <c r="Q91" s="28">
        <f t="shared" si="10"/>
        <v>0</v>
      </c>
      <c r="R91" s="28">
        <f t="shared" si="14"/>
        <v>0</v>
      </c>
      <c r="S91" s="15">
        <v>2356.2000000000003</v>
      </c>
      <c r="T91" s="14"/>
      <c r="U91" s="14"/>
      <c r="V91" s="48">
        <f t="shared" si="15"/>
        <v>2356.2000000000003</v>
      </c>
      <c r="W91" s="29">
        <f t="shared" si="18"/>
        <v>0</v>
      </c>
      <c r="X91" s="29">
        <f t="shared" si="19"/>
        <v>-2356.2000000000003</v>
      </c>
      <c r="Y91" s="32" t="e">
        <f t="shared" si="16"/>
        <v>#DIV/0!</v>
      </c>
      <c r="Z91" s="37"/>
      <c r="AA91" s="28">
        <f t="shared" si="17"/>
        <v>0</v>
      </c>
    </row>
    <row r="92" spans="1:27">
      <c r="A92" s="1">
        <f t="shared" si="11"/>
        <v>87</v>
      </c>
      <c r="B92" s="17" t="str">
        <f t="shared" si="20"/>
        <v/>
      </c>
      <c r="C92" s="16" t="s">
        <v>207</v>
      </c>
      <c r="D92" s="14"/>
      <c r="E92" s="16" t="s">
        <v>299</v>
      </c>
      <c r="F92" s="16"/>
      <c r="G92" s="13"/>
      <c r="H92" s="13"/>
      <c r="I92" s="15"/>
      <c r="J92" s="15"/>
      <c r="K92" s="14"/>
      <c r="L92" s="14"/>
      <c r="M92" s="14"/>
      <c r="N92" s="14"/>
      <c r="O92" s="14"/>
      <c r="P92" s="14">
        <f t="shared" si="13"/>
        <v>0</v>
      </c>
      <c r="Q92" s="28">
        <f t="shared" si="10"/>
        <v>0</v>
      </c>
      <c r="R92" s="28">
        <f t="shared" si="14"/>
        <v>0</v>
      </c>
      <c r="S92" s="15">
        <v>3603.6000000000004</v>
      </c>
      <c r="T92" s="14"/>
      <c r="U92" s="14"/>
      <c r="V92" s="48">
        <f t="shared" si="15"/>
        <v>3603.6000000000004</v>
      </c>
      <c r="W92" s="29">
        <f t="shared" si="18"/>
        <v>0</v>
      </c>
      <c r="X92" s="29">
        <f t="shared" si="19"/>
        <v>-3603.6000000000004</v>
      </c>
      <c r="Y92" s="32" t="e">
        <f t="shared" si="16"/>
        <v>#DIV/0!</v>
      </c>
      <c r="Z92" s="37"/>
      <c r="AA92" s="28">
        <f t="shared" si="17"/>
        <v>0</v>
      </c>
    </row>
    <row r="93" spans="1:27">
      <c r="A93" s="1">
        <f t="shared" si="11"/>
        <v>88</v>
      </c>
      <c r="B93" s="17" t="str">
        <f t="shared" si="20"/>
        <v/>
      </c>
      <c r="C93" s="16" t="s">
        <v>208</v>
      </c>
      <c r="D93" s="14"/>
      <c r="E93" s="16"/>
      <c r="F93" s="16"/>
      <c r="G93" s="13"/>
      <c r="H93" s="13"/>
      <c r="I93" s="15"/>
      <c r="J93" s="15"/>
      <c r="K93" s="14"/>
      <c r="L93" s="14"/>
      <c r="M93" s="14"/>
      <c r="N93" s="14"/>
      <c r="O93" s="14"/>
      <c r="P93" s="14">
        <f t="shared" si="13"/>
        <v>0</v>
      </c>
      <c r="Q93" s="28">
        <f t="shared" si="10"/>
        <v>0</v>
      </c>
      <c r="R93" s="28">
        <f t="shared" si="14"/>
        <v>0</v>
      </c>
      <c r="S93" s="15">
        <v>5867.4000000000005</v>
      </c>
      <c r="T93" s="14"/>
      <c r="U93" s="14"/>
      <c r="V93" s="48">
        <f t="shared" si="15"/>
        <v>5867.4000000000005</v>
      </c>
      <c r="W93" s="29">
        <f t="shared" si="18"/>
        <v>0</v>
      </c>
      <c r="X93" s="29">
        <f t="shared" si="19"/>
        <v>-5867.4000000000005</v>
      </c>
      <c r="Y93" s="32" t="e">
        <f t="shared" si="16"/>
        <v>#DIV/0!</v>
      </c>
      <c r="Z93" s="37"/>
      <c r="AA93" s="28">
        <f t="shared" si="17"/>
        <v>0</v>
      </c>
    </row>
    <row r="94" spans="1:27">
      <c r="A94" s="1">
        <f t="shared" si="11"/>
        <v>89</v>
      </c>
      <c r="B94" s="17" t="str">
        <f t="shared" si="20"/>
        <v/>
      </c>
      <c r="C94" s="16" t="s">
        <v>209</v>
      </c>
      <c r="D94" s="14"/>
      <c r="E94" s="16" t="s">
        <v>300</v>
      </c>
      <c r="F94" s="16"/>
      <c r="G94" s="13"/>
      <c r="H94" s="13"/>
      <c r="I94" s="15"/>
      <c r="J94" s="15"/>
      <c r="K94" s="14"/>
      <c r="L94" s="14"/>
      <c r="M94" s="14"/>
      <c r="N94" s="14"/>
      <c r="O94" s="14"/>
      <c r="P94" s="14">
        <f t="shared" si="13"/>
        <v>0</v>
      </c>
      <c r="Q94" s="28">
        <f t="shared" si="10"/>
        <v>0</v>
      </c>
      <c r="R94" s="28">
        <f t="shared" si="14"/>
        <v>0</v>
      </c>
      <c r="S94" s="15">
        <v>2910.6000000000004</v>
      </c>
      <c r="T94" s="14"/>
      <c r="U94" s="14"/>
      <c r="V94" s="48">
        <f t="shared" si="15"/>
        <v>2910.6000000000004</v>
      </c>
      <c r="W94" s="29">
        <f t="shared" si="18"/>
        <v>0</v>
      </c>
      <c r="X94" s="29">
        <f t="shared" si="19"/>
        <v>-2910.6000000000004</v>
      </c>
      <c r="Y94" s="32" t="e">
        <f t="shared" si="16"/>
        <v>#DIV/0!</v>
      </c>
      <c r="Z94" s="37"/>
      <c r="AA94" s="28">
        <f t="shared" si="17"/>
        <v>0</v>
      </c>
    </row>
    <row r="95" spans="1:27">
      <c r="A95" s="1">
        <f t="shared" si="11"/>
        <v>90</v>
      </c>
      <c r="B95" s="17" t="str">
        <f t="shared" si="20"/>
        <v/>
      </c>
      <c r="C95" s="16" t="s">
        <v>210</v>
      </c>
      <c r="D95" s="14"/>
      <c r="E95" s="16" t="s">
        <v>301</v>
      </c>
      <c r="F95" s="16"/>
      <c r="G95" s="13"/>
      <c r="H95" s="13"/>
      <c r="I95" s="15"/>
      <c r="J95" s="15"/>
      <c r="K95" s="14"/>
      <c r="L95" s="14"/>
      <c r="M95" s="14"/>
      <c r="N95" s="14"/>
      <c r="O95" s="14"/>
      <c r="P95" s="14">
        <f t="shared" si="13"/>
        <v>0</v>
      </c>
      <c r="Q95" s="28">
        <f t="shared" si="10"/>
        <v>0</v>
      </c>
      <c r="R95" s="28">
        <f t="shared" si="14"/>
        <v>0</v>
      </c>
      <c r="S95" s="15">
        <v>7333.7000000000007</v>
      </c>
      <c r="T95" s="14"/>
      <c r="U95" s="14"/>
      <c r="V95" s="48">
        <f t="shared" si="15"/>
        <v>7333.7000000000007</v>
      </c>
      <c r="W95" s="29">
        <f t="shared" si="18"/>
        <v>0</v>
      </c>
      <c r="X95" s="29">
        <f t="shared" si="19"/>
        <v>-7333.7000000000007</v>
      </c>
      <c r="Y95" s="32" t="e">
        <f t="shared" si="16"/>
        <v>#DIV/0!</v>
      </c>
      <c r="Z95" s="37"/>
      <c r="AA95" s="28">
        <f t="shared" si="17"/>
        <v>0</v>
      </c>
    </row>
    <row r="96" spans="1:27">
      <c r="A96" s="1">
        <f t="shared" si="11"/>
        <v>91</v>
      </c>
      <c r="B96" s="17" t="str">
        <f t="shared" si="20"/>
        <v/>
      </c>
      <c r="C96" s="16" t="s">
        <v>211</v>
      </c>
      <c r="D96" s="14"/>
      <c r="E96" s="16" t="s">
        <v>302</v>
      </c>
      <c r="F96" s="16"/>
      <c r="G96" s="13"/>
      <c r="H96" s="13"/>
      <c r="I96" s="15"/>
      <c r="J96" s="15"/>
      <c r="K96" s="14"/>
      <c r="L96" s="14"/>
      <c r="M96" s="14"/>
      <c r="N96" s="14"/>
      <c r="O96" s="14"/>
      <c r="P96" s="14">
        <f t="shared" si="13"/>
        <v>0</v>
      </c>
      <c r="Q96" s="28">
        <f t="shared" si="10"/>
        <v>0</v>
      </c>
      <c r="R96" s="28">
        <f t="shared" si="14"/>
        <v>0</v>
      </c>
      <c r="S96" s="15">
        <v>2979.9</v>
      </c>
      <c r="T96" s="14"/>
      <c r="U96" s="14"/>
      <c r="V96" s="48">
        <f t="shared" si="15"/>
        <v>2979.9</v>
      </c>
      <c r="W96" s="29">
        <f t="shared" si="18"/>
        <v>0</v>
      </c>
      <c r="X96" s="29">
        <f t="shared" si="19"/>
        <v>-2979.9</v>
      </c>
      <c r="Y96" s="32" t="e">
        <f t="shared" si="16"/>
        <v>#DIV/0!</v>
      </c>
      <c r="Z96" s="37"/>
      <c r="AA96" s="28">
        <f t="shared" si="17"/>
        <v>0</v>
      </c>
    </row>
    <row r="97" spans="1:27">
      <c r="A97" s="1">
        <f t="shared" si="11"/>
        <v>92</v>
      </c>
      <c r="B97" s="17" t="str">
        <f t="shared" si="20"/>
        <v/>
      </c>
      <c r="C97" s="16" t="s">
        <v>212</v>
      </c>
      <c r="D97" s="14"/>
      <c r="E97" s="16" t="s">
        <v>303</v>
      </c>
      <c r="F97" s="16"/>
      <c r="G97" s="13"/>
      <c r="H97" s="13"/>
      <c r="I97" s="15"/>
      <c r="J97" s="15"/>
      <c r="K97" s="14"/>
      <c r="L97" s="14"/>
      <c r="M97" s="14"/>
      <c r="N97" s="14"/>
      <c r="O97" s="14"/>
      <c r="P97" s="14">
        <f t="shared" si="13"/>
        <v>0</v>
      </c>
      <c r="Q97" s="28">
        <f t="shared" si="10"/>
        <v>0</v>
      </c>
      <c r="R97" s="28">
        <f t="shared" si="14"/>
        <v>0</v>
      </c>
      <c r="S97" s="15">
        <v>7333.7000000000007</v>
      </c>
      <c r="T97" s="14"/>
      <c r="U97" s="14"/>
      <c r="V97" s="48">
        <f t="shared" si="15"/>
        <v>7333.7000000000007</v>
      </c>
      <c r="W97" s="29">
        <f t="shared" si="18"/>
        <v>0</v>
      </c>
      <c r="X97" s="29">
        <f t="shared" si="19"/>
        <v>-7333.7000000000007</v>
      </c>
      <c r="Y97" s="32" t="e">
        <f t="shared" si="16"/>
        <v>#DIV/0!</v>
      </c>
      <c r="Z97" s="37"/>
      <c r="AA97" s="28">
        <f t="shared" si="17"/>
        <v>0</v>
      </c>
    </row>
    <row r="98" spans="1:27">
      <c r="A98" s="1">
        <f t="shared" si="11"/>
        <v>93</v>
      </c>
      <c r="B98" s="17" t="str">
        <f t="shared" si="20"/>
        <v/>
      </c>
      <c r="C98" s="16" t="s">
        <v>213</v>
      </c>
      <c r="D98" s="14"/>
      <c r="E98" s="16" t="s">
        <v>304</v>
      </c>
      <c r="F98" s="16"/>
      <c r="G98" s="13"/>
      <c r="H98" s="13"/>
      <c r="I98" s="15"/>
      <c r="J98" s="15"/>
      <c r="K98" s="14"/>
      <c r="L98" s="14"/>
      <c r="M98" s="14"/>
      <c r="N98" s="14"/>
      <c r="O98" s="14"/>
      <c r="P98" s="14">
        <f t="shared" si="13"/>
        <v>0</v>
      </c>
      <c r="Q98" s="28">
        <f t="shared" si="10"/>
        <v>0</v>
      </c>
      <c r="R98" s="28">
        <f t="shared" si="14"/>
        <v>0</v>
      </c>
      <c r="S98" s="15">
        <v>2217.6000000000004</v>
      </c>
      <c r="T98" s="14"/>
      <c r="U98" s="14"/>
      <c r="V98" s="48">
        <f t="shared" si="15"/>
        <v>2217.6000000000004</v>
      </c>
      <c r="W98" s="29">
        <f t="shared" si="18"/>
        <v>0</v>
      </c>
      <c r="X98" s="29">
        <f t="shared" si="19"/>
        <v>-2217.6000000000004</v>
      </c>
      <c r="Y98" s="32" t="e">
        <f t="shared" si="16"/>
        <v>#DIV/0!</v>
      </c>
      <c r="Z98" s="37"/>
      <c r="AA98" s="28">
        <f t="shared" si="17"/>
        <v>0</v>
      </c>
    </row>
    <row r="99" spans="1:27">
      <c r="A99" s="1">
        <f t="shared" si="11"/>
        <v>94</v>
      </c>
      <c r="B99" s="17" t="str">
        <f t="shared" si="20"/>
        <v/>
      </c>
      <c r="C99" s="16" t="s">
        <v>214</v>
      </c>
      <c r="D99" s="14"/>
      <c r="E99" s="16"/>
      <c r="F99" s="16"/>
      <c r="G99" s="13"/>
      <c r="H99" s="13"/>
      <c r="I99" s="15"/>
      <c r="J99" s="15"/>
      <c r="K99" s="14"/>
      <c r="L99" s="14"/>
      <c r="M99" s="14"/>
      <c r="N99" s="14"/>
      <c r="O99" s="14"/>
      <c r="P99" s="14">
        <f t="shared" si="13"/>
        <v>0</v>
      </c>
      <c r="Q99" s="28">
        <f t="shared" si="10"/>
        <v>0</v>
      </c>
      <c r="R99" s="28">
        <f t="shared" si="14"/>
        <v>0</v>
      </c>
      <c r="S99" s="15">
        <v>2689.5</v>
      </c>
      <c r="T99" s="14"/>
      <c r="U99" s="14"/>
      <c r="V99" s="48">
        <f t="shared" si="15"/>
        <v>2689.5</v>
      </c>
      <c r="W99" s="29">
        <f t="shared" si="18"/>
        <v>0</v>
      </c>
      <c r="X99" s="29">
        <f t="shared" si="19"/>
        <v>-2689.5</v>
      </c>
      <c r="Y99" s="32" t="e">
        <f t="shared" si="16"/>
        <v>#DIV/0!</v>
      </c>
      <c r="Z99" s="37"/>
      <c r="AA99" s="28">
        <f t="shared" si="17"/>
        <v>0</v>
      </c>
    </row>
    <row r="100" spans="1:27">
      <c r="A100" s="1">
        <f t="shared" si="11"/>
        <v>95</v>
      </c>
      <c r="B100" s="17" t="str">
        <f t="shared" si="20"/>
        <v/>
      </c>
      <c r="C100" s="16" t="s">
        <v>215</v>
      </c>
      <c r="D100" s="14"/>
      <c r="E100" s="16"/>
      <c r="F100" s="16"/>
      <c r="G100" s="13"/>
      <c r="H100" s="13"/>
      <c r="I100" s="15"/>
      <c r="J100" s="15"/>
      <c r="K100" s="14"/>
      <c r="L100" s="14"/>
      <c r="M100" s="14"/>
      <c r="N100" s="14"/>
      <c r="O100" s="14"/>
      <c r="P100" s="14">
        <f t="shared" si="13"/>
        <v>0</v>
      </c>
      <c r="Q100" s="28">
        <f t="shared" si="10"/>
        <v>0</v>
      </c>
      <c r="R100" s="28">
        <f t="shared" si="14"/>
        <v>0</v>
      </c>
      <c r="S100" s="15">
        <v>4523.2000000000007</v>
      </c>
      <c r="T100" s="14"/>
      <c r="U100" s="14"/>
      <c r="V100" s="48">
        <f t="shared" si="15"/>
        <v>4523.2000000000007</v>
      </c>
      <c r="W100" s="29">
        <f t="shared" si="18"/>
        <v>0</v>
      </c>
      <c r="X100" s="29">
        <f t="shared" si="19"/>
        <v>-4523.2000000000007</v>
      </c>
      <c r="Y100" s="32" t="e">
        <f t="shared" si="16"/>
        <v>#DIV/0!</v>
      </c>
      <c r="Z100" s="37"/>
      <c r="AA100" s="28">
        <f t="shared" si="17"/>
        <v>0</v>
      </c>
    </row>
    <row r="101" spans="1:27">
      <c r="A101" s="1">
        <f t="shared" si="11"/>
        <v>96</v>
      </c>
      <c r="B101" s="17" t="str">
        <f t="shared" si="20"/>
        <v/>
      </c>
      <c r="C101" s="16" t="s">
        <v>216</v>
      </c>
      <c r="D101" s="14"/>
      <c r="E101" s="16"/>
      <c r="F101" s="16"/>
      <c r="G101" s="13"/>
      <c r="H101" s="13"/>
      <c r="I101" s="15"/>
      <c r="J101" s="15"/>
      <c r="K101" s="14"/>
      <c r="L101" s="14"/>
      <c r="M101" s="14"/>
      <c r="N101" s="14"/>
      <c r="O101" s="14"/>
      <c r="P101" s="14">
        <f t="shared" si="13"/>
        <v>0</v>
      </c>
      <c r="Q101" s="28">
        <f t="shared" si="10"/>
        <v>0</v>
      </c>
      <c r="R101" s="28">
        <f t="shared" si="14"/>
        <v>0</v>
      </c>
      <c r="S101" s="15">
        <v>2323.2000000000003</v>
      </c>
      <c r="T101" s="14"/>
      <c r="U101" s="14"/>
      <c r="V101" s="48">
        <f t="shared" si="15"/>
        <v>2323.2000000000003</v>
      </c>
      <c r="W101" s="29">
        <f t="shared" si="18"/>
        <v>0</v>
      </c>
      <c r="X101" s="29">
        <f t="shared" si="19"/>
        <v>-2323.2000000000003</v>
      </c>
      <c r="Y101" s="32" t="e">
        <f t="shared" si="16"/>
        <v>#DIV/0!</v>
      </c>
      <c r="Z101" s="37"/>
      <c r="AA101" s="28">
        <f t="shared" si="17"/>
        <v>0</v>
      </c>
    </row>
    <row r="102" spans="1:27">
      <c r="A102" s="1">
        <f t="shared" si="11"/>
        <v>97</v>
      </c>
      <c r="B102" s="17" t="str">
        <f>IF(D102&lt;&gt;"",IF(INT(C102)=INT(D102), "O","X"),"")</f>
        <v/>
      </c>
      <c r="C102" s="16" t="s">
        <v>217</v>
      </c>
      <c r="D102" s="14"/>
      <c r="E102" s="16"/>
      <c r="F102" s="16"/>
      <c r="G102" s="13"/>
      <c r="H102" s="13"/>
      <c r="I102" s="15"/>
      <c r="J102" s="15"/>
      <c r="K102" s="14"/>
      <c r="L102" s="14"/>
      <c r="M102" s="14"/>
      <c r="N102" s="14"/>
      <c r="O102" s="14"/>
      <c r="P102" s="14">
        <f t="shared" si="13"/>
        <v>0</v>
      </c>
      <c r="Q102" s="28">
        <f t="shared" si="10"/>
        <v>0</v>
      </c>
      <c r="R102" s="28">
        <f t="shared" si="14"/>
        <v>0</v>
      </c>
      <c r="S102" s="15">
        <v>5500</v>
      </c>
      <c r="T102" s="14"/>
      <c r="U102" s="14"/>
      <c r="V102" s="48">
        <f t="shared" si="15"/>
        <v>5500</v>
      </c>
      <c r="W102" s="29">
        <f t="shared" si="18"/>
        <v>0</v>
      </c>
      <c r="X102" s="29">
        <f t="shared" si="19"/>
        <v>-5500</v>
      </c>
      <c r="Y102" s="32" t="e">
        <f t="shared" si="16"/>
        <v>#DIV/0!</v>
      </c>
      <c r="Z102" s="37"/>
      <c r="AA102" s="28">
        <f t="shared" si="17"/>
        <v>0</v>
      </c>
    </row>
    <row r="103" spans="1:27">
      <c r="A103" s="1">
        <f t="shared" si="11"/>
        <v>98</v>
      </c>
      <c r="B103" s="17" t="str">
        <f t="shared" ref="B103:B118" si="21">IF(D103&lt;&gt;"",IF(INT(C103)=INT(D103), "O","X"),"")</f>
        <v/>
      </c>
      <c r="C103" s="16" t="s">
        <v>218</v>
      </c>
      <c r="D103" s="14"/>
      <c r="E103" s="16"/>
      <c r="F103" s="16"/>
      <c r="G103" s="13"/>
      <c r="H103" s="13"/>
      <c r="I103" s="15"/>
      <c r="J103" s="15"/>
      <c r="K103" s="14"/>
      <c r="L103" s="14"/>
      <c r="M103" s="14"/>
      <c r="N103" s="14"/>
      <c r="O103" s="14"/>
      <c r="P103" s="14">
        <f t="shared" si="13"/>
        <v>0</v>
      </c>
      <c r="Q103" s="28">
        <f t="shared" si="10"/>
        <v>0</v>
      </c>
      <c r="R103" s="28">
        <f t="shared" si="14"/>
        <v>0</v>
      </c>
      <c r="S103" s="15">
        <v>3667.4</v>
      </c>
      <c r="T103" s="14"/>
      <c r="U103" s="14"/>
      <c r="V103" s="48">
        <f t="shared" si="15"/>
        <v>3667.4</v>
      </c>
      <c r="W103" s="29">
        <f t="shared" si="18"/>
        <v>0</v>
      </c>
      <c r="X103" s="29">
        <f t="shared" si="19"/>
        <v>-3667.4</v>
      </c>
      <c r="Y103" s="32" t="e">
        <f t="shared" si="16"/>
        <v>#DIV/0!</v>
      </c>
      <c r="Z103" s="37"/>
      <c r="AA103" s="28">
        <f t="shared" si="17"/>
        <v>0</v>
      </c>
    </row>
    <row r="104" spans="1:27">
      <c r="A104" s="1">
        <f t="shared" si="11"/>
        <v>99</v>
      </c>
      <c r="B104" s="17" t="str">
        <f t="shared" si="21"/>
        <v/>
      </c>
      <c r="C104" s="16" t="s">
        <v>219</v>
      </c>
      <c r="D104" s="14"/>
      <c r="E104" s="16"/>
      <c r="F104" s="16"/>
      <c r="G104" s="13"/>
      <c r="H104" s="13"/>
      <c r="I104" s="15"/>
      <c r="J104" s="15"/>
      <c r="K104" s="14"/>
      <c r="L104" s="14"/>
      <c r="M104" s="14"/>
      <c r="N104" s="14"/>
      <c r="O104" s="14"/>
      <c r="P104" s="14">
        <f t="shared" si="13"/>
        <v>0</v>
      </c>
      <c r="Q104" s="28">
        <f t="shared" si="10"/>
        <v>0</v>
      </c>
      <c r="R104" s="28">
        <f t="shared" si="14"/>
        <v>0</v>
      </c>
      <c r="S104" s="15">
        <v>6111.6</v>
      </c>
      <c r="T104" s="14"/>
      <c r="U104" s="14"/>
      <c r="V104" s="48">
        <f t="shared" si="15"/>
        <v>6111.6</v>
      </c>
      <c r="W104" s="29">
        <f t="shared" si="18"/>
        <v>0</v>
      </c>
      <c r="X104" s="29">
        <f t="shared" si="19"/>
        <v>-6111.6</v>
      </c>
      <c r="Y104" s="32" t="e">
        <f t="shared" si="16"/>
        <v>#DIV/0!</v>
      </c>
      <c r="Z104" s="37"/>
      <c r="AA104" s="28">
        <f t="shared" si="17"/>
        <v>0</v>
      </c>
    </row>
    <row r="105" spans="1:27">
      <c r="A105" s="1">
        <f t="shared" si="11"/>
        <v>100</v>
      </c>
      <c r="B105" s="17" t="str">
        <f t="shared" si="21"/>
        <v/>
      </c>
      <c r="C105" s="16" t="s">
        <v>220</v>
      </c>
      <c r="D105" s="14"/>
      <c r="E105" s="16"/>
      <c r="F105" s="16"/>
      <c r="G105" s="13"/>
      <c r="H105" s="13"/>
      <c r="I105" s="15"/>
      <c r="J105" s="15"/>
      <c r="K105" s="14"/>
      <c r="L105" s="14"/>
      <c r="M105" s="14"/>
      <c r="N105" s="14"/>
      <c r="O105" s="14"/>
      <c r="P105" s="14">
        <f t="shared" si="13"/>
        <v>0</v>
      </c>
      <c r="Q105" s="28">
        <f t="shared" si="10"/>
        <v>0</v>
      </c>
      <c r="R105" s="28">
        <f t="shared" si="14"/>
        <v>0</v>
      </c>
      <c r="S105" s="15">
        <v>6111.6</v>
      </c>
      <c r="T105" s="14"/>
      <c r="U105" s="14"/>
      <c r="V105" s="48">
        <f t="shared" si="15"/>
        <v>6111.6</v>
      </c>
      <c r="W105" s="29">
        <f t="shared" si="18"/>
        <v>0</v>
      </c>
      <c r="X105" s="29">
        <f t="shared" si="19"/>
        <v>-6111.6</v>
      </c>
      <c r="Y105" s="32" t="e">
        <f t="shared" si="16"/>
        <v>#DIV/0!</v>
      </c>
      <c r="Z105" s="37"/>
      <c r="AA105" s="28">
        <f t="shared" si="17"/>
        <v>0</v>
      </c>
    </row>
    <row r="106" spans="1:27">
      <c r="A106" s="1">
        <f t="shared" si="11"/>
        <v>101</v>
      </c>
      <c r="B106" s="17" t="str">
        <f t="shared" si="21"/>
        <v/>
      </c>
      <c r="C106" s="16" t="s">
        <v>221</v>
      </c>
      <c r="D106" s="14"/>
      <c r="E106" s="16"/>
      <c r="F106" s="16"/>
      <c r="G106" s="13"/>
      <c r="H106" s="13"/>
      <c r="I106" s="15"/>
      <c r="J106" s="15"/>
      <c r="K106" s="14"/>
      <c r="L106" s="14"/>
      <c r="M106" s="14"/>
      <c r="N106" s="14"/>
      <c r="O106" s="14"/>
      <c r="P106" s="14">
        <f t="shared" si="13"/>
        <v>0</v>
      </c>
      <c r="Q106" s="28">
        <f t="shared" si="10"/>
        <v>0</v>
      </c>
      <c r="R106" s="28">
        <f t="shared" si="14"/>
        <v>0</v>
      </c>
      <c r="S106" s="15">
        <v>18211.600000000002</v>
      </c>
      <c r="T106" s="14"/>
      <c r="U106" s="14"/>
      <c r="V106" s="48">
        <f t="shared" si="15"/>
        <v>18211.600000000002</v>
      </c>
      <c r="W106" s="29">
        <f t="shared" si="18"/>
        <v>0</v>
      </c>
      <c r="X106" s="29">
        <f t="shared" si="19"/>
        <v>-18211.600000000002</v>
      </c>
      <c r="Y106" s="32" t="e">
        <f t="shared" si="16"/>
        <v>#DIV/0!</v>
      </c>
      <c r="Z106" s="37"/>
      <c r="AA106" s="28">
        <f t="shared" si="17"/>
        <v>0</v>
      </c>
    </row>
    <row r="107" spans="1:27">
      <c r="A107" s="1">
        <f t="shared" si="11"/>
        <v>102</v>
      </c>
      <c r="B107" s="17" t="str">
        <f t="shared" si="21"/>
        <v/>
      </c>
      <c r="C107" s="16" t="s">
        <v>222</v>
      </c>
      <c r="D107" s="14"/>
      <c r="E107" s="16"/>
      <c r="F107" s="16"/>
      <c r="G107" s="13"/>
      <c r="H107" s="13"/>
      <c r="I107" s="15"/>
      <c r="J107" s="15"/>
      <c r="K107" s="14"/>
      <c r="L107" s="14"/>
      <c r="M107" s="14"/>
      <c r="N107" s="14"/>
      <c r="O107" s="14"/>
      <c r="P107" s="14">
        <f t="shared" si="13"/>
        <v>0</v>
      </c>
      <c r="Q107" s="28">
        <f t="shared" si="10"/>
        <v>0</v>
      </c>
      <c r="R107" s="28">
        <f t="shared" si="14"/>
        <v>0</v>
      </c>
      <c r="S107" s="15">
        <v>7333.7000000000007</v>
      </c>
      <c r="T107" s="14"/>
      <c r="U107" s="14"/>
      <c r="V107" s="48">
        <f t="shared" si="15"/>
        <v>7333.7000000000007</v>
      </c>
      <c r="W107" s="29">
        <f t="shared" si="18"/>
        <v>0</v>
      </c>
      <c r="X107" s="29">
        <f t="shared" si="19"/>
        <v>-7333.7000000000007</v>
      </c>
      <c r="Y107" s="32" t="e">
        <f t="shared" si="16"/>
        <v>#DIV/0!</v>
      </c>
      <c r="Z107" s="37"/>
      <c r="AA107" s="28">
        <f t="shared" si="17"/>
        <v>0</v>
      </c>
    </row>
    <row r="108" spans="1:27">
      <c r="A108" s="1">
        <f t="shared" si="11"/>
        <v>103</v>
      </c>
      <c r="B108" s="17" t="str">
        <f t="shared" si="21"/>
        <v/>
      </c>
      <c r="C108" s="16" t="s">
        <v>223</v>
      </c>
      <c r="D108" s="14"/>
      <c r="E108" s="16"/>
      <c r="F108" s="16"/>
      <c r="G108" s="13"/>
      <c r="H108" s="13"/>
      <c r="I108" s="15"/>
      <c r="J108" s="15"/>
      <c r="K108" s="14"/>
      <c r="L108" s="14"/>
      <c r="M108" s="14"/>
      <c r="N108" s="14"/>
      <c r="O108" s="14"/>
      <c r="P108" s="14">
        <f t="shared" si="13"/>
        <v>0</v>
      </c>
      <c r="Q108" s="28">
        <f t="shared" si="10"/>
        <v>0</v>
      </c>
      <c r="R108" s="28">
        <f t="shared" si="14"/>
        <v>0</v>
      </c>
      <c r="S108" s="15">
        <v>9777.9000000000015</v>
      </c>
      <c r="T108" s="14"/>
      <c r="U108" s="14"/>
      <c r="V108" s="48">
        <f t="shared" si="15"/>
        <v>9777.9000000000015</v>
      </c>
      <c r="W108" s="29">
        <f t="shared" si="18"/>
        <v>0</v>
      </c>
      <c r="X108" s="29">
        <f t="shared" si="19"/>
        <v>-9777.9000000000015</v>
      </c>
      <c r="Y108" s="32" t="e">
        <f t="shared" si="16"/>
        <v>#DIV/0!</v>
      </c>
      <c r="Z108" s="37"/>
      <c r="AA108" s="28">
        <f t="shared" si="17"/>
        <v>0</v>
      </c>
    </row>
    <row r="109" spans="1:27">
      <c r="A109" s="1">
        <f t="shared" si="11"/>
        <v>104</v>
      </c>
      <c r="B109" s="17" t="str">
        <f t="shared" si="21"/>
        <v/>
      </c>
      <c r="C109" s="16" t="s">
        <v>224</v>
      </c>
      <c r="D109" s="14"/>
      <c r="E109" s="16"/>
      <c r="F109" s="16"/>
      <c r="G109" s="13"/>
      <c r="H109" s="13"/>
      <c r="I109" s="15"/>
      <c r="J109" s="15"/>
      <c r="K109" s="14"/>
      <c r="L109" s="14"/>
      <c r="M109" s="14"/>
      <c r="N109" s="14"/>
      <c r="O109" s="14"/>
      <c r="P109" s="14">
        <f t="shared" si="13"/>
        <v>0</v>
      </c>
      <c r="Q109" s="28">
        <f t="shared" si="10"/>
        <v>0</v>
      </c>
      <c r="R109" s="28">
        <f t="shared" si="14"/>
        <v>0</v>
      </c>
      <c r="S109" s="15">
        <v>7333.7000000000007</v>
      </c>
      <c r="T109" s="14"/>
      <c r="U109" s="14"/>
      <c r="V109" s="48">
        <f t="shared" si="15"/>
        <v>7333.7000000000007</v>
      </c>
      <c r="W109" s="29">
        <f t="shared" si="18"/>
        <v>0</v>
      </c>
      <c r="X109" s="29">
        <f t="shared" si="19"/>
        <v>-7333.7000000000007</v>
      </c>
      <c r="Y109" s="32" t="e">
        <f t="shared" si="16"/>
        <v>#DIV/0!</v>
      </c>
      <c r="Z109" s="37"/>
      <c r="AA109" s="28">
        <f t="shared" si="17"/>
        <v>0</v>
      </c>
    </row>
    <row r="110" spans="1:27">
      <c r="A110" s="1">
        <f t="shared" si="11"/>
        <v>105</v>
      </c>
      <c r="B110" s="17" t="str">
        <f t="shared" si="21"/>
        <v/>
      </c>
      <c r="C110" s="16" t="s">
        <v>225</v>
      </c>
      <c r="D110" s="14"/>
      <c r="E110" s="16"/>
      <c r="F110" s="16"/>
      <c r="G110" s="13"/>
      <c r="H110" s="13"/>
      <c r="I110" s="15"/>
      <c r="J110" s="15"/>
      <c r="K110" s="14"/>
      <c r="L110" s="14"/>
      <c r="M110" s="14"/>
      <c r="N110" s="14"/>
      <c r="O110" s="14"/>
      <c r="P110" s="14">
        <f t="shared" si="13"/>
        <v>0</v>
      </c>
      <c r="Q110" s="28">
        <f t="shared" si="10"/>
        <v>0</v>
      </c>
      <c r="R110" s="28">
        <f t="shared" si="14"/>
        <v>0</v>
      </c>
      <c r="S110" s="15">
        <v>9777.9000000000015</v>
      </c>
      <c r="T110" s="14"/>
      <c r="U110" s="14"/>
      <c r="V110" s="48">
        <f t="shared" si="15"/>
        <v>9777.9000000000015</v>
      </c>
      <c r="W110" s="29">
        <f t="shared" si="18"/>
        <v>0</v>
      </c>
      <c r="X110" s="29">
        <f t="shared" si="19"/>
        <v>-9777.9000000000015</v>
      </c>
      <c r="Y110" s="32" t="e">
        <f t="shared" si="16"/>
        <v>#DIV/0!</v>
      </c>
      <c r="Z110" s="37"/>
      <c r="AA110" s="28">
        <f t="shared" si="17"/>
        <v>0</v>
      </c>
    </row>
    <row r="111" spans="1:27">
      <c r="A111" s="1">
        <f t="shared" si="11"/>
        <v>106</v>
      </c>
      <c r="B111" s="17" t="str">
        <f t="shared" si="21"/>
        <v/>
      </c>
      <c r="C111" s="16" t="s">
        <v>226</v>
      </c>
      <c r="D111" s="14"/>
      <c r="E111" s="16"/>
      <c r="F111" s="16"/>
      <c r="G111" s="13"/>
      <c r="H111" s="13"/>
      <c r="I111" s="15"/>
      <c r="J111" s="15"/>
      <c r="K111" s="14"/>
      <c r="L111" s="14"/>
      <c r="M111" s="14"/>
      <c r="N111" s="14"/>
      <c r="O111" s="14"/>
      <c r="P111" s="14">
        <f t="shared" si="13"/>
        <v>0</v>
      </c>
      <c r="Q111" s="28">
        <f t="shared" si="10"/>
        <v>0</v>
      </c>
      <c r="R111" s="28">
        <f t="shared" si="14"/>
        <v>0</v>
      </c>
      <c r="S111" s="15">
        <v>7333.7000000000007</v>
      </c>
      <c r="T111" s="14"/>
      <c r="U111" s="14"/>
      <c r="V111" s="48">
        <f t="shared" si="15"/>
        <v>7333.7000000000007</v>
      </c>
      <c r="W111" s="29">
        <f t="shared" si="18"/>
        <v>0</v>
      </c>
      <c r="X111" s="29">
        <f t="shared" si="19"/>
        <v>-7333.7000000000007</v>
      </c>
      <c r="Y111" s="32" t="e">
        <f t="shared" si="16"/>
        <v>#DIV/0!</v>
      </c>
      <c r="Z111" s="37"/>
      <c r="AA111" s="28">
        <f t="shared" si="17"/>
        <v>0</v>
      </c>
    </row>
    <row r="112" spans="1:27">
      <c r="A112" s="1">
        <f t="shared" si="11"/>
        <v>107</v>
      </c>
      <c r="B112" s="17" t="str">
        <f t="shared" si="21"/>
        <v/>
      </c>
      <c r="C112" s="16" t="s">
        <v>227</v>
      </c>
      <c r="D112" s="14"/>
      <c r="E112" s="16"/>
      <c r="F112" s="16"/>
      <c r="G112" s="13"/>
      <c r="H112" s="13"/>
      <c r="I112" s="15"/>
      <c r="J112" s="15"/>
      <c r="K112" s="14"/>
      <c r="L112" s="14"/>
      <c r="M112" s="14"/>
      <c r="N112" s="14"/>
      <c r="O112" s="14"/>
      <c r="P112" s="14">
        <f t="shared" si="13"/>
        <v>0</v>
      </c>
      <c r="Q112" s="28">
        <f t="shared" si="10"/>
        <v>0</v>
      </c>
      <c r="R112" s="28">
        <f t="shared" si="14"/>
        <v>0</v>
      </c>
      <c r="S112" s="15">
        <v>9777.9000000000015</v>
      </c>
      <c r="T112" s="14"/>
      <c r="U112" s="14"/>
      <c r="V112" s="48">
        <f t="shared" si="15"/>
        <v>9777.9000000000015</v>
      </c>
      <c r="W112" s="29">
        <f t="shared" si="18"/>
        <v>0</v>
      </c>
      <c r="X112" s="29">
        <f t="shared" si="19"/>
        <v>-9777.9000000000015</v>
      </c>
      <c r="Y112" s="32" t="e">
        <f t="shared" si="16"/>
        <v>#DIV/0!</v>
      </c>
      <c r="Z112" s="37"/>
      <c r="AA112" s="28">
        <f t="shared" si="17"/>
        <v>0</v>
      </c>
    </row>
    <row r="113" spans="1:27">
      <c r="A113" s="1">
        <f t="shared" si="11"/>
        <v>108</v>
      </c>
      <c r="B113" s="17" t="str">
        <f t="shared" si="21"/>
        <v/>
      </c>
      <c r="C113" s="16" t="s">
        <v>228</v>
      </c>
      <c r="D113" s="14"/>
      <c r="E113" s="16"/>
      <c r="F113" s="16"/>
      <c r="G113" s="13"/>
      <c r="H113" s="13"/>
      <c r="I113" s="15"/>
      <c r="J113" s="15"/>
      <c r="K113" s="14"/>
      <c r="L113" s="14"/>
      <c r="M113" s="14"/>
      <c r="N113" s="14"/>
      <c r="O113" s="14"/>
      <c r="P113" s="14">
        <f t="shared" si="13"/>
        <v>0</v>
      </c>
      <c r="Q113" s="28">
        <f t="shared" si="10"/>
        <v>0</v>
      </c>
      <c r="R113" s="28">
        <f t="shared" si="14"/>
        <v>0</v>
      </c>
      <c r="S113" s="15">
        <v>8433.7000000000007</v>
      </c>
      <c r="T113" s="14"/>
      <c r="U113" s="14"/>
      <c r="V113" s="48">
        <f t="shared" si="15"/>
        <v>8433.7000000000007</v>
      </c>
      <c r="W113" s="29">
        <f t="shared" si="18"/>
        <v>0</v>
      </c>
      <c r="X113" s="29">
        <f t="shared" si="19"/>
        <v>-8433.7000000000007</v>
      </c>
      <c r="Y113" s="32" t="e">
        <f t="shared" si="16"/>
        <v>#DIV/0!</v>
      </c>
      <c r="Z113" s="37"/>
      <c r="AA113" s="28">
        <f t="shared" si="17"/>
        <v>0</v>
      </c>
    </row>
    <row r="114" spans="1:27">
      <c r="A114" s="1">
        <f t="shared" si="11"/>
        <v>109</v>
      </c>
      <c r="B114" s="17" t="str">
        <f t="shared" si="21"/>
        <v/>
      </c>
      <c r="C114" s="16" t="s">
        <v>229</v>
      </c>
      <c r="D114" s="14"/>
      <c r="E114" s="16"/>
      <c r="F114" s="16"/>
      <c r="G114" s="13"/>
      <c r="H114" s="13"/>
      <c r="I114" s="15"/>
      <c r="J114" s="15"/>
      <c r="K114" s="14"/>
      <c r="L114" s="14"/>
      <c r="M114" s="14"/>
      <c r="N114" s="14"/>
      <c r="O114" s="14"/>
      <c r="P114" s="14">
        <f t="shared" si="13"/>
        <v>0</v>
      </c>
      <c r="Q114" s="28">
        <f t="shared" si="10"/>
        <v>0</v>
      </c>
      <c r="R114" s="28">
        <f t="shared" si="14"/>
        <v>0</v>
      </c>
      <c r="S114" s="15">
        <v>11245.300000000001</v>
      </c>
      <c r="T114" s="14"/>
      <c r="U114" s="14"/>
      <c r="V114" s="48">
        <f t="shared" si="15"/>
        <v>11245.300000000001</v>
      </c>
      <c r="W114" s="29">
        <f t="shared" si="18"/>
        <v>0</v>
      </c>
      <c r="X114" s="29">
        <f t="shared" si="19"/>
        <v>-11245.300000000001</v>
      </c>
      <c r="Y114" s="32" t="e">
        <f t="shared" si="16"/>
        <v>#DIV/0!</v>
      </c>
      <c r="Z114" s="37"/>
      <c r="AA114" s="28">
        <f t="shared" si="17"/>
        <v>0</v>
      </c>
    </row>
    <row r="115" spans="1:27">
      <c r="A115" s="1">
        <f t="shared" si="11"/>
        <v>110</v>
      </c>
      <c r="B115" s="17" t="str">
        <f t="shared" si="21"/>
        <v/>
      </c>
      <c r="C115" s="16" t="s">
        <v>230</v>
      </c>
      <c r="D115" s="14"/>
      <c r="E115" s="16"/>
      <c r="F115" s="16"/>
      <c r="G115" s="13"/>
      <c r="H115" s="13"/>
      <c r="I115" s="15"/>
      <c r="J115" s="15"/>
      <c r="K115" s="14"/>
      <c r="L115" s="14"/>
      <c r="M115" s="14"/>
      <c r="N115" s="14"/>
      <c r="O115" s="14"/>
      <c r="P115" s="14">
        <f t="shared" si="13"/>
        <v>0</v>
      </c>
      <c r="Q115" s="28">
        <f t="shared" si="10"/>
        <v>0</v>
      </c>
      <c r="R115" s="28">
        <f t="shared" si="14"/>
        <v>0</v>
      </c>
      <c r="S115" s="15">
        <v>8555.8000000000011</v>
      </c>
      <c r="T115" s="14"/>
      <c r="U115" s="14"/>
      <c r="V115" s="48">
        <f t="shared" si="15"/>
        <v>8555.8000000000011</v>
      </c>
      <c r="W115" s="29">
        <f t="shared" si="18"/>
        <v>0</v>
      </c>
      <c r="X115" s="29">
        <f t="shared" si="19"/>
        <v>-8555.8000000000011</v>
      </c>
      <c r="Y115" s="32" t="e">
        <f t="shared" si="16"/>
        <v>#DIV/0!</v>
      </c>
      <c r="Z115" s="37"/>
      <c r="AA115" s="28">
        <f t="shared" si="17"/>
        <v>0</v>
      </c>
    </row>
    <row r="116" spans="1:27">
      <c r="A116" s="1">
        <f t="shared" si="11"/>
        <v>111</v>
      </c>
      <c r="B116" s="17" t="str">
        <f t="shared" si="21"/>
        <v/>
      </c>
      <c r="C116" s="16" t="s">
        <v>231</v>
      </c>
      <c r="D116" s="14"/>
      <c r="E116" s="16"/>
      <c r="F116" s="16"/>
      <c r="G116" s="13"/>
      <c r="H116" s="13"/>
      <c r="I116" s="15"/>
      <c r="J116" s="15"/>
      <c r="K116" s="14"/>
      <c r="L116" s="14"/>
      <c r="M116" s="14"/>
      <c r="N116" s="14"/>
      <c r="O116" s="14"/>
      <c r="P116" s="14">
        <f t="shared" si="13"/>
        <v>0</v>
      </c>
      <c r="Q116" s="28">
        <f t="shared" si="10"/>
        <v>0</v>
      </c>
      <c r="R116" s="28">
        <f t="shared" si="14"/>
        <v>0</v>
      </c>
      <c r="S116" s="15">
        <v>11000</v>
      </c>
      <c r="T116" s="14"/>
      <c r="U116" s="14"/>
      <c r="V116" s="48">
        <f t="shared" si="15"/>
        <v>11000</v>
      </c>
      <c r="W116" s="29">
        <f t="shared" si="18"/>
        <v>0</v>
      </c>
      <c r="X116" s="29">
        <f t="shared" si="19"/>
        <v>-11000</v>
      </c>
      <c r="Y116" s="32" t="e">
        <f t="shared" si="16"/>
        <v>#DIV/0!</v>
      </c>
      <c r="Z116" s="37"/>
      <c r="AA116" s="28">
        <f t="shared" si="17"/>
        <v>0</v>
      </c>
    </row>
    <row r="117" spans="1:27">
      <c r="A117" s="1">
        <f t="shared" si="11"/>
        <v>112</v>
      </c>
      <c r="B117" s="17" t="str">
        <f t="shared" si="21"/>
        <v/>
      </c>
      <c r="C117" s="16" t="s">
        <v>232</v>
      </c>
      <c r="D117" s="14"/>
      <c r="E117" s="16"/>
      <c r="F117" s="16"/>
      <c r="G117" s="13"/>
      <c r="H117" s="13"/>
      <c r="I117" s="15"/>
      <c r="J117" s="15"/>
      <c r="K117" s="14"/>
      <c r="L117" s="14"/>
      <c r="M117" s="14"/>
      <c r="N117" s="14"/>
      <c r="O117" s="14"/>
      <c r="P117" s="14">
        <f t="shared" si="13"/>
        <v>0</v>
      </c>
      <c r="Q117" s="28">
        <f t="shared" si="10"/>
        <v>0</v>
      </c>
      <c r="R117" s="28">
        <f t="shared" si="14"/>
        <v>0</v>
      </c>
      <c r="S117" s="15">
        <v>2200</v>
      </c>
      <c r="T117" s="14"/>
      <c r="U117" s="14"/>
      <c r="V117" s="48">
        <f t="shared" si="15"/>
        <v>2200</v>
      </c>
      <c r="W117" s="29">
        <f t="shared" si="18"/>
        <v>0</v>
      </c>
      <c r="X117" s="29">
        <f t="shared" si="19"/>
        <v>-2200</v>
      </c>
      <c r="Y117" s="32" t="e">
        <f t="shared" si="16"/>
        <v>#DIV/0!</v>
      </c>
      <c r="Z117" s="37"/>
      <c r="AA117" s="28">
        <f t="shared" si="17"/>
        <v>0</v>
      </c>
    </row>
    <row r="118" spans="1:27">
      <c r="A118" s="1">
        <f t="shared" si="11"/>
        <v>113</v>
      </c>
      <c r="B118" s="17" t="str">
        <f t="shared" si="21"/>
        <v/>
      </c>
      <c r="C118" s="16" t="s">
        <v>233</v>
      </c>
      <c r="D118" s="14"/>
      <c r="E118" s="16"/>
      <c r="F118" s="16"/>
      <c r="G118" s="13"/>
      <c r="H118" s="13"/>
      <c r="I118" s="15"/>
      <c r="J118" s="15"/>
      <c r="K118" s="14"/>
      <c r="L118" s="14"/>
      <c r="M118" s="14"/>
      <c r="N118" s="14"/>
      <c r="O118" s="14"/>
      <c r="P118" s="14">
        <f t="shared" si="13"/>
        <v>0</v>
      </c>
      <c r="Q118" s="28">
        <f t="shared" si="10"/>
        <v>0</v>
      </c>
      <c r="R118" s="28">
        <f t="shared" si="14"/>
        <v>0</v>
      </c>
      <c r="S118" s="15">
        <v>3423.2000000000003</v>
      </c>
      <c r="T118" s="14"/>
      <c r="U118" s="14"/>
      <c r="V118" s="48">
        <f t="shared" si="15"/>
        <v>3423.2000000000003</v>
      </c>
      <c r="W118" s="29">
        <f t="shared" si="18"/>
        <v>0</v>
      </c>
      <c r="X118" s="29">
        <f t="shared" si="19"/>
        <v>-3423.2000000000003</v>
      </c>
      <c r="Y118" s="32" t="e">
        <f t="shared" si="16"/>
        <v>#DIV/0!</v>
      </c>
      <c r="Z118" s="37"/>
      <c r="AA118" s="28">
        <f t="shared" si="17"/>
        <v>0</v>
      </c>
    </row>
    <row r="119" spans="1:27">
      <c r="A119" s="1">
        <f t="shared" si="11"/>
        <v>114</v>
      </c>
      <c r="B119" s="17" t="str">
        <f>IF(D119&lt;&gt;"",IF(INT(C119)=INT(D119), "O","X"),"")</f>
        <v/>
      </c>
      <c r="C119" s="16" t="s">
        <v>234</v>
      </c>
      <c r="D119" s="14"/>
      <c r="E119" s="16"/>
      <c r="F119" s="16"/>
      <c r="G119" s="13"/>
      <c r="H119" s="13"/>
      <c r="I119" s="15"/>
      <c r="J119" s="15"/>
      <c r="K119" s="14"/>
      <c r="L119" s="14"/>
      <c r="M119" s="14"/>
      <c r="N119" s="14"/>
      <c r="O119" s="14"/>
      <c r="P119" s="14">
        <f t="shared" si="13"/>
        <v>0</v>
      </c>
      <c r="Q119" s="28">
        <f t="shared" si="10"/>
        <v>0</v>
      </c>
      <c r="R119" s="28">
        <f t="shared" si="14"/>
        <v>0</v>
      </c>
      <c r="S119" s="15">
        <v>3423.2000000000003</v>
      </c>
      <c r="T119" s="14"/>
      <c r="U119" s="14"/>
      <c r="V119" s="48">
        <f t="shared" si="15"/>
        <v>3423.2000000000003</v>
      </c>
      <c r="W119" s="29">
        <f t="shared" si="18"/>
        <v>0</v>
      </c>
      <c r="X119" s="29">
        <f t="shared" si="19"/>
        <v>-3423.2000000000003</v>
      </c>
      <c r="Y119" s="32" t="e">
        <f t="shared" si="16"/>
        <v>#DIV/0!</v>
      </c>
      <c r="Z119" s="37"/>
      <c r="AA119" s="28">
        <f t="shared" si="17"/>
        <v>0</v>
      </c>
    </row>
    <row r="120" spans="1:27">
      <c r="A120" s="1">
        <f t="shared" si="11"/>
        <v>115</v>
      </c>
      <c r="B120" s="17" t="str">
        <f t="shared" ref="B120:B137" si="22">IF(D120&lt;&gt;"",IF(INT(C120)=INT(D120), "O","X"),"")</f>
        <v/>
      </c>
      <c r="C120" s="16" t="s">
        <v>235</v>
      </c>
      <c r="D120" s="14"/>
      <c r="E120" s="16"/>
      <c r="F120" s="16"/>
      <c r="G120" s="13"/>
      <c r="H120" s="13"/>
      <c r="I120" s="15"/>
      <c r="J120" s="15"/>
      <c r="K120" s="14"/>
      <c r="L120" s="14"/>
      <c r="M120" s="14"/>
      <c r="N120" s="14"/>
      <c r="O120" s="14"/>
      <c r="P120" s="14">
        <f t="shared" si="13"/>
        <v>0</v>
      </c>
      <c r="Q120" s="28">
        <f t="shared" si="10"/>
        <v>0</v>
      </c>
      <c r="R120" s="28">
        <f t="shared" si="14"/>
        <v>0</v>
      </c>
      <c r="S120" s="15">
        <v>5377.9000000000005</v>
      </c>
      <c r="T120" s="14"/>
      <c r="U120" s="14"/>
      <c r="V120" s="48">
        <f t="shared" si="15"/>
        <v>5377.9000000000005</v>
      </c>
      <c r="W120" s="29">
        <f t="shared" si="18"/>
        <v>0</v>
      </c>
      <c r="X120" s="29">
        <f t="shared" si="19"/>
        <v>-5377.9000000000005</v>
      </c>
      <c r="Y120" s="32" t="e">
        <f t="shared" si="16"/>
        <v>#DIV/0!</v>
      </c>
      <c r="Z120" s="37"/>
      <c r="AA120" s="28">
        <f t="shared" si="17"/>
        <v>0</v>
      </c>
    </row>
    <row r="121" spans="1:27">
      <c r="A121" s="1">
        <f t="shared" si="11"/>
        <v>116</v>
      </c>
      <c r="B121" s="17" t="str">
        <f t="shared" si="22"/>
        <v/>
      </c>
      <c r="C121" s="16" t="s">
        <v>236</v>
      </c>
      <c r="D121" s="14"/>
      <c r="E121" s="16"/>
      <c r="F121" s="16"/>
      <c r="G121" s="13"/>
      <c r="H121" s="13"/>
      <c r="I121" s="15"/>
      <c r="J121" s="15"/>
      <c r="K121" s="14"/>
      <c r="L121" s="14"/>
      <c r="M121" s="14"/>
      <c r="N121" s="14"/>
      <c r="O121" s="14"/>
      <c r="P121" s="14">
        <f t="shared" si="13"/>
        <v>0</v>
      </c>
      <c r="Q121" s="28">
        <f t="shared" si="10"/>
        <v>0</v>
      </c>
      <c r="R121" s="28">
        <f t="shared" si="14"/>
        <v>0</v>
      </c>
      <c r="S121" s="15">
        <v>5377.9000000000005</v>
      </c>
      <c r="T121" s="14"/>
      <c r="U121" s="14"/>
      <c r="V121" s="48">
        <f t="shared" si="15"/>
        <v>5377.9000000000005</v>
      </c>
      <c r="W121" s="29">
        <f t="shared" si="18"/>
        <v>0</v>
      </c>
      <c r="X121" s="29">
        <f t="shared" si="19"/>
        <v>-5377.9000000000005</v>
      </c>
      <c r="Y121" s="32" t="e">
        <f t="shared" si="16"/>
        <v>#DIV/0!</v>
      </c>
      <c r="Z121" s="37"/>
      <c r="AA121" s="28">
        <f t="shared" si="17"/>
        <v>0</v>
      </c>
    </row>
    <row r="122" spans="1:27">
      <c r="A122" s="1">
        <f t="shared" si="11"/>
        <v>117</v>
      </c>
      <c r="B122" s="17" t="str">
        <f t="shared" si="22"/>
        <v/>
      </c>
      <c r="C122" s="16" t="s">
        <v>237</v>
      </c>
      <c r="D122" s="14"/>
      <c r="E122" s="16"/>
      <c r="F122" s="16"/>
      <c r="G122" s="13"/>
      <c r="H122" s="13"/>
      <c r="I122" s="15"/>
      <c r="J122" s="15"/>
      <c r="K122" s="14"/>
      <c r="L122" s="14"/>
      <c r="M122" s="14"/>
      <c r="N122" s="14"/>
      <c r="O122" s="14"/>
      <c r="P122" s="14">
        <f t="shared" si="13"/>
        <v>0</v>
      </c>
      <c r="Q122" s="28">
        <f t="shared" si="10"/>
        <v>0</v>
      </c>
      <c r="R122" s="28">
        <f t="shared" si="14"/>
        <v>0</v>
      </c>
      <c r="S122" s="15">
        <v>5377.9000000000005</v>
      </c>
      <c r="T122" s="14"/>
      <c r="U122" s="14"/>
      <c r="V122" s="48">
        <f t="shared" si="15"/>
        <v>5377.9000000000005</v>
      </c>
      <c r="W122" s="29">
        <f t="shared" si="18"/>
        <v>0</v>
      </c>
      <c r="X122" s="29">
        <f t="shared" si="19"/>
        <v>-5377.9000000000005</v>
      </c>
      <c r="Y122" s="32" t="e">
        <f t="shared" si="16"/>
        <v>#DIV/0!</v>
      </c>
      <c r="Z122" s="37"/>
      <c r="AA122" s="28">
        <f t="shared" si="17"/>
        <v>0</v>
      </c>
    </row>
    <row r="123" spans="1:27">
      <c r="A123" s="1">
        <f t="shared" si="11"/>
        <v>118</v>
      </c>
      <c r="B123" s="17" t="str">
        <f t="shared" si="22"/>
        <v/>
      </c>
      <c r="C123" s="16" t="s">
        <v>238</v>
      </c>
      <c r="D123" s="14"/>
      <c r="E123" s="16"/>
      <c r="F123" s="16"/>
      <c r="G123" s="13"/>
      <c r="H123" s="13"/>
      <c r="I123" s="15"/>
      <c r="J123" s="15"/>
      <c r="K123" s="14"/>
      <c r="L123" s="14"/>
      <c r="M123" s="14"/>
      <c r="N123" s="14"/>
      <c r="O123" s="14"/>
      <c r="P123" s="14">
        <f t="shared" si="13"/>
        <v>0</v>
      </c>
      <c r="Q123" s="28">
        <f t="shared" si="10"/>
        <v>0</v>
      </c>
      <c r="R123" s="28">
        <f t="shared" si="14"/>
        <v>0</v>
      </c>
      <c r="S123" s="15">
        <v>2445.3000000000002</v>
      </c>
      <c r="T123" s="14"/>
      <c r="U123" s="14"/>
      <c r="V123" s="48">
        <f t="shared" si="15"/>
        <v>2445.3000000000002</v>
      </c>
      <c r="W123" s="29">
        <f t="shared" si="18"/>
        <v>0</v>
      </c>
      <c r="X123" s="29">
        <f t="shared" si="19"/>
        <v>-2445.3000000000002</v>
      </c>
      <c r="Y123" s="32" t="e">
        <f t="shared" si="16"/>
        <v>#DIV/0!</v>
      </c>
      <c r="Z123" s="37"/>
      <c r="AA123" s="28">
        <f t="shared" si="17"/>
        <v>0</v>
      </c>
    </row>
    <row r="124" spans="1:27">
      <c r="A124" s="1">
        <f t="shared" si="11"/>
        <v>119</v>
      </c>
      <c r="B124" s="17" t="str">
        <f t="shared" si="22"/>
        <v/>
      </c>
      <c r="C124" s="16" t="s">
        <v>239</v>
      </c>
      <c r="D124" s="14"/>
      <c r="E124" s="16"/>
      <c r="F124" s="16"/>
      <c r="G124" s="13"/>
      <c r="H124" s="13"/>
      <c r="I124" s="15"/>
      <c r="J124" s="15"/>
      <c r="K124" s="14"/>
      <c r="L124" s="14"/>
      <c r="M124" s="14"/>
      <c r="N124" s="14"/>
      <c r="O124" s="14"/>
      <c r="P124" s="14">
        <f t="shared" si="13"/>
        <v>0</v>
      </c>
      <c r="Q124" s="28">
        <f t="shared" si="10"/>
        <v>0</v>
      </c>
      <c r="R124" s="28">
        <f t="shared" si="14"/>
        <v>0</v>
      </c>
      <c r="S124" s="15">
        <v>2445.3000000000002</v>
      </c>
      <c r="T124" s="14"/>
      <c r="U124" s="14"/>
      <c r="V124" s="48">
        <f t="shared" si="15"/>
        <v>2445.3000000000002</v>
      </c>
      <c r="W124" s="29">
        <f t="shared" si="18"/>
        <v>0</v>
      </c>
      <c r="X124" s="29">
        <f t="shared" si="19"/>
        <v>-2445.3000000000002</v>
      </c>
      <c r="Y124" s="32" t="e">
        <f t="shared" si="16"/>
        <v>#DIV/0!</v>
      </c>
      <c r="Z124" s="37"/>
      <c r="AA124" s="28">
        <f t="shared" si="17"/>
        <v>0</v>
      </c>
    </row>
    <row r="125" spans="1:27">
      <c r="A125" s="1">
        <f t="shared" si="11"/>
        <v>120</v>
      </c>
      <c r="B125" s="17" t="str">
        <f t="shared" si="22"/>
        <v/>
      </c>
      <c r="C125" s="16" t="s">
        <v>240</v>
      </c>
      <c r="D125" s="14"/>
      <c r="E125" s="16"/>
      <c r="F125" s="16"/>
      <c r="G125" s="13"/>
      <c r="H125" s="13"/>
      <c r="I125" s="15"/>
      <c r="J125" s="15"/>
      <c r="K125" s="14"/>
      <c r="L125" s="14"/>
      <c r="M125" s="14"/>
      <c r="N125" s="14"/>
      <c r="O125" s="14"/>
      <c r="P125" s="14">
        <f t="shared" si="13"/>
        <v>0</v>
      </c>
      <c r="Q125" s="28">
        <f t="shared" si="10"/>
        <v>0</v>
      </c>
      <c r="R125" s="28">
        <f t="shared" si="14"/>
        <v>0</v>
      </c>
      <c r="S125" s="15">
        <v>5377.9000000000005</v>
      </c>
      <c r="T125" s="14"/>
      <c r="U125" s="14"/>
      <c r="V125" s="48">
        <f t="shared" si="15"/>
        <v>5377.9000000000005</v>
      </c>
      <c r="W125" s="29">
        <f t="shared" si="18"/>
        <v>0</v>
      </c>
      <c r="X125" s="29">
        <f t="shared" si="19"/>
        <v>-5377.9000000000005</v>
      </c>
      <c r="Y125" s="32" t="e">
        <f t="shared" si="16"/>
        <v>#DIV/0!</v>
      </c>
      <c r="Z125" s="37"/>
      <c r="AA125" s="28">
        <f t="shared" si="17"/>
        <v>0</v>
      </c>
    </row>
    <row r="126" spans="1:27">
      <c r="A126" s="1">
        <f t="shared" si="11"/>
        <v>121</v>
      </c>
      <c r="B126" s="17" t="str">
        <f t="shared" si="22"/>
        <v/>
      </c>
      <c r="C126" s="16" t="s">
        <v>56</v>
      </c>
      <c r="D126" s="14"/>
      <c r="E126" s="16" t="s">
        <v>305</v>
      </c>
      <c r="F126" s="16"/>
      <c r="G126" s="13"/>
      <c r="H126" s="13"/>
      <c r="I126" s="15"/>
      <c r="J126" s="15"/>
      <c r="K126" s="14"/>
      <c r="L126" s="14"/>
      <c r="M126" s="14"/>
      <c r="N126" s="14"/>
      <c r="O126" s="14"/>
      <c r="P126" s="14">
        <f t="shared" si="13"/>
        <v>0</v>
      </c>
      <c r="Q126" s="28">
        <f t="shared" si="10"/>
        <v>0</v>
      </c>
      <c r="R126" s="28">
        <f t="shared" si="14"/>
        <v>0</v>
      </c>
      <c r="S126" s="15">
        <v>2633.4</v>
      </c>
      <c r="T126" s="14"/>
      <c r="U126" s="14"/>
      <c r="V126" s="48">
        <f t="shared" si="15"/>
        <v>2633.4</v>
      </c>
      <c r="W126" s="29">
        <f t="shared" si="18"/>
        <v>0</v>
      </c>
      <c r="X126" s="29">
        <f t="shared" si="19"/>
        <v>-2633.4</v>
      </c>
      <c r="Y126" s="32" t="e">
        <f t="shared" si="16"/>
        <v>#DIV/0!</v>
      </c>
      <c r="Z126" s="37"/>
      <c r="AA126" s="28">
        <f t="shared" si="17"/>
        <v>0</v>
      </c>
    </row>
    <row r="127" spans="1:27">
      <c r="A127" s="1">
        <f t="shared" si="11"/>
        <v>122</v>
      </c>
      <c r="B127" s="17" t="str">
        <f t="shared" si="22"/>
        <v/>
      </c>
      <c r="C127" s="16" t="s">
        <v>34</v>
      </c>
      <c r="D127" s="14"/>
      <c r="E127" s="16"/>
      <c r="F127" s="16"/>
      <c r="G127" s="13"/>
      <c r="H127" s="13"/>
      <c r="I127" s="15"/>
      <c r="J127" s="15"/>
      <c r="K127" s="14"/>
      <c r="L127" s="14"/>
      <c r="M127" s="14"/>
      <c r="N127" s="14"/>
      <c r="O127" s="14"/>
      <c r="P127" s="14">
        <f t="shared" si="13"/>
        <v>0</v>
      </c>
      <c r="Q127" s="28">
        <f t="shared" si="10"/>
        <v>0</v>
      </c>
      <c r="R127" s="28">
        <f t="shared" si="14"/>
        <v>0</v>
      </c>
      <c r="S127" s="15"/>
      <c r="T127" s="14"/>
      <c r="U127" s="14"/>
      <c r="V127" s="48">
        <f t="shared" si="15"/>
        <v>0</v>
      </c>
      <c r="W127" s="29">
        <f t="shared" si="18"/>
        <v>0</v>
      </c>
      <c r="X127" s="29"/>
      <c r="Y127" s="32"/>
      <c r="Z127" s="37"/>
      <c r="AA127" s="28">
        <f t="shared" si="17"/>
        <v>0</v>
      </c>
    </row>
    <row r="128" spans="1:27">
      <c r="A128" s="1">
        <f t="shared" si="11"/>
        <v>123</v>
      </c>
      <c r="B128" s="17" t="str">
        <f t="shared" si="22"/>
        <v/>
      </c>
      <c r="C128" s="16" t="s">
        <v>34</v>
      </c>
      <c r="D128" s="14"/>
      <c r="E128" s="16"/>
      <c r="F128" s="16"/>
      <c r="G128" s="13"/>
      <c r="H128" s="13"/>
      <c r="I128" s="15"/>
      <c r="J128" s="15"/>
      <c r="K128" s="14"/>
      <c r="L128" s="14"/>
      <c r="M128" s="14"/>
      <c r="N128" s="14"/>
      <c r="O128" s="14"/>
      <c r="P128" s="14">
        <f t="shared" si="13"/>
        <v>0</v>
      </c>
      <c r="Q128" s="28">
        <f t="shared" si="10"/>
        <v>0</v>
      </c>
      <c r="R128" s="28">
        <f t="shared" si="14"/>
        <v>0</v>
      </c>
      <c r="S128" s="15"/>
      <c r="T128" s="14"/>
      <c r="U128" s="14"/>
      <c r="V128" s="48">
        <f t="shared" si="15"/>
        <v>0</v>
      </c>
      <c r="W128" s="29">
        <f t="shared" si="18"/>
        <v>0</v>
      </c>
      <c r="X128" s="29"/>
      <c r="Y128" s="32"/>
      <c r="Z128" s="37"/>
      <c r="AA128" s="28">
        <f t="shared" si="17"/>
        <v>0</v>
      </c>
    </row>
    <row r="129" spans="1:27">
      <c r="A129" s="1">
        <f t="shared" si="11"/>
        <v>124</v>
      </c>
      <c r="B129" s="17" t="str">
        <f t="shared" si="22"/>
        <v/>
      </c>
      <c r="C129" s="16" t="s">
        <v>34</v>
      </c>
      <c r="D129" s="14"/>
      <c r="E129" s="16"/>
      <c r="F129" s="16"/>
      <c r="G129" s="13"/>
      <c r="H129" s="13"/>
      <c r="I129" s="15"/>
      <c r="J129" s="15"/>
      <c r="K129" s="14"/>
      <c r="L129" s="14"/>
      <c r="M129" s="14"/>
      <c r="N129" s="14"/>
      <c r="O129" s="14"/>
      <c r="P129" s="14">
        <f t="shared" si="13"/>
        <v>0</v>
      </c>
      <c r="Q129" s="28">
        <f t="shared" si="10"/>
        <v>0</v>
      </c>
      <c r="R129" s="28">
        <f t="shared" si="14"/>
        <v>0</v>
      </c>
      <c r="S129" s="15"/>
      <c r="T129" s="14"/>
      <c r="U129" s="14"/>
      <c r="V129" s="48">
        <f t="shared" si="15"/>
        <v>0</v>
      </c>
      <c r="W129" s="29">
        <f t="shared" si="18"/>
        <v>0</v>
      </c>
      <c r="X129" s="29"/>
      <c r="Y129" s="32"/>
      <c r="Z129" s="37"/>
      <c r="AA129" s="28">
        <f t="shared" si="17"/>
        <v>0</v>
      </c>
    </row>
    <row r="130" spans="1:27">
      <c r="A130" s="1">
        <f t="shared" si="11"/>
        <v>125</v>
      </c>
      <c r="B130" s="17" t="str">
        <f t="shared" si="22"/>
        <v/>
      </c>
      <c r="C130" s="16" t="s">
        <v>34</v>
      </c>
      <c r="D130" s="14"/>
      <c r="E130" s="16"/>
      <c r="F130" s="16"/>
      <c r="G130" s="13"/>
      <c r="H130" s="13"/>
      <c r="I130" s="15"/>
      <c r="J130" s="15"/>
      <c r="K130" s="14"/>
      <c r="L130" s="14"/>
      <c r="M130" s="14"/>
      <c r="N130" s="14"/>
      <c r="O130" s="14"/>
      <c r="P130" s="14">
        <f t="shared" si="13"/>
        <v>0</v>
      </c>
      <c r="Q130" s="28">
        <f t="shared" si="10"/>
        <v>0</v>
      </c>
      <c r="R130" s="28">
        <f t="shared" si="14"/>
        <v>0</v>
      </c>
      <c r="S130" s="15"/>
      <c r="T130" s="14"/>
      <c r="U130" s="14"/>
      <c r="V130" s="48">
        <f t="shared" si="15"/>
        <v>0</v>
      </c>
      <c r="W130" s="29">
        <f t="shared" si="18"/>
        <v>0</v>
      </c>
      <c r="X130" s="29"/>
      <c r="Y130" s="32"/>
      <c r="Z130" s="37"/>
      <c r="AA130" s="28">
        <f t="shared" si="17"/>
        <v>0</v>
      </c>
    </row>
    <row r="131" spans="1:27">
      <c r="A131" s="1">
        <f t="shared" si="11"/>
        <v>126</v>
      </c>
      <c r="B131" s="17" t="str">
        <f t="shared" si="22"/>
        <v/>
      </c>
      <c r="C131" s="16" t="s">
        <v>34</v>
      </c>
      <c r="D131" s="14"/>
      <c r="E131" s="16"/>
      <c r="F131" s="16"/>
      <c r="G131" s="13"/>
      <c r="H131" s="13"/>
      <c r="I131" s="15"/>
      <c r="J131" s="15"/>
      <c r="K131" s="14"/>
      <c r="L131" s="14"/>
      <c r="M131" s="14"/>
      <c r="N131" s="14"/>
      <c r="O131" s="14"/>
      <c r="P131" s="14">
        <f t="shared" si="13"/>
        <v>0</v>
      </c>
      <c r="Q131" s="28">
        <f t="shared" si="10"/>
        <v>0</v>
      </c>
      <c r="R131" s="28">
        <f t="shared" si="14"/>
        <v>0</v>
      </c>
      <c r="S131" s="15"/>
      <c r="T131" s="14"/>
      <c r="U131" s="14"/>
      <c r="V131" s="48">
        <f t="shared" si="15"/>
        <v>0</v>
      </c>
      <c r="W131" s="29">
        <f t="shared" si="18"/>
        <v>0</v>
      </c>
      <c r="X131" s="29"/>
      <c r="Y131" s="32"/>
      <c r="Z131" s="37"/>
      <c r="AA131" s="28">
        <f t="shared" si="17"/>
        <v>0</v>
      </c>
    </row>
    <row r="132" spans="1:27">
      <c r="A132" s="1">
        <f t="shared" si="11"/>
        <v>127</v>
      </c>
      <c r="B132" s="17" t="str">
        <f t="shared" si="22"/>
        <v/>
      </c>
      <c r="C132" s="16" t="s">
        <v>34</v>
      </c>
      <c r="D132" s="14"/>
      <c r="E132" s="16"/>
      <c r="F132" s="16"/>
      <c r="G132" s="13"/>
      <c r="H132" s="13"/>
      <c r="I132" s="15"/>
      <c r="J132" s="15"/>
      <c r="K132" s="14"/>
      <c r="L132" s="14"/>
      <c r="M132" s="14"/>
      <c r="N132" s="14"/>
      <c r="O132" s="14"/>
      <c r="P132" s="14">
        <f t="shared" si="13"/>
        <v>0</v>
      </c>
      <c r="Q132" s="28">
        <f t="shared" si="10"/>
        <v>0</v>
      </c>
      <c r="R132" s="28">
        <f t="shared" si="14"/>
        <v>0</v>
      </c>
      <c r="S132" s="15"/>
      <c r="T132" s="14"/>
      <c r="U132" s="14"/>
      <c r="V132" s="48">
        <f t="shared" si="15"/>
        <v>0</v>
      </c>
      <c r="W132" s="29">
        <f t="shared" si="18"/>
        <v>0</v>
      </c>
      <c r="X132" s="29"/>
      <c r="Y132" s="32"/>
      <c r="Z132" s="37"/>
      <c r="AA132" s="28">
        <f t="shared" si="17"/>
        <v>0</v>
      </c>
    </row>
    <row r="133" spans="1:27">
      <c r="A133" s="1">
        <f t="shared" si="11"/>
        <v>128</v>
      </c>
      <c r="B133" s="17" t="str">
        <f t="shared" si="22"/>
        <v/>
      </c>
      <c r="C133" s="16" t="s">
        <v>34</v>
      </c>
      <c r="D133" s="14"/>
      <c r="E133" s="16"/>
      <c r="F133" s="16"/>
      <c r="G133" s="13"/>
      <c r="H133" s="13"/>
      <c r="I133" s="15"/>
      <c r="J133" s="15"/>
      <c r="K133" s="14"/>
      <c r="L133" s="14"/>
      <c r="M133" s="14"/>
      <c r="N133" s="14"/>
      <c r="O133" s="14"/>
      <c r="P133" s="14">
        <f t="shared" si="13"/>
        <v>0</v>
      </c>
      <c r="Q133" s="28">
        <f t="shared" si="10"/>
        <v>0</v>
      </c>
      <c r="R133" s="28">
        <f t="shared" si="14"/>
        <v>0</v>
      </c>
      <c r="S133" s="15"/>
      <c r="T133" s="14"/>
      <c r="U133" s="14"/>
      <c r="V133" s="48">
        <f t="shared" si="15"/>
        <v>0</v>
      </c>
      <c r="W133" s="29">
        <f t="shared" si="18"/>
        <v>0</v>
      </c>
      <c r="X133" s="29"/>
      <c r="Y133" s="32"/>
      <c r="Z133" s="37"/>
      <c r="AA133" s="28">
        <f t="shared" si="17"/>
        <v>0</v>
      </c>
    </row>
    <row r="134" spans="1:27">
      <c r="A134" s="1">
        <f t="shared" si="11"/>
        <v>129</v>
      </c>
      <c r="B134" s="17" t="str">
        <f t="shared" si="22"/>
        <v/>
      </c>
      <c r="C134" s="16" t="s">
        <v>34</v>
      </c>
      <c r="D134" s="14"/>
      <c r="E134" s="16"/>
      <c r="F134" s="16"/>
      <c r="G134" s="13"/>
      <c r="H134" s="13"/>
      <c r="I134" s="15"/>
      <c r="J134" s="15"/>
      <c r="K134" s="14"/>
      <c r="L134" s="14"/>
      <c r="M134" s="14"/>
      <c r="N134" s="14"/>
      <c r="O134" s="14"/>
      <c r="P134" s="14">
        <f t="shared" si="13"/>
        <v>0</v>
      </c>
      <c r="Q134" s="28">
        <f t="shared" ref="Q134:Q197" si="23">J134*0.1</f>
        <v>0</v>
      </c>
      <c r="R134" s="28">
        <f t="shared" si="14"/>
        <v>0</v>
      </c>
      <c r="S134" s="15"/>
      <c r="T134" s="14"/>
      <c r="U134" s="14"/>
      <c r="V134" s="48">
        <f t="shared" si="15"/>
        <v>0</v>
      </c>
      <c r="W134" s="29">
        <f t="shared" si="18"/>
        <v>0</v>
      </c>
      <c r="X134" s="29"/>
      <c r="Y134" s="32"/>
      <c r="Z134" s="37"/>
      <c r="AA134" s="28">
        <f t="shared" si="17"/>
        <v>0</v>
      </c>
    </row>
    <row r="135" spans="1:27">
      <c r="A135" s="1">
        <f t="shared" ref="A135:A198" si="24">ROW()-5</f>
        <v>130</v>
      </c>
      <c r="B135" s="17" t="str">
        <f t="shared" si="22"/>
        <v/>
      </c>
      <c r="C135" s="16" t="s">
        <v>34</v>
      </c>
      <c r="D135" s="14"/>
      <c r="E135" s="16"/>
      <c r="F135" s="16"/>
      <c r="G135" s="13"/>
      <c r="H135" s="13"/>
      <c r="I135" s="15"/>
      <c r="J135" s="15"/>
      <c r="K135" s="14"/>
      <c r="L135" s="14"/>
      <c r="M135" s="14"/>
      <c r="N135" s="14"/>
      <c r="O135" s="14"/>
      <c r="P135" s="14">
        <f t="shared" ref="P135:P198" si="25">M135+N135+O135</f>
        <v>0</v>
      </c>
      <c r="Q135" s="28">
        <f t="shared" si="23"/>
        <v>0</v>
      </c>
      <c r="R135" s="28">
        <f t="shared" ref="R135:R198" si="26">J135-H135-Q135</f>
        <v>0</v>
      </c>
      <c r="S135" s="15"/>
      <c r="T135" s="14"/>
      <c r="U135" s="14"/>
      <c r="V135" s="48">
        <f t="shared" ref="V135:V198" si="27">S135+T135+U135</f>
        <v>0</v>
      </c>
      <c r="W135" s="29">
        <f t="shared" si="18"/>
        <v>0</v>
      </c>
      <c r="X135" s="29"/>
      <c r="Y135" s="32"/>
      <c r="Z135" s="37"/>
      <c r="AA135" s="28">
        <f t="shared" ref="AA135:AA198" si="28">V135*Z135</f>
        <v>0</v>
      </c>
    </row>
    <row r="136" spans="1:27">
      <c r="A136" s="1">
        <f t="shared" si="24"/>
        <v>131</v>
      </c>
      <c r="B136" s="17" t="str">
        <f t="shared" si="22"/>
        <v/>
      </c>
      <c r="C136" s="16" t="s">
        <v>34</v>
      </c>
      <c r="D136" s="14"/>
      <c r="E136" s="16"/>
      <c r="F136" s="16"/>
      <c r="G136" s="13"/>
      <c r="H136" s="13"/>
      <c r="I136" s="15"/>
      <c r="J136" s="15"/>
      <c r="K136" s="14"/>
      <c r="L136" s="14"/>
      <c r="M136" s="14"/>
      <c r="N136" s="14"/>
      <c r="O136" s="14"/>
      <c r="P136" s="14">
        <f t="shared" si="25"/>
        <v>0</v>
      </c>
      <c r="Q136" s="28">
        <f t="shared" si="23"/>
        <v>0</v>
      </c>
      <c r="R136" s="28">
        <f t="shared" si="26"/>
        <v>0</v>
      </c>
      <c r="S136" s="15"/>
      <c r="T136" s="14"/>
      <c r="U136" s="14"/>
      <c r="V136" s="48">
        <f t="shared" si="27"/>
        <v>0</v>
      </c>
      <c r="W136" s="29">
        <f t="shared" ref="W136:W199" si="29">V136-S136-T136</f>
        <v>0</v>
      </c>
      <c r="X136" s="29"/>
      <c r="Y136" s="32"/>
      <c r="Z136" s="37"/>
      <c r="AA136" s="28">
        <f t="shared" si="28"/>
        <v>0</v>
      </c>
    </row>
    <row r="137" spans="1:27">
      <c r="A137" s="1">
        <f t="shared" si="24"/>
        <v>132</v>
      </c>
      <c r="B137" s="17" t="str">
        <f t="shared" si="22"/>
        <v/>
      </c>
      <c r="C137" s="16" t="s">
        <v>34</v>
      </c>
      <c r="D137" s="14"/>
      <c r="E137" s="16"/>
      <c r="F137" s="16"/>
      <c r="G137" s="13"/>
      <c r="H137" s="13"/>
      <c r="I137" s="15"/>
      <c r="J137" s="15"/>
      <c r="K137" s="14"/>
      <c r="L137" s="14"/>
      <c r="M137" s="14"/>
      <c r="N137" s="14"/>
      <c r="O137" s="14"/>
      <c r="P137" s="14">
        <f t="shared" si="25"/>
        <v>0</v>
      </c>
      <c r="Q137" s="28">
        <f t="shared" si="23"/>
        <v>0</v>
      </c>
      <c r="R137" s="28">
        <f t="shared" si="26"/>
        <v>0</v>
      </c>
      <c r="S137" s="15"/>
      <c r="T137" s="14"/>
      <c r="U137" s="14"/>
      <c r="V137" s="48">
        <f t="shared" si="27"/>
        <v>0</v>
      </c>
      <c r="W137" s="29">
        <f t="shared" si="29"/>
        <v>0</v>
      </c>
      <c r="X137" s="29"/>
      <c r="Y137" s="32"/>
      <c r="Z137" s="37"/>
      <c r="AA137" s="28">
        <f t="shared" si="28"/>
        <v>0</v>
      </c>
    </row>
    <row r="138" spans="1:27">
      <c r="A138" s="1">
        <f t="shared" si="24"/>
        <v>133</v>
      </c>
      <c r="B138" s="17" t="str">
        <f>IF(D138&lt;&gt;"",IF(INT(C138)=INT(D138), "O","X"),"")</f>
        <v/>
      </c>
      <c r="C138" s="16" t="s">
        <v>34</v>
      </c>
      <c r="D138" s="14"/>
      <c r="E138" s="16"/>
      <c r="F138" s="16"/>
      <c r="G138" s="13"/>
      <c r="H138" s="13"/>
      <c r="I138" s="15"/>
      <c r="J138" s="15"/>
      <c r="K138" s="14"/>
      <c r="L138" s="14"/>
      <c r="M138" s="14"/>
      <c r="N138" s="14"/>
      <c r="O138" s="14"/>
      <c r="P138" s="14">
        <f t="shared" si="25"/>
        <v>0</v>
      </c>
      <c r="Q138" s="28">
        <f t="shared" si="23"/>
        <v>0</v>
      </c>
      <c r="R138" s="28">
        <f t="shared" si="26"/>
        <v>0</v>
      </c>
      <c r="S138" s="15"/>
      <c r="T138" s="14"/>
      <c r="U138" s="14"/>
      <c r="V138" s="48">
        <f t="shared" si="27"/>
        <v>0</v>
      </c>
      <c r="W138" s="29">
        <f t="shared" si="29"/>
        <v>0</v>
      </c>
      <c r="X138" s="29"/>
      <c r="Y138" s="32"/>
      <c r="Z138" s="37"/>
      <c r="AA138" s="28">
        <f t="shared" si="28"/>
        <v>0</v>
      </c>
    </row>
    <row r="139" spans="1:27">
      <c r="A139" s="1">
        <f t="shared" si="24"/>
        <v>134</v>
      </c>
      <c r="B139" s="17" t="str">
        <f t="shared" ref="B139:B154" si="30">IF(D139&lt;&gt;"",IF(INT(C139)=INT(D139), "O","X"),"")</f>
        <v/>
      </c>
      <c r="C139" s="16" t="s">
        <v>34</v>
      </c>
      <c r="D139" s="14"/>
      <c r="E139" s="16"/>
      <c r="F139" s="16"/>
      <c r="G139" s="13"/>
      <c r="H139" s="13"/>
      <c r="I139" s="15"/>
      <c r="J139" s="15"/>
      <c r="K139" s="14"/>
      <c r="L139" s="14"/>
      <c r="M139" s="14"/>
      <c r="N139" s="14"/>
      <c r="O139" s="14"/>
      <c r="P139" s="14">
        <f t="shared" si="25"/>
        <v>0</v>
      </c>
      <c r="Q139" s="28">
        <f t="shared" si="23"/>
        <v>0</v>
      </c>
      <c r="R139" s="28">
        <f t="shared" si="26"/>
        <v>0</v>
      </c>
      <c r="S139" s="15"/>
      <c r="T139" s="14"/>
      <c r="U139" s="14"/>
      <c r="V139" s="48">
        <f t="shared" si="27"/>
        <v>0</v>
      </c>
      <c r="W139" s="29">
        <f t="shared" si="29"/>
        <v>0</v>
      </c>
      <c r="X139" s="29"/>
      <c r="Y139" s="32"/>
      <c r="Z139" s="37"/>
      <c r="AA139" s="28">
        <f t="shared" si="28"/>
        <v>0</v>
      </c>
    </row>
    <row r="140" spans="1:27">
      <c r="A140" s="1">
        <f t="shared" si="24"/>
        <v>135</v>
      </c>
      <c r="B140" s="17" t="str">
        <f t="shared" si="30"/>
        <v/>
      </c>
      <c r="C140" s="16" t="s">
        <v>34</v>
      </c>
      <c r="D140" s="14"/>
      <c r="E140" s="16"/>
      <c r="F140" s="16"/>
      <c r="G140" s="13"/>
      <c r="H140" s="13"/>
      <c r="I140" s="15"/>
      <c r="J140" s="15"/>
      <c r="K140" s="14"/>
      <c r="L140" s="14"/>
      <c r="M140" s="14"/>
      <c r="N140" s="14"/>
      <c r="O140" s="14"/>
      <c r="P140" s="14">
        <f t="shared" si="25"/>
        <v>0</v>
      </c>
      <c r="Q140" s="28">
        <f t="shared" si="23"/>
        <v>0</v>
      </c>
      <c r="R140" s="28">
        <f t="shared" si="26"/>
        <v>0</v>
      </c>
      <c r="S140" s="15"/>
      <c r="T140" s="14"/>
      <c r="U140" s="14"/>
      <c r="V140" s="48">
        <f t="shared" si="27"/>
        <v>0</v>
      </c>
      <c r="W140" s="29">
        <f t="shared" si="29"/>
        <v>0</v>
      </c>
      <c r="X140" s="29"/>
      <c r="Y140" s="32"/>
      <c r="Z140" s="37"/>
      <c r="AA140" s="28">
        <f t="shared" si="28"/>
        <v>0</v>
      </c>
    </row>
    <row r="141" spans="1:27">
      <c r="A141" s="1">
        <f t="shared" si="24"/>
        <v>136</v>
      </c>
      <c r="B141" s="17" t="str">
        <f t="shared" si="30"/>
        <v/>
      </c>
      <c r="C141" s="16" t="s">
        <v>34</v>
      </c>
      <c r="D141" s="14"/>
      <c r="E141" s="16"/>
      <c r="F141" s="16"/>
      <c r="G141" s="13"/>
      <c r="H141" s="13"/>
      <c r="I141" s="15"/>
      <c r="J141" s="15"/>
      <c r="K141" s="14"/>
      <c r="L141" s="14"/>
      <c r="M141" s="14"/>
      <c r="N141" s="14"/>
      <c r="O141" s="14"/>
      <c r="P141" s="14">
        <f t="shared" si="25"/>
        <v>0</v>
      </c>
      <c r="Q141" s="28">
        <f t="shared" si="23"/>
        <v>0</v>
      </c>
      <c r="R141" s="28">
        <f t="shared" si="26"/>
        <v>0</v>
      </c>
      <c r="S141" s="15"/>
      <c r="T141" s="14"/>
      <c r="U141" s="14"/>
      <c r="V141" s="48">
        <f t="shared" si="27"/>
        <v>0</v>
      </c>
      <c r="W141" s="29">
        <f t="shared" si="29"/>
        <v>0</v>
      </c>
      <c r="X141" s="29"/>
      <c r="Y141" s="32"/>
      <c r="Z141" s="37"/>
      <c r="AA141" s="28">
        <f t="shared" si="28"/>
        <v>0</v>
      </c>
    </row>
    <row r="142" spans="1:27">
      <c r="A142" s="1">
        <f t="shared" si="24"/>
        <v>137</v>
      </c>
      <c r="B142" s="17" t="str">
        <f t="shared" si="30"/>
        <v/>
      </c>
      <c r="C142" s="16" t="s">
        <v>34</v>
      </c>
      <c r="D142" s="14"/>
      <c r="E142" s="16"/>
      <c r="F142" s="16"/>
      <c r="G142" s="13"/>
      <c r="H142" s="13"/>
      <c r="I142" s="15"/>
      <c r="J142" s="15"/>
      <c r="K142" s="14"/>
      <c r="L142" s="14"/>
      <c r="M142" s="14"/>
      <c r="N142" s="14"/>
      <c r="O142" s="14"/>
      <c r="P142" s="14">
        <f t="shared" si="25"/>
        <v>0</v>
      </c>
      <c r="Q142" s="28">
        <f t="shared" si="23"/>
        <v>0</v>
      </c>
      <c r="R142" s="28">
        <f t="shared" si="26"/>
        <v>0</v>
      </c>
      <c r="S142" s="15"/>
      <c r="T142" s="14"/>
      <c r="U142" s="14"/>
      <c r="V142" s="48">
        <f t="shared" si="27"/>
        <v>0</v>
      </c>
      <c r="W142" s="29">
        <f t="shared" si="29"/>
        <v>0</v>
      </c>
      <c r="X142" s="29"/>
      <c r="Y142" s="32"/>
      <c r="Z142" s="37"/>
      <c r="AA142" s="28">
        <f t="shared" si="28"/>
        <v>0</v>
      </c>
    </row>
    <row r="143" spans="1:27">
      <c r="A143" s="1">
        <f t="shared" si="24"/>
        <v>138</v>
      </c>
      <c r="B143" s="17" t="str">
        <f t="shared" si="30"/>
        <v/>
      </c>
      <c r="C143" s="16" t="s">
        <v>34</v>
      </c>
      <c r="D143" s="14"/>
      <c r="E143" s="16"/>
      <c r="F143" s="16"/>
      <c r="G143" s="13"/>
      <c r="H143" s="13"/>
      <c r="I143" s="15"/>
      <c r="J143" s="15"/>
      <c r="K143" s="14"/>
      <c r="L143" s="14"/>
      <c r="M143" s="14"/>
      <c r="N143" s="14"/>
      <c r="O143" s="14"/>
      <c r="P143" s="14">
        <f t="shared" si="25"/>
        <v>0</v>
      </c>
      <c r="Q143" s="28">
        <f t="shared" si="23"/>
        <v>0</v>
      </c>
      <c r="R143" s="28">
        <f t="shared" si="26"/>
        <v>0</v>
      </c>
      <c r="S143" s="15"/>
      <c r="T143" s="14"/>
      <c r="U143" s="14"/>
      <c r="V143" s="48">
        <f t="shared" si="27"/>
        <v>0</v>
      </c>
      <c r="W143" s="29">
        <f t="shared" si="29"/>
        <v>0</v>
      </c>
      <c r="X143" s="29"/>
      <c r="Y143" s="32"/>
      <c r="Z143" s="37"/>
      <c r="AA143" s="28">
        <f t="shared" si="28"/>
        <v>0</v>
      </c>
    </row>
    <row r="144" spans="1:27">
      <c r="A144" s="1">
        <f t="shared" si="24"/>
        <v>139</v>
      </c>
      <c r="B144" s="17" t="str">
        <f t="shared" si="30"/>
        <v/>
      </c>
      <c r="C144" s="16" t="s">
        <v>34</v>
      </c>
      <c r="D144" s="14"/>
      <c r="E144" s="16"/>
      <c r="F144" s="16"/>
      <c r="G144" s="13"/>
      <c r="H144" s="13"/>
      <c r="I144" s="15"/>
      <c r="J144" s="15"/>
      <c r="K144" s="14"/>
      <c r="L144" s="14"/>
      <c r="M144" s="14"/>
      <c r="N144" s="14"/>
      <c r="O144" s="14"/>
      <c r="P144" s="14">
        <f t="shared" si="25"/>
        <v>0</v>
      </c>
      <c r="Q144" s="28">
        <f t="shared" si="23"/>
        <v>0</v>
      </c>
      <c r="R144" s="28">
        <f t="shared" si="26"/>
        <v>0</v>
      </c>
      <c r="S144" s="15"/>
      <c r="T144" s="14"/>
      <c r="U144" s="14"/>
      <c r="V144" s="48">
        <f t="shared" si="27"/>
        <v>0</v>
      </c>
      <c r="W144" s="29">
        <f t="shared" si="29"/>
        <v>0</v>
      </c>
      <c r="X144" s="29"/>
      <c r="Y144" s="32"/>
      <c r="Z144" s="37"/>
      <c r="AA144" s="28">
        <f t="shared" si="28"/>
        <v>0</v>
      </c>
    </row>
    <row r="145" spans="1:27">
      <c r="A145" s="1">
        <f t="shared" si="24"/>
        <v>140</v>
      </c>
      <c r="B145" s="17" t="str">
        <f t="shared" si="30"/>
        <v/>
      </c>
      <c r="C145" s="16" t="s">
        <v>34</v>
      </c>
      <c r="D145" s="14"/>
      <c r="E145" s="16"/>
      <c r="F145" s="16"/>
      <c r="G145" s="13"/>
      <c r="H145" s="13"/>
      <c r="I145" s="15"/>
      <c r="J145" s="15"/>
      <c r="K145" s="14"/>
      <c r="L145" s="14"/>
      <c r="M145" s="14"/>
      <c r="N145" s="14"/>
      <c r="O145" s="14"/>
      <c r="P145" s="14">
        <f t="shared" si="25"/>
        <v>0</v>
      </c>
      <c r="Q145" s="28">
        <f t="shared" si="23"/>
        <v>0</v>
      </c>
      <c r="R145" s="28">
        <f t="shared" si="26"/>
        <v>0</v>
      </c>
      <c r="S145" s="15"/>
      <c r="T145" s="14"/>
      <c r="U145" s="14"/>
      <c r="V145" s="48">
        <f t="shared" si="27"/>
        <v>0</v>
      </c>
      <c r="W145" s="29">
        <f t="shared" si="29"/>
        <v>0</v>
      </c>
      <c r="X145" s="29"/>
      <c r="Y145" s="32"/>
      <c r="Z145" s="37"/>
      <c r="AA145" s="28">
        <f t="shared" si="28"/>
        <v>0</v>
      </c>
    </row>
    <row r="146" spans="1:27">
      <c r="A146" s="1">
        <f t="shared" si="24"/>
        <v>141</v>
      </c>
      <c r="B146" s="17" t="str">
        <f t="shared" si="30"/>
        <v/>
      </c>
      <c r="C146" s="16" t="s">
        <v>34</v>
      </c>
      <c r="D146" s="14"/>
      <c r="E146" s="16"/>
      <c r="F146" s="16"/>
      <c r="G146" s="13"/>
      <c r="H146" s="13"/>
      <c r="I146" s="15"/>
      <c r="J146" s="15"/>
      <c r="K146" s="14"/>
      <c r="L146" s="14"/>
      <c r="M146" s="14"/>
      <c r="N146" s="14"/>
      <c r="O146" s="14"/>
      <c r="P146" s="14">
        <f t="shared" si="25"/>
        <v>0</v>
      </c>
      <c r="Q146" s="28">
        <f t="shared" si="23"/>
        <v>0</v>
      </c>
      <c r="R146" s="28">
        <f t="shared" si="26"/>
        <v>0</v>
      </c>
      <c r="S146" s="15"/>
      <c r="T146" s="14"/>
      <c r="U146" s="14"/>
      <c r="V146" s="48">
        <f t="shared" si="27"/>
        <v>0</v>
      </c>
      <c r="W146" s="29">
        <f t="shared" si="29"/>
        <v>0</v>
      </c>
      <c r="X146" s="29"/>
      <c r="Y146" s="32"/>
      <c r="Z146" s="37"/>
      <c r="AA146" s="28">
        <f t="shared" si="28"/>
        <v>0</v>
      </c>
    </row>
    <row r="147" spans="1:27">
      <c r="A147" s="1">
        <f t="shared" si="24"/>
        <v>142</v>
      </c>
      <c r="B147" s="17" t="str">
        <f t="shared" si="30"/>
        <v/>
      </c>
      <c r="C147" s="16" t="s">
        <v>34</v>
      </c>
      <c r="D147" s="14"/>
      <c r="E147" s="16"/>
      <c r="F147" s="16"/>
      <c r="G147" s="13"/>
      <c r="H147" s="13"/>
      <c r="I147" s="15"/>
      <c r="J147" s="15"/>
      <c r="K147" s="14"/>
      <c r="L147" s="14"/>
      <c r="M147" s="14"/>
      <c r="N147" s="14"/>
      <c r="O147" s="14"/>
      <c r="P147" s="14">
        <f t="shared" si="25"/>
        <v>0</v>
      </c>
      <c r="Q147" s="28">
        <f t="shared" si="23"/>
        <v>0</v>
      </c>
      <c r="R147" s="28">
        <f t="shared" si="26"/>
        <v>0</v>
      </c>
      <c r="S147" s="15"/>
      <c r="T147" s="14"/>
      <c r="U147" s="14"/>
      <c r="V147" s="48">
        <f t="shared" si="27"/>
        <v>0</v>
      </c>
      <c r="W147" s="29">
        <f t="shared" si="29"/>
        <v>0</v>
      </c>
      <c r="X147" s="29"/>
      <c r="Y147" s="32"/>
      <c r="Z147" s="37"/>
      <c r="AA147" s="28">
        <f t="shared" si="28"/>
        <v>0</v>
      </c>
    </row>
    <row r="148" spans="1:27">
      <c r="A148" s="1">
        <f t="shared" si="24"/>
        <v>143</v>
      </c>
      <c r="B148" s="17" t="str">
        <f t="shared" si="30"/>
        <v/>
      </c>
      <c r="C148" s="16" t="s">
        <v>34</v>
      </c>
      <c r="D148" s="14"/>
      <c r="E148" s="16"/>
      <c r="F148" s="16"/>
      <c r="G148" s="13"/>
      <c r="H148" s="13"/>
      <c r="I148" s="15"/>
      <c r="J148" s="15"/>
      <c r="K148" s="14"/>
      <c r="L148" s="14"/>
      <c r="M148" s="14"/>
      <c r="N148" s="14"/>
      <c r="O148" s="14"/>
      <c r="P148" s="14">
        <f t="shared" si="25"/>
        <v>0</v>
      </c>
      <c r="Q148" s="28">
        <f t="shared" si="23"/>
        <v>0</v>
      </c>
      <c r="R148" s="28">
        <f t="shared" si="26"/>
        <v>0</v>
      </c>
      <c r="S148" s="15"/>
      <c r="T148" s="14"/>
      <c r="U148" s="14"/>
      <c r="V148" s="48">
        <f t="shared" si="27"/>
        <v>0</v>
      </c>
      <c r="W148" s="29">
        <f t="shared" si="29"/>
        <v>0</v>
      </c>
      <c r="X148" s="29"/>
      <c r="Y148" s="32"/>
      <c r="Z148" s="37"/>
      <c r="AA148" s="28">
        <f t="shared" si="28"/>
        <v>0</v>
      </c>
    </row>
    <row r="149" spans="1:27">
      <c r="A149" s="1">
        <f t="shared" si="24"/>
        <v>144</v>
      </c>
      <c r="B149" s="17" t="str">
        <f t="shared" si="30"/>
        <v/>
      </c>
      <c r="C149" s="16" t="s">
        <v>34</v>
      </c>
      <c r="D149" s="14"/>
      <c r="E149" s="16"/>
      <c r="F149" s="16"/>
      <c r="G149" s="13"/>
      <c r="H149" s="13"/>
      <c r="I149" s="15"/>
      <c r="J149" s="15"/>
      <c r="K149" s="14"/>
      <c r="L149" s="14"/>
      <c r="M149" s="14"/>
      <c r="N149" s="14"/>
      <c r="O149" s="14"/>
      <c r="P149" s="14">
        <f t="shared" si="25"/>
        <v>0</v>
      </c>
      <c r="Q149" s="28">
        <f t="shared" si="23"/>
        <v>0</v>
      </c>
      <c r="R149" s="28">
        <f t="shared" si="26"/>
        <v>0</v>
      </c>
      <c r="S149" s="15"/>
      <c r="T149" s="14"/>
      <c r="U149" s="14"/>
      <c r="V149" s="48">
        <f t="shared" si="27"/>
        <v>0</v>
      </c>
      <c r="W149" s="29">
        <f t="shared" si="29"/>
        <v>0</v>
      </c>
      <c r="X149" s="29"/>
      <c r="Y149" s="32"/>
      <c r="Z149" s="37"/>
      <c r="AA149" s="28">
        <f t="shared" si="28"/>
        <v>0</v>
      </c>
    </row>
    <row r="150" spans="1:27">
      <c r="A150" s="1">
        <f t="shared" si="24"/>
        <v>145</v>
      </c>
      <c r="B150" s="17" t="str">
        <f t="shared" si="30"/>
        <v/>
      </c>
      <c r="C150" s="16" t="s">
        <v>34</v>
      </c>
      <c r="D150" s="14"/>
      <c r="E150" s="16"/>
      <c r="F150" s="16"/>
      <c r="G150" s="13"/>
      <c r="H150" s="13"/>
      <c r="I150" s="15"/>
      <c r="J150" s="15"/>
      <c r="K150" s="14"/>
      <c r="L150" s="14"/>
      <c r="M150" s="14"/>
      <c r="N150" s="14"/>
      <c r="O150" s="14"/>
      <c r="P150" s="14">
        <f t="shared" si="25"/>
        <v>0</v>
      </c>
      <c r="Q150" s="28">
        <f t="shared" si="23"/>
        <v>0</v>
      </c>
      <c r="R150" s="28">
        <f t="shared" si="26"/>
        <v>0</v>
      </c>
      <c r="S150" s="15"/>
      <c r="T150" s="14"/>
      <c r="U150" s="14"/>
      <c r="V150" s="48">
        <f t="shared" si="27"/>
        <v>0</v>
      </c>
      <c r="W150" s="29">
        <f t="shared" si="29"/>
        <v>0</v>
      </c>
      <c r="X150" s="29"/>
      <c r="Y150" s="32"/>
      <c r="Z150" s="37"/>
      <c r="AA150" s="28">
        <f t="shared" si="28"/>
        <v>0</v>
      </c>
    </row>
    <row r="151" spans="1:27">
      <c r="A151" s="1">
        <f t="shared" si="24"/>
        <v>146</v>
      </c>
      <c r="B151" s="17" t="str">
        <f t="shared" si="30"/>
        <v/>
      </c>
      <c r="C151" s="16" t="s">
        <v>34</v>
      </c>
      <c r="D151" s="14"/>
      <c r="E151" s="16"/>
      <c r="F151" s="16"/>
      <c r="G151" s="13"/>
      <c r="H151" s="13"/>
      <c r="I151" s="15"/>
      <c r="J151" s="15"/>
      <c r="K151" s="14"/>
      <c r="L151" s="14"/>
      <c r="M151" s="14"/>
      <c r="N151" s="14"/>
      <c r="O151" s="14"/>
      <c r="P151" s="14">
        <f t="shared" si="25"/>
        <v>0</v>
      </c>
      <c r="Q151" s="28">
        <f t="shared" si="23"/>
        <v>0</v>
      </c>
      <c r="R151" s="28">
        <f t="shared" si="26"/>
        <v>0</v>
      </c>
      <c r="S151" s="15"/>
      <c r="T151" s="14"/>
      <c r="U151" s="14"/>
      <c r="V151" s="48">
        <f t="shared" si="27"/>
        <v>0</v>
      </c>
      <c r="W151" s="29">
        <f t="shared" si="29"/>
        <v>0</v>
      </c>
      <c r="X151" s="29"/>
      <c r="Y151" s="32"/>
      <c r="Z151" s="37"/>
      <c r="AA151" s="28">
        <f t="shared" si="28"/>
        <v>0</v>
      </c>
    </row>
    <row r="152" spans="1:27">
      <c r="A152" s="1">
        <f t="shared" si="24"/>
        <v>147</v>
      </c>
      <c r="B152" s="17" t="str">
        <f t="shared" si="30"/>
        <v/>
      </c>
      <c r="C152" s="16" t="s">
        <v>34</v>
      </c>
      <c r="D152" s="14"/>
      <c r="E152" s="16"/>
      <c r="F152" s="16"/>
      <c r="G152" s="13"/>
      <c r="H152" s="13"/>
      <c r="I152" s="15"/>
      <c r="J152" s="15"/>
      <c r="K152" s="14"/>
      <c r="L152" s="14"/>
      <c r="M152" s="14"/>
      <c r="N152" s="14"/>
      <c r="O152" s="14"/>
      <c r="P152" s="14">
        <f t="shared" si="25"/>
        <v>0</v>
      </c>
      <c r="Q152" s="28">
        <f t="shared" si="23"/>
        <v>0</v>
      </c>
      <c r="R152" s="28">
        <f t="shared" si="26"/>
        <v>0</v>
      </c>
      <c r="S152" s="15"/>
      <c r="T152" s="14"/>
      <c r="U152" s="14"/>
      <c r="V152" s="48">
        <f t="shared" si="27"/>
        <v>0</v>
      </c>
      <c r="W152" s="29">
        <f t="shared" si="29"/>
        <v>0</v>
      </c>
      <c r="X152" s="29"/>
      <c r="Y152" s="32"/>
      <c r="Z152" s="37"/>
      <c r="AA152" s="28">
        <f t="shared" si="28"/>
        <v>0</v>
      </c>
    </row>
    <row r="153" spans="1:27">
      <c r="A153" s="1">
        <f t="shared" si="24"/>
        <v>148</v>
      </c>
      <c r="B153" s="17" t="str">
        <f t="shared" si="30"/>
        <v/>
      </c>
      <c r="C153" s="16" t="s">
        <v>34</v>
      </c>
      <c r="D153" s="14"/>
      <c r="E153" s="16"/>
      <c r="F153" s="16"/>
      <c r="G153" s="13"/>
      <c r="H153" s="13"/>
      <c r="I153" s="15"/>
      <c r="J153" s="15"/>
      <c r="K153" s="14"/>
      <c r="L153" s="14"/>
      <c r="M153" s="14"/>
      <c r="N153" s="14"/>
      <c r="O153" s="14"/>
      <c r="P153" s="14">
        <f t="shared" si="25"/>
        <v>0</v>
      </c>
      <c r="Q153" s="28">
        <f t="shared" si="23"/>
        <v>0</v>
      </c>
      <c r="R153" s="28">
        <f t="shared" si="26"/>
        <v>0</v>
      </c>
      <c r="S153" s="15"/>
      <c r="T153" s="14"/>
      <c r="U153" s="14"/>
      <c r="V153" s="48">
        <f t="shared" si="27"/>
        <v>0</v>
      </c>
      <c r="W153" s="29">
        <f t="shared" si="29"/>
        <v>0</v>
      </c>
      <c r="X153" s="29"/>
      <c r="Y153" s="32"/>
      <c r="Z153" s="37"/>
      <c r="AA153" s="28">
        <f t="shared" si="28"/>
        <v>0</v>
      </c>
    </row>
    <row r="154" spans="1:27">
      <c r="A154" s="1">
        <f t="shared" si="24"/>
        <v>149</v>
      </c>
      <c r="B154" s="17" t="str">
        <f t="shared" si="30"/>
        <v/>
      </c>
      <c r="C154" s="16" t="s">
        <v>34</v>
      </c>
      <c r="D154" s="14"/>
      <c r="E154" s="16"/>
      <c r="F154" s="16"/>
      <c r="G154" s="13"/>
      <c r="H154" s="13"/>
      <c r="I154" s="15"/>
      <c r="J154" s="15"/>
      <c r="K154" s="14"/>
      <c r="L154" s="14"/>
      <c r="M154" s="14"/>
      <c r="N154" s="14"/>
      <c r="O154" s="14"/>
      <c r="P154" s="14">
        <f t="shared" si="25"/>
        <v>0</v>
      </c>
      <c r="Q154" s="28">
        <f t="shared" si="23"/>
        <v>0</v>
      </c>
      <c r="R154" s="28">
        <f t="shared" si="26"/>
        <v>0</v>
      </c>
      <c r="S154" s="15"/>
      <c r="T154" s="14"/>
      <c r="U154" s="14"/>
      <c r="V154" s="48">
        <f t="shared" si="27"/>
        <v>0</v>
      </c>
      <c r="W154" s="29">
        <f t="shared" si="29"/>
        <v>0</v>
      </c>
      <c r="X154" s="29"/>
      <c r="Y154" s="32"/>
      <c r="Z154" s="37"/>
      <c r="AA154" s="28">
        <f t="shared" si="28"/>
        <v>0</v>
      </c>
    </row>
    <row r="155" spans="1:27">
      <c r="A155" s="1">
        <f t="shared" si="24"/>
        <v>150</v>
      </c>
      <c r="B155" s="17" t="str">
        <f>IF(D155&lt;&gt;"",IF(INT(C155)=INT(D155), "O","X"),"")</f>
        <v/>
      </c>
      <c r="C155" s="16" t="s">
        <v>34</v>
      </c>
      <c r="D155" s="14"/>
      <c r="E155" s="16"/>
      <c r="F155" s="16"/>
      <c r="G155" s="13"/>
      <c r="H155" s="13"/>
      <c r="I155" s="15"/>
      <c r="J155" s="15"/>
      <c r="K155" s="14"/>
      <c r="L155" s="14"/>
      <c r="M155" s="14"/>
      <c r="N155" s="14"/>
      <c r="O155" s="14"/>
      <c r="P155" s="14">
        <f t="shared" si="25"/>
        <v>0</v>
      </c>
      <c r="Q155" s="28">
        <f t="shared" si="23"/>
        <v>0</v>
      </c>
      <c r="R155" s="28">
        <f t="shared" si="26"/>
        <v>0</v>
      </c>
      <c r="S155" s="15"/>
      <c r="T155" s="14"/>
      <c r="U155" s="14"/>
      <c r="V155" s="48">
        <f t="shared" si="27"/>
        <v>0</v>
      </c>
      <c r="W155" s="29">
        <f t="shared" si="29"/>
        <v>0</v>
      </c>
      <c r="X155" s="29"/>
      <c r="Y155" s="32"/>
      <c r="Z155" s="37"/>
      <c r="AA155" s="28">
        <f t="shared" si="28"/>
        <v>0</v>
      </c>
    </row>
    <row r="156" spans="1:27">
      <c r="A156" s="1">
        <f t="shared" si="24"/>
        <v>151</v>
      </c>
      <c r="B156" s="17" t="str">
        <f t="shared" ref="B156:B178" si="31">IF(D156&lt;&gt;"",IF(INT(C156)=INT(D156), "O","X"),"")</f>
        <v/>
      </c>
      <c r="C156" s="16" t="s">
        <v>34</v>
      </c>
      <c r="D156" s="14"/>
      <c r="E156" s="16"/>
      <c r="F156" s="16"/>
      <c r="G156" s="13"/>
      <c r="H156" s="13"/>
      <c r="I156" s="15"/>
      <c r="J156" s="15"/>
      <c r="K156" s="14"/>
      <c r="L156" s="14"/>
      <c r="M156" s="14"/>
      <c r="N156" s="14"/>
      <c r="O156" s="14"/>
      <c r="P156" s="14">
        <f t="shared" si="25"/>
        <v>0</v>
      </c>
      <c r="Q156" s="28">
        <f t="shared" si="23"/>
        <v>0</v>
      </c>
      <c r="R156" s="28">
        <f t="shared" si="26"/>
        <v>0</v>
      </c>
      <c r="S156" s="15"/>
      <c r="T156" s="14"/>
      <c r="U156" s="14"/>
      <c r="V156" s="48">
        <f t="shared" si="27"/>
        <v>0</v>
      </c>
      <c r="W156" s="29">
        <f t="shared" si="29"/>
        <v>0</v>
      </c>
      <c r="X156" s="29"/>
      <c r="Y156" s="32"/>
      <c r="Z156" s="37"/>
      <c r="AA156" s="28">
        <f t="shared" si="28"/>
        <v>0</v>
      </c>
    </row>
    <row r="157" spans="1:27">
      <c r="A157" s="1">
        <f t="shared" si="24"/>
        <v>152</v>
      </c>
      <c r="B157" s="17" t="str">
        <f t="shared" si="31"/>
        <v/>
      </c>
      <c r="C157" s="16" t="s">
        <v>34</v>
      </c>
      <c r="D157" s="14"/>
      <c r="E157" s="16"/>
      <c r="F157" s="16"/>
      <c r="G157" s="13"/>
      <c r="H157" s="13"/>
      <c r="I157" s="15"/>
      <c r="J157" s="15"/>
      <c r="K157" s="14"/>
      <c r="L157" s="14"/>
      <c r="M157" s="14"/>
      <c r="N157" s="14"/>
      <c r="O157" s="14"/>
      <c r="P157" s="14">
        <f t="shared" si="25"/>
        <v>0</v>
      </c>
      <c r="Q157" s="28">
        <f t="shared" si="23"/>
        <v>0</v>
      </c>
      <c r="R157" s="28">
        <f t="shared" si="26"/>
        <v>0</v>
      </c>
      <c r="S157" s="15"/>
      <c r="T157" s="14"/>
      <c r="U157" s="14"/>
      <c r="V157" s="48">
        <f t="shared" si="27"/>
        <v>0</v>
      </c>
      <c r="W157" s="29">
        <f t="shared" si="29"/>
        <v>0</v>
      </c>
      <c r="X157" s="29"/>
      <c r="Y157" s="32"/>
      <c r="Z157" s="37"/>
      <c r="AA157" s="28">
        <f t="shared" si="28"/>
        <v>0</v>
      </c>
    </row>
    <row r="158" spans="1:27">
      <c r="A158" s="1">
        <f t="shared" si="24"/>
        <v>153</v>
      </c>
      <c r="B158" s="17" t="str">
        <f t="shared" si="31"/>
        <v/>
      </c>
      <c r="C158" s="16" t="s">
        <v>34</v>
      </c>
      <c r="D158" s="14"/>
      <c r="E158" s="16"/>
      <c r="F158" s="16"/>
      <c r="G158" s="13"/>
      <c r="H158" s="13"/>
      <c r="I158" s="15"/>
      <c r="J158" s="15"/>
      <c r="K158" s="14"/>
      <c r="L158" s="14"/>
      <c r="M158" s="14"/>
      <c r="N158" s="14"/>
      <c r="O158" s="14"/>
      <c r="P158" s="14">
        <f t="shared" si="25"/>
        <v>0</v>
      </c>
      <c r="Q158" s="28">
        <f t="shared" si="23"/>
        <v>0</v>
      </c>
      <c r="R158" s="28">
        <f t="shared" si="26"/>
        <v>0</v>
      </c>
      <c r="S158" s="15"/>
      <c r="T158" s="14"/>
      <c r="U158" s="14"/>
      <c r="V158" s="48">
        <f t="shared" si="27"/>
        <v>0</v>
      </c>
      <c r="W158" s="29">
        <f t="shared" si="29"/>
        <v>0</v>
      </c>
      <c r="X158" s="29"/>
      <c r="Y158" s="32"/>
      <c r="Z158" s="37"/>
      <c r="AA158" s="28">
        <f t="shared" si="28"/>
        <v>0</v>
      </c>
    </row>
    <row r="159" spans="1:27">
      <c r="A159" s="1">
        <f t="shared" si="24"/>
        <v>154</v>
      </c>
      <c r="B159" s="17" t="str">
        <f t="shared" si="31"/>
        <v/>
      </c>
      <c r="C159" s="16" t="s">
        <v>34</v>
      </c>
      <c r="D159" s="14"/>
      <c r="E159" s="16"/>
      <c r="F159" s="16"/>
      <c r="G159" s="13"/>
      <c r="H159" s="13"/>
      <c r="I159" s="15"/>
      <c r="J159" s="15"/>
      <c r="K159" s="14"/>
      <c r="L159" s="14"/>
      <c r="M159" s="14"/>
      <c r="N159" s="14"/>
      <c r="O159" s="14"/>
      <c r="P159" s="14">
        <f t="shared" si="25"/>
        <v>0</v>
      </c>
      <c r="Q159" s="28">
        <f t="shared" si="23"/>
        <v>0</v>
      </c>
      <c r="R159" s="28">
        <f t="shared" si="26"/>
        <v>0</v>
      </c>
      <c r="S159" s="15"/>
      <c r="T159" s="14"/>
      <c r="U159" s="14"/>
      <c r="V159" s="48">
        <f t="shared" si="27"/>
        <v>0</v>
      </c>
      <c r="W159" s="29">
        <f t="shared" si="29"/>
        <v>0</v>
      </c>
      <c r="X159" s="29"/>
      <c r="Y159" s="32"/>
      <c r="Z159" s="37"/>
      <c r="AA159" s="28">
        <f t="shared" si="28"/>
        <v>0</v>
      </c>
    </row>
    <row r="160" spans="1:27">
      <c r="A160" s="1">
        <f t="shared" si="24"/>
        <v>155</v>
      </c>
      <c r="B160" s="17" t="str">
        <f t="shared" si="31"/>
        <v/>
      </c>
      <c r="C160" s="16" t="s">
        <v>34</v>
      </c>
      <c r="D160" s="14"/>
      <c r="E160" s="16"/>
      <c r="F160" s="16"/>
      <c r="G160" s="13"/>
      <c r="H160" s="13"/>
      <c r="I160" s="15"/>
      <c r="J160" s="15"/>
      <c r="K160" s="14"/>
      <c r="L160" s="14"/>
      <c r="M160" s="14"/>
      <c r="N160" s="14"/>
      <c r="O160" s="14"/>
      <c r="P160" s="14">
        <f t="shared" si="25"/>
        <v>0</v>
      </c>
      <c r="Q160" s="28">
        <f t="shared" si="23"/>
        <v>0</v>
      </c>
      <c r="R160" s="28">
        <f t="shared" si="26"/>
        <v>0</v>
      </c>
      <c r="S160" s="15"/>
      <c r="T160" s="14"/>
      <c r="U160" s="14"/>
      <c r="V160" s="48">
        <f t="shared" si="27"/>
        <v>0</v>
      </c>
      <c r="W160" s="29">
        <f t="shared" si="29"/>
        <v>0</v>
      </c>
      <c r="X160" s="29"/>
      <c r="Y160" s="32"/>
      <c r="Z160" s="37"/>
      <c r="AA160" s="28">
        <f t="shared" si="28"/>
        <v>0</v>
      </c>
    </row>
    <row r="161" spans="1:27">
      <c r="A161" s="1">
        <f t="shared" si="24"/>
        <v>156</v>
      </c>
      <c r="B161" s="17" t="str">
        <f t="shared" si="31"/>
        <v/>
      </c>
      <c r="C161" s="16" t="s">
        <v>34</v>
      </c>
      <c r="D161" s="14"/>
      <c r="E161" s="16"/>
      <c r="F161" s="16"/>
      <c r="G161" s="13"/>
      <c r="H161" s="13"/>
      <c r="I161" s="15"/>
      <c r="J161" s="15"/>
      <c r="K161" s="14"/>
      <c r="L161" s="14"/>
      <c r="M161" s="14"/>
      <c r="N161" s="14"/>
      <c r="O161" s="14"/>
      <c r="P161" s="14">
        <f t="shared" si="25"/>
        <v>0</v>
      </c>
      <c r="Q161" s="28">
        <f t="shared" si="23"/>
        <v>0</v>
      </c>
      <c r="R161" s="28">
        <f t="shared" si="26"/>
        <v>0</v>
      </c>
      <c r="S161" s="15"/>
      <c r="T161" s="14"/>
      <c r="U161" s="14"/>
      <c r="V161" s="48">
        <f t="shared" si="27"/>
        <v>0</v>
      </c>
      <c r="W161" s="29">
        <f t="shared" si="29"/>
        <v>0</v>
      </c>
      <c r="X161" s="29"/>
      <c r="Y161" s="32"/>
      <c r="Z161" s="37"/>
      <c r="AA161" s="28">
        <f t="shared" si="28"/>
        <v>0</v>
      </c>
    </row>
    <row r="162" spans="1:27">
      <c r="A162" s="1">
        <f t="shared" si="24"/>
        <v>157</v>
      </c>
      <c r="B162" s="17" t="str">
        <f t="shared" si="31"/>
        <v/>
      </c>
      <c r="C162" s="16" t="s">
        <v>34</v>
      </c>
      <c r="D162" s="14"/>
      <c r="E162" s="16"/>
      <c r="F162" s="16"/>
      <c r="G162" s="13"/>
      <c r="H162" s="13"/>
      <c r="I162" s="15"/>
      <c r="J162" s="15"/>
      <c r="K162" s="14"/>
      <c r="L162" s="14"/>
      <c r="M162" s="14"/>
      <c r="N162" s="14"/>
      <c r="O162" s="14"/>
      <c r="P162" s="14">
        <f t="shared" si="25"/>
        <v>0</v>
      </c>
      <c r="Q162" s="28">
        <f t="shared" si="23"/>
        <v>0</v>
      </c>
      <c r="R162" s="28">
        <f t="shared" si="26"/>
        <v>0</v>
      </c>
      <c r="S162" s="15"/>
      <c r="T162" s="14"/>
      <c r="U162" s="14"/>
      <c r="V162" s="48">
        <f t="shared" si="27"/>
        <v>0</v>
      </c>
      <c r="W162" s="29">
        <f t="shared" si="29"/>
        <v>0</v>
      </c>
      <c r="X162" s="29"/>
      <c r="Y162" s="32"/>
      <c r="Z162" s="37"/>
      <c r="AA162" s="28">
        <f t="shared" si="28"/>
        <v>0</v>
      </c>
    </row>
    <row r="163" spans="1:27">
      <c r="A163" s="1">
        <f t="shared" si="24"/>
        <v>158</v>
      </c>
      <c r="B163" s="17" t="str">
        <f t="shared" si="31"/>
        <v/>
      </c>
      <c r="C163" s="16" t="s">
        <v>34</v>
      </c>
      <c r="D163" s="14"/>
      <c r="E163" s="16"/>
      <c r="F163" s="16"/>
      <c r="G163" s="13"/>
      <c r="H163" s="13"/>
      <c r="I163" s="15"/>
      <c r="J163" s="15"/>
      <c r="K163" s="14"/>
      <c r="L163" s="14"/>
      <c r="M163" s="14"/>
      <c r="N163" s="14"/>
      <c r="O163" s="14"/>
      <c r="P163" s="14">
        <f t="shared" si="25"/>
        <v>0</v>
      </c>
      <c r="Q163" s="28">
        <f t="shared" si="23"/>
        <v>0</v>
      </c>
      <c r="R163" s="28">
        <f t="shared" si="26"/>
        <v>0</v>
      </c>
      <c r="S163" s="15"/>
      <c r="T163" s="14"/>
      <c r="U163" s="14"/>
      <c r="V163" s="48">
        <f t="shared" si="27"/>
        <v>0</v>
      </c>
      <c r="W163" s="29">
        <f t="shared" si="29"/>
        <v>0</v>
      </c>
      <c r="X163" s="29"/>
      <c r="Y163" s="32"/>
      <c r="Z163" s="37"/>
      <c r="AA163" s="28">
        <f t="shared" si="28"/>
        <v>0</v>
      </c>
    </row>
    <row r="164" spans="1:27">
      <c r="A164" s="1">
        <f t="shared" si="24"/>
        <v>159</v>
      </c>
      <c r="B164" s="17" t="str">
        <f t="shared" si="31"/>
        <v/>
      </c>
      <c r="C164" s="16" t="s">
        <v>34</v>
      </c>
      <c r="D164" s="14"/>
      <c r="E164" s="16"/>
      <c r="F164" s="16"/>
      <c r="G164" s="13"/>
      <c r="H164" s="13"/>
      <c r="I164" s="15"/>
      <c r="J164" s="15"/>
      <c r="K164" s="14"/>
      <c r="L164" s="14"/>
      <c r="M164" s="14"/>
      <c r="N164" s="14"/>
      <c r="O164" s="14"/>
      <c r="P164" s="14">
        <f t="shared" si="25"/>
        <v>0</v>
      </c>
      <c r="Q164" s="28">
        <f t="shared" si="23"/>
        <v>0</v>
      </c>
      <c r="R164" s="28">
        <f t="shared" si="26"/>
        <v>0</v>
      </c>
      <c r="S164" s="15"/>
      <c r="T164" s="14"/>
      <c r="U164" s="14"/>
      <c r="V164" s="48">
        <f t="shared" si="27"/>
        <v>0</v>
      </c>
      <c r="W164" s="29">
        <f t="shared" si="29"/>
        <v>0</v>
      </c>
      <c r="X164" s="29"/>
      <c r="Y164" s="32"/>
      <c r="Z164" s="37"/>
      <c r="AA164" s="28">
        <f t="shared" si="28"/>
        <v>0</v>
      </c>
    </row>
    <row r="165" spans="1:27">
      <c r="A165" s="1">
        <f t="shared" si="24"/>
        <v>160</v>
      </c>
      <c r="B165" s="17" t="str">
        <f t="shared" si="31"/>
        <v/>
      </c>
      <c r="C165" s="16" t="s">
        <v>34</v>
      </c>
      <c r="D165" s="14"/>
      <c r="E165" s="16"/>
      <c r="F165" s="16"/>
      <c r="G165" s="13"/>
      <c r="H165" s="13"/>
      <c r="I165" s="15"/>
      <c r="J165" s="15"/>
      <c r="K165" s="14"/>
      <c r="L165" s="14"/>
      <c r="M165" s="14"/>
      <c r="N165" s="14"/>
      <c r="O165" s="14"/>
      <c r="P165" s="14">
        <f t="shared" si="25"/>
        <v>0</v>
      </c>
      <c r="Q165" s="28">
        <f t="shared" si="23"/>
        <v>0</v>
      </c>
      <c r="R165" s="28">
        <f t="shared" si="26"/>
        <v>0</v>
      </c>
      <c r="S165" s="15"/>
      <c r="T165" s="14"/>
      <c r="U165" s="14"/>
      <c r="V165" s="48">
        <f t="shared" si="27"/>
        <v>0</v>
      </c>
      <c r="W165" s="29">
        <f t="shared" si="29"/>
        <v>0</v>
      </c>
      <c r="X165" s="29"/>
      <c r="Y165" s="32"/>
      <c r="Z165" s="37"/>
      <c r="AA165" s="28">
        <f t="shared" si="28"/>
        <v>0</v>
      </c>
    </row>
    <row r="166" spans="1:27">
      <c r="A166" s="1">
        <f t="shared" si="24"/>
        <v>161</v>
      </c>
      <c r="B166" s="17" t="str">
        <f t="shared" si="31"/>
        <v/>
      </c>
      <c r="C166" s="16" t="s">
        <v>34</v>
      </c>
      <c r="D166" s="14"/>
      <c r="E166" s="16"/>
      <c r="F166" s="16"/>
      <c r="G166" s="13"/>
      <c r="H166" s="13"/>
      <c r="I166" s="15"/>
      <c r="J166" s="15"/>
      <c r="K166" s="14"/>
      <c r="L166" s="14"/>
      <c r="M166" s="14"/>
      <c r="N166" s="14"/>
      <c r="O166" s="14"/>
      <c r="P166" s="14">
        <f t="shared" si="25"/>
        <v>0</v>
      </c>
      <c r="Q166" s="28">
        <f t="shared" si="23"/>
        <v>0</v>
      </c>
      <c r="R166" s="28">
        <f t="shared" si="26"/>
        <v>0</v>
      </c>
      <c r="S166" s="15"/>
      <c r="T166" s="14"/>
      <c r="U166" s="14"/>
      <c r="V166" s="48">
        <f t="shared" si="27"/>
        <v>0</v>
      </c>
      <c r="W166" s="29">
        <f t="shared" si="29"/>
        <v>0</v>
      </c>
      <c r="X166" s="29"/>
      <c r="Y166" s="32"/>
      <c r="Z166" s="37"/>
      <c r="AA166" s="28">
        <f t="shared" si="28"/>
        <v>0</v>
      </c>
    </row>
    <row r="167" spans="1:27">
      <c r="A167" s="1">
        <f t="shared" si="24"/>
        <v>162</v>
      </c>
      <c r="B167" s="17" t="str">
        <f t="shared" si="31"/>
        <v/>
      </c>
      <c r="C167" s="16" t="s">
        <v>34</v>
      </c>
      <c r="D167" s="14"/>
      <c r="E167" s="16"/>
      <c r="F167" s="16"/>
      <c r="G167" s="13"/>
      <c r="H167" s="13"/>
      <c r="I167" s="15"/>
      <c r="J167" s="15"/>
      <c r="K167" s="14"/>
      <c r="L167" s="14"/>
      <c r="M167" s="14"/>
      <c r="N167" s="14"/>
      <c r="O167" s="14"/>
      <c r="P167" s="14">
        <f t="shared" si="25"/>
        <v>0</v>
      </c>
      <c r="Q167" s="28">
        <f t="shared" si="23"/>
        <v>0</v>
      </c>
      <c r="R167" s="28">
        <f t="shared" si="26"/>
        <v>0</v>
      </c>
      <c r="S167" s="15"/>
      <c r="T167" s="14"/>
      <c r="U167" s="14"/>
      <c r="V167" s="48">
        <f t="shared" si="27"/>
        <v>0</v>
      </c>
      <c r="W167" s="29">
        <f t="shared" si="29"/>
        <v>0</v>
      </c>
      <c r="X167" s="29"/>
      <c r="Y167" s="32"/>
      <c r="Z167" s="37"/>
      <c r="AA167" s="28">
        <f t="shared" si="28"/>
        <v>0</v>
      </c>
    </row>
    <row r="168" spans="1:27">
      <c r="A168" s="1">
        <f t="shared" si="24"/>
        <v>163</v>
      </c>
      <c r="B168" s="17" t="str">
        <f t="shared" si="31"/>
        <v/>
      </c>
      <c r="C168" s="16" t="s">
        <v>34</v>
      </c>
      <c r="D168" s="14"/>
      <c r="E168" s="16"/>
      <c r="F168" s="16"/>
      <c r="G168" s="13"/>
      <c r="H168" s="13"/>
      <c r="I168" s="15"/>
      <c r="J168" s="15"/>
      <c r="K168" s="14"/>
      <c r="L168" s="14"/>
      <c r="M168" s="14"/>
      <c r="N168" s="14"/>
      <c r="O168" s="14"/>
      <c r="P168" s="14">
        <f t="shared" si="25"/>
        <v>0</v>
      </c>
      <c r="Q168" s="28">
        <f t="shared" si="23"/>
        <v>0</v>
      </c>
      <c r="R168" s="28">
        <f t="shared" si="26"/>
        <v>0</v>
      </c>
      <c r="S168" s="15"/>
      <c r="T168" s="14"/>
      <c r="U168" s="14"/>
      <c r="V168" s="48">
        <f t="shared" si="27"/>
        <v>0</v>
      </c>
      <c r="W168" s="29">
        <f t="shared" si="29"/>
        <v>0</v>
      </c>
      <c r="X168" s="29"/>
      <c r="Y168" s="32"/>
      <c r="Z168" s="37"/>
      <c r="AA168" s="28">
        <f t="shared" si="28"/>
        <v>0</v>
      </c>
    </row>
    <row r="169" spans="1:27">
      <c r="A169" s="1">
        <f t="shared" si="24"/>
        <v>164</v>
      </c>
      <c r="B169" s="17" t="str">
        <f t="shared" si="31"/>
        <v/>
      </c>
      <c r="C169" s="16" t="s">
        <v>34</v>
      </c>
      <c r="D169" s="14"/>
      <c r="E169" s="16"/>
      <c r="F169" s="16"/>
      <c r="G169" s="13"/>
      <c r="H169" s="13"/>
      <c r="I169" s="15"/>
      <c r="J169" s="15"/>
      <c r="K169" s="14"/>
      <c r="L169" s="14"/>
      <c r="M169" s="14"/>
      <c r="N169" s="14"/>
      <c r="O169" s="14"/>
      <c r="P169" s="14">
        <f t="shared" si="25"/>
        <v>0</v>
      </c>
      <c r="Q169" s="28">
        <f t="shared" si="23"/>
        <v>0</v>
      </c>
      <c r="R169" s="28">
        <f t="shared" si="26"/>
        <v>0</v>
      </c>
      <c r="S169" s="15"/>
      <c r="T169" s="14"/>
      <c r="U169" s="14"/>
      <c r="V169" s="48">
        <f t="shared" si="27"/>
        <v>0</v>
      </c>
      <c r="W169" s="29">
        <f t="shared" si="29"/>
        <v>0</v>
      </c>
      <c r="X169" s="29"/>
      <c r="Y169" s="32"/>
      <c r="Z169" s="37"/>
      <c r="AA169" s="28">
        <f t="shared" si="28"/>
        <v>0</v>
      </c>
    </row>
    <row r="170" spans="1:27">
      <c r="A170" s="1">
        <f t="shared" si="24"/>
        <v>165</v>
      </c>
      <c r="B170" s="17" t="str">
        <f t="shared" si="31"/>
        <v/>
      </c>
      <c r="C170" s="16" t="s">
        <v>34</v>
      </c>
      <c r="D170" s="14"/>
      <c r="E170" s="16"/>
      <c r="F170" s="16"/>
      <c r="G170" s="13"/>
      <c r="H170" s="13"/>
      <c r="I170" s="15"/>
      <c r="J170" s="15"/>
      <c r="K170" s="14"/>
      <c r="L170" s="14"/>
      <c r="M170" s="14"/>
      <c r="N170" s="14"/>
      <c r="O170" s="14"/>
      <c r="P170" s="14">
        <f t="shared" si="25"/>
        <v>0</v>
      </c>
      <c r="Q170" s="28">
        <f t="shared" si="23"/>
        <v>0</v>
      </c>
      <c r="R170" s="28">
        <f t="shared" si="26"/>
        <v>0</v>
      </c>
      <c r="S170" s="15"/>
      <c r="T170" s="14"/>
      <c r="U170" s="14"/>
      <c r="V170" s="48">
        <f t="shared" si="27"/>
        <v>0</v>
      </c>
      <c r="W170" s="29">
        <f t="shared" si="29"/>
        <v>0</v>
      </c>
      <c r="X170" s="29"/>
      <c r="Y170" s="32"/>
      <c r="Z170" s="37"/>
      <c r="AA170" s="28">
        <f t="shared" si="28"/>
        <v>0</v>
      </c>
    </row>
    <row r="171" spans="1:27">
      <c r="A171" s="1">
        <f t="shared" si="24"/>
        <v>166</v>
      </c>
      <c r="B171" s="17" t="str">
        <f t="shared" si="31"/>
        <v/>
      </c>
      <c r="C171" s="16" t="s">
        <v>34</v>
      </c>
      <c r="D171" s="14"/>
      <c r="E171" s="16"/>
      <c r="F171" s="16"/>
      <c r="G171" s="13"/>
      <c r="H171" s="13"/>
      <c r="I171" s="15"/>
      <c r="J171" s="15"/>
      <c r="K171" s="14"/>
      <c r="L171" s="14"/>
      <c r="M171" s="14"/>
      <c r="N171" s="14"/>
      <c r="O171" s="14"/>
      <c r="P171" s="14">
        <f t="shared" si="25"/>
        <v>0</v>
      </c>
      <c r="Q171" s="28">
        <f t="shared" si="23"/>
        <v>0</v>
      </c>
      <c r="R171" s="28">
        <f t="shared" si="26"/>
        <v>0</v>
      </c>
      <c r="S171" s="15"/>
      <c r="T171" s="14"/>
      <c r="U171" s="14"/>
      <c r="V171" s="48">
        <f t="shared" si="27"/>
        <v>0</v>
      </c>
      <c r="W171" s="29">
        <f t="shared" si="29"/>
        <v>0</v>
      </c>
      <c r="X171" s="29"/>
      <c r="Y171" s="32"/>
      <c r="Z171" s="37"/>
      <c r="AA171" s="28">
        <f t="shared" si="28"/>
        <v>0</v>
      </c>
    </row>
    <row r="172" spans="1:27">
      <c r="A172" s="1">
        <f t="shared" si="24"/>
        <v>167</v>
      </c>
      <c r="B172" s="17" t="str">
        <f t="shared" si="31"/>
        <v/>
      </c>
      <c r="C172" s="16" t="s">
        <v>34</v>
      </c>
      <c r="D172" s="14"/>
      <c r="E172" s="16"/>
      <c r="F172" s="16"/>
      <c r="G172" s="13"/>
      <c r="H172" s="13"/>
      <c r="I172" s="15"/>
      <c r="J172" s="15"/>
      <c r="K172" s="14"/>
      <c r="L172" s="14"/>
      <c r="M172" s="14"/>
      <c r="N172" s="14"/>
      <c r="O172" s="14"/>
      <c r="P172" s="14">
        <f t="shared" si="25"/>
        <v>0</v>
      </c>
      <c r="Q172" s="28">
        <f t="shared" si="23"/>
        <v>0</v>
      </c>
      <c r="R172" s="28">
        <f t="shared" si="26"/>
        <v>0</v>
      </c>
      <c r="S172" s="15"/>
      <c r="T172" s="14"/>
      <c r="U172" s="14"/>
      <c r="V172" s="48">
        <f t="shared" si="27"/>
        <v>0</v>
      </c>
      <c r="W172" s="29">
        <f t="shared" si="29"/>
        <v>0</v>
      </c>
      <c r="X172" s="29"/>
      <c r="Y172" s="32"/>
      <c r="Z172" s="37"/>
      <c r="AA172" s="28">
        <f t="shared" si="28"/>
        <v>0</v>
      </c>
    </row>
    <row r="173" spans="1:27">
      <c r="A173" s="1">
        <f t="shared" si="24"/>
        <v>168</v>
      </c>
      <c r="B173" s="17" t="str">
        <f t="shared" si="31"/>
        <v/>
      </c>
      <c r="C173" s="16" t="s">
        <v>34</v>
      </c>
      <c r="D173" s="14"/>
      <c r="E173" s="16"/>
      <c r="F173" s="16"/>
      <c r="G173" s="13"/>
      <c r="H173" s="13"/>
      <c r="I173" s="15"/>
      <c r="J173" s="15"/>
      <c r="K173" s="14"/>
      <c r="L173" s="14"/>
      <c r="M173" s="14"/>
      <c r="N173" s="14"/>
      <c r="O173" s="14"/>
      <c r="P173" s="14">
        <f t="shared" si="25"/>
        <v>0</v>
      </c>
      <c r="Q173" s="28">
        <f t="shared" si="23"/>
        <v>0</v>
      </c>
      <c r="R173" s="28">
        <f t="shared" si="26"/>
        <v>0</v>
      </c>
      <c r="S173" s="15"/>
      <c r="T173" s="14"/>
      <c r="U173" s="14"/>
      <c r="V173" s="48">
        <f t="shared" si="27"/>
        <v>0</v>
      </c>
      <c r="W173" s="29">
        <f t="shared" si="29"/>
        <v>0</v>
      </c>
      <c r="X173" s="29"/>
      <c r="Y173" s="32"/>
      <c r="Z173" s="37"/>
      <c r="AA173" s="28">
        <f t="shared" si="28"/>
        <v>0</v>
      </c>
    </row>
    <row r="174" spans="1:27">
      <c r="A174" s="1">
        <f t="shared" si="24"/>
        <v>169</v>
      </c>
      <c r="B174" s="17" t="str">
        <f t="shared" si="31"/>
        <v/>
      </c>
      <c r="C174" s="16" t="s">
        <v>34</v>
      </c>
      <c r="D174" s="14"/>
      <c r="E174" s="16"/>
      <c r="F174" s="16"/>
      <c r="G174" s="13"/>
      <c r="H174" s="13"/>
      <c r="I174" s="15"/>
      <c r="J174" s="15"/>
      <c r="K174" s="14"/>
      <c r="L174" s="14"/>
      <c r="M174" s="14"/>
      <c r="N174" s="14"/>
      <c r="O174" s="14"/>
      <c r="P174" s="14">
        <f t="shared" si="25"/>
        <v>0</v>
      </c>
      <c r="Q174" s="28">
        <f t="shared" si="23"/>
        <v>0</v>
      </c>
      <c r="R174" s="28">
        <f t="shared" si="26"/>
        <v>0</v>
      </c>
      <c r="S174" s="15"/>
      <c r="T174" s="14"/>
      <c r="U174" s="14"/>
      <c r="V174" s="48">
        <f t="shared" si="27"/>
        <v>0</v>
      </c>
      <c r="W174" s="29">
        <f t="shared" si="29"/>
        <v>0</v>
      </c>
      <c r="X174" s="29"/>
      <c r="Y174" s="32"/>
      <c r="Z174" s="37"/>
      <c r="AA174" s="28">
        <f t="shared" si="28"/>
        <v>0</v>
      </c>
    </row>
    <row r="175" spans="1:27">
      <c r="A175" s="1">
        <f t="shared" si="24"/>
        <v>170</v>
      </c>
      <c r="B175" s="17" t="str">
        <f t="shared" si="31"/>
        <v/>
      </c>
      <c r="C175" s="16" t="s">
        <v>34</v>
      </c>
      <c r="D175" s="14"/>
      <c r="E175" s="16"/>
      <c r="F175" s="16"/>
      <c r="G175" s="13"/>
      <c r="H175" s="13"/>
      <c r="I175" s="15"/>
      <c r="J175" s="15"/>
      <c r="K175" s="14"/>
      <c r="L175" s="14"/>
      <c r="M175" s="14"/>
      <c r="N175" s="14"/>
      <c r="O175" s="14"/>
      <c r="P175" s="14">
        <f t="shared" si="25"/>
        <v>0</v>
      </c>
      <c r="Q175" s="28">
        <f t="shared" si="23"/>
        <v>0</v>
      </c>
      <c r="R175" s="28">
        <f t="shared" si="26"/>
        <v>0</v>
      </c>
      <c r="S175" s="15"/>
      <c r="T175" s="14"/>
      <c r="U175" s="14"/>
      <c r="V175" s="48">
        <f t="shared" si="27"/>
        <v>0</v>
      </c>
      <c r="W175" s="29">
        <f t="shared" si="29"/>
        <v>0</v>
      </c>
      <c r="X175" s="29"/>
      <c r="Y175" s="32"/>
      <c r="Z175" s="37"/>
      <c r="AA175" s="28">
        <f t="shared" si="28"/>
        <v>0</v>
      </c>
    </row>
    <row r="176" spans="1:27">
      <c r="A176" s="1">
        <f t="shared" si="24"/>
        <v>171</v>
      </c>
      <c r="B176" s="17" t="str">
        <f t="shared" si="31"/>
        <v/>
      </c>
      <c r="C176" s="16" t="s">
        <v>34</v>
      </c>
      <c r="D176" s="14"/>
      <c r="E176" s="16"/>
      <c r="F176" s="16"/>
      <c r="G176" s="13"/>
      <c r="H176" s="13"/>
      <c r="I176" s="15"/>
      <c r="J176" s="15"/>
      <c r="K176" s="14"/>
      <c r="L176" s="14"/>
      <c r="M176" s="14"/>
      <c r="N176" s="14"/>
      <c r="O176" s="14"/>
      <c r="P176" s="14">
        <f t="shared" si="25"/>
        <v>0</v>
      </c>
      <c r="Q176" s="28">
        <f t="shared" si="23"/>
        <v>0</v>
      </c>
      <c r="R176" s="28">
        <f t="shared" si="26"/>
        <v>0</v>
      </c>
      <c r="S176" s="15"/>
      <c r="T176" s="14"/>
      <c r="U176" s="14"/>
      <c r="V176" s="48">
        <f t="shared" si="27"/>
        <v>0</v>
      </c>
      <c r="W176" s="29">
        <f t="shared" si="29"/>
        <v>0</v>
      </c>
      <c r="X176" s="29"/>
      <c r="Y176" s="32"/>
      <c r="Z176" s="37"/>
      <c r="AA176" s="28">
        <f t="shared" si="28"/>
        <v>0</v>
      </c>
    </row>
    <row r="177" spans="1:27">
      <c r="A177" s="1">
        <f t="shared" si="24"/>
        <v>172</v>
      </c>
      <c r="B177" s="17" t="str">
        <f t="shared" si="31"/>
        <v/>
      </c>
      <c r="C177" s="16" t="s">
        <v>34</v>
      </c>
      <c r="D177" s="14"/>
      <c r="E177" s="16"/>
      <c r="F177" s="16"/>
      <c r="G177" s="13"/>
      <c r="H177" s="13"/>
      <c r="I177" s="15"/>
      <c r="J177" s="15"/>
      <c r="K177" s="14"/>
      <c r="L177" s="14"/>
      <c r="M177" s="14"/>
      <c r="N177" s="14"/>
      <c r="O177" s="14"/>
      <c r="P177" s="14">
        <f t="shared" si="25"/>
        <v>0</v>
      </c>
      <c r="Q177" s="28">
        <f t="shared" si="23"/>
        <v>0</v>
      </c>
      <c r="R177" s="28">
        <f t="shared" si="26"/>
        <v>0</v>
      </c>
      <c r="S177" s="15"/>
      <c r="T177" s="14"/>
      <c r="U177" s="14"/>
      <c r="V177" s="48">
        <f t="shared" si="27"/>
        <v>0</v>
      </c>
      <c r="W177" s="29">
        <f t="shared" si="29"/>
        <v>0</v>
      </c>
      <c r="X177" s="29"/>
      <c r="Y177" s="32"/>
      <c r="Z177" s="37"/>
      <c r="AA177" s="28">
        <f t="shared" si="28"/>
        <v>0</v>
      </c>
    </row>
    <row r="178" spans="1:27">
      <c r="A178" s="1">
        <f t="shared" si="24"/>
        <v>173</v>
      </c>
      <c r="B178" s="17" t="str">
        <f t="shared" si="31"/>
        <v/>
      </c>
      <c r="C178" s="16" t="s">
        <v>34</v>
      </c>
      <c r="D178" s="14"/>
      <c r="E178" s="16"/>
      <c r="F178" s="16"/>
      <c r="G178" s="13"/>
      <c r="H178" s="13"/>
      <c r="I178" s="15"/>
      <c r="J178" s="15"/>
      <c r="K178" s="14"/>
      <c r="L178" s="14"/>
      <c r="M178" s="14"/>
      <c r="N178" s="14"/>
      <c r="O178" s="14"/>
      <c r="P178" s="14">
        <f t="shared" si="25"/>
        <v>0</v>
      </c>
      <c r="Q178" s="28">
        <f t="shared" si="23"/>
        <v>0</v>
      </c>
      <c r="R178" s="28">
        <f t="shared" si="26"/>
        <v>0</v>
      </c>
      <c r="S178" s="15"/>
      <c r="T178" s="14"/>
      <c r="U178" s="14"/>
      <c r="V178" s="48">
        <f t="shared" si="27"/>
        <v>0</v>
      </c>
      <c r="W178" s="29">
        <f t="shared" si="29"/>
        <v>0</v>
      </c>
      <c r="X178" s="29"/>
      <c r="Y178" s="32"/>
      <c r="Z178" s="37"/>
      <c r="AA178" s="28">
        <f t="shared" si="28"/>
        <v>0</v>
      </c>
    </row>
    <row r="179" spans="1:27">
      <c r="A179" s="1">
        <f t="shared" si="24"/>
        <v>174</v>
      </c>
      <c r="B179" s="17" t="str">
        <f>IF(D179&lt;&gt;"",IF(INT(C179)=INT(D179), "O","X"),"")</f>
        <v/>
      </c>
      <c r="C179" s="16" t="s">
        <v>34</v>
      </c>
      <c r="D179" s="14"/>
      <c r="E179" s="16"/>
      <c r="F179" s="16"/>
      <c r="G179" s="13"/>
      <c r="H179" s="13"/>
      <c r="I179" s="15"/>
      <c r="J179" s="15"/>
      <c r="K179" s="14"/>
      <c r="L179" s="14"/>
      <c r="M179" s="14"/>
      <c r="N179" s="14"/>
      <c r="O179" s="14"/>
      <c r="P179" s="14">
        <f t="shared" si="25"/>
        <v>0</v>
      </c>
      <c r="Q179" s="28">
        <f t="shared" si="23"/>
        <v>0</v>
      </c>
      <c r="R179" s="28">
        <f t="shared" si="26"/>
        <v>0</v>
      </c>
      <c r="S179" s="15"/>
      <c r="T179" s="14"/>
      <c r="U179" s="14"/>
      <c r="V179" s="48">
        <f t="shared" si="27"/>
        <v>0</v>
      </c>
      <c r="W179" s="29">
        <f t="shared" si="29"/>
        <v>0</v>
      </c>
      <c r="X179" s="29"/>
      <c r="Y179" s="32"/>
      <c r="Z179" s="37"/>
      <c r="AA179" s="28">
        <f t="shared" si="28"/>
        <v>0</v>
      </c>
    </row>
    <row r="180" spans="1:27">
      <c r="A180" s="1">
        <f t="shared" si="24"/>
        <v>175</v>
      </c>
      <c r="B180" s="17" t="str">
        <f t="shared" ref="B180:B204" si="32">IF(D180&lt;&gt;"",IF(INT(C180)=INT(D180), "O","X"),"")</f>
        <v/>
      </c>
      <c r="C180" s="16" t="s">
        <v>34</v>
      </c>
      <c r="D180" s="14"/>
      <c r="E180" s="16"/>
      <c r="F180" s="16"/>
      <c r="G180" s="13"/>
      <c r="H180" s="13"/>
      <c r="I180" s="15"/>
      <c r="J180" s="15"/>
      <c r="K180" s="14"/>
      <c r="L180" s="14"/>
      <c r="M180" s="14"/>
      <c r="N180" s="14"/>
      <c r="O180" s="14"/>
      <c r="P180" s="14">
        <f t="shared" si="25"/>
        <v>0</v>
      </c>
      <c r="Q180" s="28">
        <f t="shared" si="23"/>
        <v>0</v>
      </c>
      <c r="R180" s="28">
        <f t="shared" si="26"/>
        <v>0</v>
      </c>
      <c r="S180" s="15"/>
      <c r="T180" s="14"/>
      <c r="U180" s="14"/>
      <c r="V180" s="48">
        <f t="shared" si="27"/>
        <v>0</v>
      </c>
      <c r="W180" s="29">
        <f t="shared" si="29"/>
        <v>0</v>
      </c>
      <c r="X180" s="29"/>
      <c r="Y180" s="32"/>
      <c r="Z180" s="37"/>
      <c r="AA180" s="28">
        <f t="shared" si="28"/>
        <v>0</v>
      </c>
    </row>
    <row r="181" spans="1:27">
      <c r="A181" s="1">
        <f t="shared" si="24"/>
        <v>176</v>
      </c>
      <c r="B181" s="17" t="str">
        <f t="shared" si="32"/>
        <v/>
      </c>
      <c r="C181" s="16" t="s">
        <v>34</v>
      </c>
      <c r="D181" s="14"/>
      <c r="E181" s="16"/>
      <c r="F181" s="16"/>
      <c r="G181" s="13"/>
      <c r="H181" s="13"/>
      <c r="I181" s="15"/>
      <c r="J181" s="15"/>
      <c r="K181" s="14"/>
      <c r="L181" s="14"/>
      <c r="M181" s="14"/>
      <c r="N181" s="14"/>
      <c r="O181" s="14"/>
      <c r="P181" s="14">
        <f t="shared" si="25"/>
        <v>0</v>
      </c>
      <c r="Q181" s="28">
        <f t="shared" si="23"/>
        <v>0</v>
      </c>
      <c r="R181" s="28">
        <f t="shared" si="26"/>
        <v>0</v>
      </c>
      <c r="S181" s="15"/>
      <c r="T181" s="14"/>
      <c r="U181" s="14"/>
      <c r="V181" s="48">
        <f t="shared" si="27"/>
        <v>0</v>
      </c>
      <c r="W181" s="29">
        <f t="shared" si="29"/>
        <v>0</v>
      </c>
      <c r="X181" s="29"/>
      <c r="Y181" s="32"/>
      <c r="Z181" s="37"/>
      <c r="AA181" s="28">
        <f t="shared" si="28"/>
        <v>0</v>
      </c>
    </row>
    <row r="182" spans="1:27">
      <c r="A182" s="1">
        <f t="shared" si="24"/>
        <v>177</v>
      </c>
      <c r="B182" s="17" t="str">
        <f t="shared" si="32"/>
        <v/>
      </c>
      <c r="C182" s="16" t="s">
        <v>34</v>
      </c>
      <c r="D182" s="14"/>
      <c r="E182" s="16"/>
      <c r="F182" s="16"/>
      <c r="G182" s="13"/>
      <c r="H182" s="13"/>
      <c r="I182" s="15"/>
      <c r="J182" s="15"/>
      <c r="K182" s="14"/>
      <c r="L182" s="14"/>
      <c r="M182" s="14"/>
      <c r="N182" s="14"/>
      <c r="O182" s="14"/>
      <c r="P182" s="14">
        <f t="shared" si="25"/>
        <v>0</v>
      </c>
      <c r="Q182" s="28">
        <f t="shared" si="23"/>
        <v>0</v>
      </c>
      <c r="R182" s="28">
        <f t="shared" si="26"/>
        <v>0</v>
      </c>
      <c r="S182" s="15"/>
      <c r="T182" s="14"/>
      <c r="U182" s="14"/>
      <c r="V182" s="48">
        <f t="shared" si="27"/>
        <v>0</v>
      </c>
      <c r="W182" s="29">
        <f t="shared" si="29"/>
        <v>0</v>
      </c>
      <c r="X182" s="29"/>
      <c r="Y182" s="32"/>
      <c r="Z182" s="37"/>
      <c r="AA182" s="28">
        <f t="shared" si="28"/>
        <v>0</v>
      </c>
    </row>
    <row r="183" spans="1:27">
      <c r="A183" s="1">
        <f t="shared" si="24"/>
        <v>178</v>
      </c>
      <c r="B183" s="17" t="str">
        <f t="shared" si="32"/>
        <v/>
      </c>
      <c r="C183" s="16" t="s">
        <v>34</v>
      </c>
      <c r="D183" s="14"/>
      <c r="E183" s="16"/>
      <c r="F183" s="16"/>
      <c r="G183" s="13"/>
      <c r="H183" s="13"/>
      <c r="I183" s="15"/>
      <c r="J183" s="15"/>
      <c r="K183" s="14"/>
      <c r="L183" s="14"/>
      <c r="M183" s="14"/>
      <c r="N183" s="14"/>
      <c r="O183" s="14"/>
      <c r="P183" s="14">
        <f t="shared" si="25"/>
        <v>0</v>
      </c>
      <c r="Q183" s="28">
        <f t="shared" si="23"/>
        <v>0</v>
      </c>
      <c r="R183" s="28">
        <f t="shared" si="26"/>
        <v>0</v>
      </c>
      <c r="S183" s="15"/>
      <c r="T183" s="14"/>
      <c r="U183" s="14"/>
      <c r="V183" s="48">
        <f t="shared" si="27"/>
        <v>0</v>
      </c>
      <c r="W183" s="29">
        <f t="shared" si="29"/>
        <v>0</v>
      </c>
      <c r="X183" s="29"/>
      <c r="Y183" s="32"/>
      <c r="Z183" s="37"/>
      <c r="AA183" s="28">
        <f t="shared" si="28"/>
        <v>0</v>
      </c>
    </row>
    <row r="184" spans="1:27">
      <c r="A184" s="1">
        <f t="shared" si="24"/>
        <v>179</v>
      </c>
      <c r="B184" s="17" t="str">
        <f t="shared" si="32"/>
        <v/>
      </c>
      <c r="C184" s="16" t="s">
        <v>34</v>
      </c>
      <c r="D184" s="14"/>
      <c r="E184" s="16"/>
      <c r="F184" s="16"/>
      <c r="G184" s="13"/>
      <c r="H184" s="13"/>
      <c r="I184" s="15"/>
      <c r="J184" s="15"/>
      <c r="K184" s="14"/>
      <c r="L184" s="14"/>
      <c r="M184" s="14"/>
      <c r="N184" s="14"/>
      <c r="O184" s="14"/>
      <c r="P184" s="14">
        <f t="shared" si="25"/>
        <v>0</v>
      </c>
      <c r="Q184" s="28">
        <f t="shared" si="23"/>
        <v>0</v>
      </c>
      <c r="R184" s="28">
        <f t="shared" si="26"/>
        <v>0</v>
      </c>
      <c r="S184" s="15"/>
      <c r="T184" s="14"/>
      <c r="U184" s="14"/>
      <c r="V184" s="48">
        <f t="shared" si="27"/>
        <v>0</v>
      </c>
      <c r="W184" s="29">
        <f t="shared" si="29"/>
        <v>0</v>
      </c>
      <c r="X184" s="29"/>
      <c r="Y184" s="32"/>
      <c r="Z184" s="37"/>
      <c r="AA184" s="28">
        <f t="shared" si="28"/>
        <v>0</v>
      </c>
    </row>
    <row r="185" spans="1:27">
      <c r="A185" s="1">
        <f t="shared" si="24"/>
        <v>180</v>
      </c>
      <c r="B185" s="17" t="str">
        <f t="shared" si="32"/>
        <v/>
      </c>
      <c r="C185" s="16" t="s">
        <v>34</v>
      </c>
      <c r="D185" s="14"/>
      <c r="E185" s="16"/>
      <c r="F185" s="16"/>
      <c r="G185" s="13"/>
      <c r="H185" s="13"/>
      <c r="I185" s="15"/>
      <c r="J185" s="15"/>
      <c r="K185" s="14"/>
      <c r="L185" s="14"/>
      <c r="M185" s="14"/>
      <c r="N185" s="14"/>
      <c r="O185" s="14"/>
      <c r="P185" s="14">
        <f t="shared" si="25"/>
        <v>0</v>
      </c>
      <c r="Q185" s="28">
        <f t="shared" si="23"/>
        <v>0</v>
      </c>
      <c r="R185" s="28">
        <f t="shared" si="26"/>
        <v>0</v>
      </c>
      <c r="S185" s="15"/>
      <c r="T185" s="14"/>
      <c r="U185" s="14"/>
      <c r="V185" s="48">
        <f t="shared" si="27"/>
        <v>0</v>
      </c>
      <c r="W185" s="29">
        <f t="shared" si="29"/>
        <v>0</v>
      </c>
      <c r="X185" s="29"/>
      <c r="Y185" s="32"/>
      <c r="Z185" s="37"/>
      <c r="AA185" s="28">
        <f t="shared" si="28"/>
        <v>0</v>
      </c>
    </row>
    <row r="186" spans="1:27">
      <c r="A186" s="1">
        <f t="shared" si="24"/>
        <v>181</v>
      </c>
      <c r="B186" s="17" t="str">
        <f t="shared" si="32"/>
        <v/>
      </c>
      <c r="C186" s="16" t="s">
        <v>34</v>
      </c>
      <c r="D186" s="14"/>
      <c r="E186" s="16"/>
      <c r="F186" s="16"/>
      <c r="G186" s="13"/>
      <c r="H186" s="13"/>
      <c r="I186" s="15"/>
      <c r="J186" s="15"/>
      <c r="K186" s="14"/>
      <c r="L186" s="14"/>
      <c r="M186" s="14"/>
      <c r="N186" s="14"/>
      <c r="O186" s="14"/>
      <c r="P186" s="14">
        <f t="shared" si="25"/>
        <v>0</v>
      </c>
      <c r="Q186" s="28">
        <f t="shared" si="23"/>
        <v>0</v>
      </c>
      <c r="R186" s="28">
        <f t="shared" si="26"/>
        <v>0</v>
      </c>
      <c r="S186" s="15"/>
      <c r="T186" s="14"/>
      <c r="U186" s="14"/>
      <c r="V186" s="48">
        <f t="shared" si="27"/>
        <v>0</v>
      </c>
      <c r="W186" s="29">
        <f t="shared" si="29"/>
        <v>0</v>
      </c>
      <c r="X186" s="29"/>
      <c r="Y186" s="32"/>
      <c r="Z186" s="37"/>
      <c r="AA186" s="28">
        <f t="shared" si="28"/>
        <v>0</v>
      </c>
    </row>
    <row r="187" spans="1:27">
      <c r="A187" s="1">
        <f t="shared" si="24"/>
        <v>182</v>
      </c>
      <c r="B187" s="17" t="str">
        <f t="shared" si="32"/>
        <v/>
      </c>
      <c r="C187" s="16" t="s">
        <v>34</v>
      </c>
      <c r="D187" s="14"/>
      <c r="E187" s="16"/>
      <c r="F187" s="16"/>
      <c r="G187" s="13"/>
      <c r="H187" s="13"/>
      <c r="I187" s="15"/>
      <c r="J187" s="15"/>
      <c r="K187" s="14"/>
      <c r="L187" s="14"/>
      <c r="M187" s="14"/>
      <c r="N187" s="14"/>
      <c r="O187" s="14"/>
      <c r="P187" s="14">
        <f t="shared" si="25"/>
        <v>0</v>
      </c>
      <c r="Q187" s="28">
        <f t="shared" si="23"/>
        <v>0</v>
      </c>
      <c r="R187" s="28">
        <f t="shared" si="26"/>
        <v>0</v>
      </c>
      <c r="S187" s="15"/>
      <c r="T187" s="14"/>
      <c r="U187" s="14"/>
      <c r="V187" s="48">
        <f t="shared" si="27"/>
        <v>0</v>
      </c>
      <c r="W187" s="29">
        <f t="shared" si="29"/>
        <v>0</v>
      </c>
      <c r="X187" s="29"/>
      <c r="Y187" s="32"/>
      <c r="Z187" s="37"/>
      <c r="AA187" s="28">
        <f t="shared" si="28"/>
        <v>0</v>
      </c>
    </row>
    <row r="188" spans="1:27">
      <c r="A188" s="1">
        <f t="shared" si="24"/>
        <v>183</v>
      </c>
      <c r="B188" s="17" t="str">
        <f t="shared" si="32"/>
        <v/>
      </c>
      <c r="C188" s="16" t="s">
        <v>34</v>
      </c>
      <c r="D188" s="14"/>
      <c r="E188" s="16"/>
      <c r="F188" s="16"/>
      <c r="G188" s="13"/>
      <c r="H188" s="13"/>
      <c r="I188" s="15"/>
      <c r="J188" s="15"/>
      <c r="K188" s="14"/>
      <c r="L188" s="14"/>
      <c r="M188" s="14"/>
      <c r="N188" s="14"/>
      <c r="O188" s="14"/>
      <c r="P188" s="14">
        <f t="shared" si="25"/>
        <v>0</v>
      </c>
      <c r="Q188" s="28">
        <f t="shared" si="23"/>
        <v>0</v>
      </c>
      <c r="R188" s="28">
        <f t="shared" si="26"/>
        <v>0</v>
      </c>
      <c r="S188" s="15"/>
      <c r="T188" s="14"/>
      <c r="U188" s="14"/>
      <c r="V188" s="48">
        <f t="shared" si="27"/>
        <v>0</v>
      </c>
      <c r="W188" s="29">
        <f t="shared" si="29"/>
        <v>0</v>
      </c>
      <c r="X188" s="29"/>
      <c r="Y188" s="32"/>
      <c r="Z188" s="37"/>
      <c r="AA188" s="28">
        <f t="shared" si="28"/>
        <v>0</v>
      </c>
    </row>
    <row r="189" spans="1:27">
      <c r="A189" s="1">
        <f t="shared" si="24"/>
        <v>184</v>
      </c>
      <c r="B189" s="17" t="str">
        <f t="shared" si="32"/>
        <v/>
      </c>
      <c r="C189" s="16" t="s">
        <v>34</v>
      </c>
      <c r="D189" s="14"/>
      <c r="E189" s="16"/>
      <c r="F189" s="16"/>
      <c r="G189" s="13"/>
      <c r="H189" s="13"/>
      <c r="I189" s="15"/>
      <c r="J189" s="15"/>
      <c r="K189" s="14"/>
      <c r="L189" s="14"/>
      <c r="M189" s="14"/>
      <c r="N189" s="14"/>
      <c r="O189" s="14"/>
      <c r="P189" s="14">
        <f t="shared" si="25"/>
        <v>0</v>
      </c>
      <c r="Q189" s="28">
        <f t="shared" si="23"/>
        <v>0</v>
      </c>
      <c r="R189" s="28">
        <f t="shared" si="26"/>
        <v>0</v>
      </c>
      <c r="S189" s="15"/>
      <c r="T189" s="14"/>
      <c r="U189" s="14"/>
      <c r="V189" s="48">
        <f t="shared" si="27"/>
        <v>0</v>
      </c>
      <c r="W189" s="29">
        <f t="shared" si="29"/>
        <v>0</v>
      </c>
      <c r="X189" s="29"/>
      <c r="Y189" s="32"/>
      <c r="Z189" s="37"/>
      <c r="AA189" s="28">
        <f t="shared" si="28"/>
        <v>0</v>
      </c>
    </row>
    <row r="190" spans="1:27">
      <c r="A190" s="1">
        <f t="shared" si="24"/>
        <v>185</v>
      </c>
      <c r="B190" s="17" t="str">
        <f t="shared" si="32"/>
        <v/>
      </c>
      <c r="C190" s="16" t="s">
        <v>34</v>
      </c>
      <c r="D190" s="14"/>
      <c r="E190" s="16"/>
      <c r="F190" s="16"/>
      <c r="G190" s="13"/>
      <c r="H190" s="13"/>
      <c r="I190" s="15"/>
      <c r="J190" s="15"/>
      <c r="K190" s="14"/>
      <c r="L190" s="14"/>
      <c r="M190" s="14"/>
      <c r="N190" s="14"/>
      <c r="O190" s="14"/>
      <c r="P190" s="14">
        <f t="shared" si="25"/>
        <v>0</v>
      </c>
      <c r="Q190" s="28">
        <f t="shared" si="23"/>
        <v>0</v>
      </c>
      <c r="R190" s="28">
        <f t="shared" si="26"/>
        <v>0</v>
      </c>
      <c r="S190" s="15"/>
      <c r="T190" s="14"/>
      <c r="U190" s="14"/>
      <c r="V190" s="48">
        <f t="shared" si="27"/>
        <v>0</v>
      </c>
      <c r="W190" s="29">
        <f t="shared" si="29"/>
        <v>0</v>
      </c>
      <c r="X190" s="29"/>
      <c r="Y190" s="32"/>
      <c r="Z190" s="37"/>
      <c r="AA190" s="28">
        <f t="shared" si="28"/>
        <v>0</v>
      </c>
    </row>
    <row r="191" spans="1:27">
      <c r="A191" s="1">
        <f t="shared" si="24"/>
        <v>186</v>
      </c>
      <c r="B191" s="17" t="str">
        <f t="shared" si="32"/>
        <v/>
      </c>
      <c r="C191" s="16" t="s">
        <v>34</v>
      </c>
      <c r="D191" s="14"/>
      <c r="E191" s="16"/>
      <c r="F191" s="16"/>
      <c r="G191" s="13"/>
      <c r="H191" s="13"/>
      <c r="I191" s="15"/>
      <c r="J191" s="15"/>
      <c r="K191" s="14"/>
      <c r="L191" s="14"/>
      <c r="M191" s="14"/>
      <c r="N191" s="14"/>
      <c r="O191" s="14"/>
      <c r="P191" s="14">
        <f t="shared" si="25"/>
        <v>0</v>
      </c>
      <c r="Q191" s="28">
        <f t="shared" si="23"/>
        <v>0</v>
      </c>
      <c r="R191" s="28">
        <f t="shared" si="26"/>
        <v>0</v>
      </c>
      <c r="S191" s="15"/>
      <c r="T191" s="14"/>
      <c r="U191" s="14"/>
      <c r="V191" s="48">
        <f t="shared" si="27"/>
        <v>0</v>
      </c>
      <c r="W191" s="29">
        <f t="shared" si="29"/>
        <v>0</v>
      </c>
      <c r="X191" s="29"/>
      <c r="Y191" s="32"/>
      <c r="Z191" s="37"/>
      <c r="AA191" s="28">
        <f t="shared" si="28"/>
        <v>0</v>
      </c>
    </row>
    <row r="192" spans="1:27">
      <c r="A192" s="1">
        <f t="shared" si="24"/>
        <v>187</v>
      </c>
      <c r="B192" s="17" t="str">
        <f t="shared" si="32"/>
        <v/>
      </c>
      <c r="C192" s="16" t="s">
        <v>34</v>
      </c>
      <c r="D192" s="14"/>
      <c r="E192" s="16"/>
      <c r="F192" s="16"/>
      <c r="G192" s="13"/>
      <c r="H192" s="13"/>
      <c r="I192" s="15"/>
      <c r="J192" s="15"/>
      <c r="K192" s="14"/>
      <c r="L192" s="14"/>
      <c r="M192" s="14"/>
      <c r="N192" s="14"/>
      <c r="O192" s="14"/>
      <c r="P192" s="14">
        <f t="shared" si="25"/>
        <v>0</v>
      </c>
      <c r="Q192" s="28">
        <f t="shared" si="23"/>
        <v>0</v>
      </c>
      <c r="R192" s="28">
        <f t="shared" si="26"/>
        <v>0</v>
      </c>
      <c r="S192" s="15"/>
      <c r="T192" s="14"/>
      <c r="U192" s="14"/>
      <c r="V192" s="48">
        <f t="shared" si="27"/>
        <v>0</v>
      </c>
      <c r="W192" s="29">
        <f t="shared" si="29"/>
        <v>0</v>
      </c>
      <c r="X192" s="29"/>
      <c r="Y192" s="32"/>
      <c r="Z192" s="37"/>
      <c r="AA192" s="28">
        <f t="shared" si="28"/>
        <v>0</v>
      </c>
    </row>
    <row r="193" spans="1:27">
      <c r="A193" s="1">
        <f t="shared" si="24"/>
        <v>188</v>
      </c>
      <c r="B193" s="17" t="str">
        <f t="shared" si="32"/>
        <v/>
      </c>
      <c r="C193" s="16" t="s">
        <v>34</v>
      </c>
      <c r="D193" s="14"/>
      <c r="E193" s="16"/>
      <c r="F193" s="16"/>
      <c r="G193" s="13"/>
      <c r="H193" s="13"/>
      <c r="I193" s="15"/>
      <c r="J193" s="15"/>
      <c r="K193" s="14"/>
      <c r="L193" s="14"/>
      <c r="M193" s="14"/>
      <c r="N193" s="14"/>
      <c r="O193" s="14"/>
      <c r="P193" s="14">
        <f t="shared" si="25"/>
        <v>0</v>
      </c>
      <c r="Q193" s="28">
        <f t="shared" si="23"/>
        <v>0</v>
      </c>
      <c r="R193" s="28">
        <f t="shared" si="26"/>
        <v>0</v>
      </c>
      <c r="S193" s="15"/>
      <c r="T193" s="14"/>
      <c r="U193" s="14"/>
      <c r="V193" s="48">
        <f t="shared" si="27"/>
        <v>0</v>
      </c>
      <c r="W193" s="29">
        <f t="shared" si="29"/>
        <v>0</v>
      </c>
      <c r="X193" s="29"/>
      <c r="Y193" s="32"/>
      <c r="Z193" s="37"/>
      <c r="AA193" s="28">
        <f t="shared" si="28"/>
        <v>0</v>
      </c>
    </row>
    <row r="194" spans="1:27">
      <c r="A194" s="1">
        <f t="shared" si="24"/>
        <v>189</v>
      </c>
      <c r="B194" s="17" t="str">
        <f t="shared" si="32"/>
        <v/>
      </c>
      <c r="C194" s="16" t="s">
        <v>34</v>
      </c>
      <c r="D194" s="14"/>
      <c r="E194" s="16"/>
      <c r="F194" s="16"/>
      <c r="G194" s="13"/>
      <c r="H194" s="13"/>
      <c r="I194" s="15"/>
      <c r="J194" s="15"/>
      <c r="K194" s="14"/>
      <c r="L194" s="14"/>
      <c r="M194" s="14"/>
      <c r="N194" s="14"/>
      <c r="O194" s="14"/>
      <c r="P194" s="14">
        <f t="shared" si="25"/>
        <v>0</v>
      </c>
      <c r="Q194" s="28">
        <f t="shared" si="23"/>
        <v>0</v>
      </c>
      <c r="R194" s="28">
        <f t="shared" si="26"/>
        <v>0</v>
      </c>
      <c r="S194" s="15"/>
      <c r="T194" s="14"/>
      <c r="U194" s="14"/>
      <c r="V194" s="48">
        <f t="shared" si="27"/>
        <v>0</v>
      </c>
      <c r="W194" s="29">
        <f t="shared" si="29"/>
        <v>0</v>
      </c>
      <c r="X194" s="29"/>
      <c r="Y194" s="32"/>
      <c r="Z194" s="37"/>
      <c r="AA194" s="28">
        <f t="shared" si="28"/>
        <v>0</v>
      </c>
    </row>
    <row r="195" spans="1:27">
      <c r="A195" s="1">
        <f t="shared" si="24"/>
        <v>190</v>
      </c>
      <c r="B195" s="17" t="str">
        <f t="shared" si="32"/>
        <v/>
      </c>
      <c r="C195" s="16" t="s">
        <v>34</v>
      </c>
      <c r="D195" s="14"/>
      <c r="E195" s="16"/>
      <c r="F195" s="16"/>
      <c r="G195" s="13"/>
      <c r="H195" s="13"/>
      <c r="I195" s="15"/>
      <c r="J195" s="15"/>
      <c r="K195" s="14"/>
      <c r="L195" s="14"/>
      <c r="M195" s="14"/>
      <c r="N195" s="14"/>
      <c r="O195" s="14"/>
      <c r="P195" s="14">
        <f t="shared" si="25"/>
        <v>0</v>
      </c>
      <c r="Q195" s="28">
        <f t="shared" si="23"/>
        <v>0</v>
      </c>
      <c r="R195" s="28">
        <f t="shared" si="26"/>
        <v>0</v>
      </c>
      <c r="S195" s="15"/>
      <c r="T195" s="14"/>
      <c r="U195" s="14"/>
      <c r="V195" s="48">
        <f t="shared" si="27"/>
        <v>0</v>
      </c>
      <c r="W195" s="29">
        <f t="shared" si="29"/>
        <v>0</v>
      </c>
      <c r="X195" s="29"/>
      <c r="Y195" s="32"/>
      <c r="Z195" s="37"/>
      <c r="AA195" s="28">
        <f t="shared" si="28"/>
        <v>0</v>
      </c>
    </row>
    <row r="196" spans="1:27">
      <c r="A196" s="1">
        <f t="shared" si="24"/>
        <v>191</v>
      </c>
      <c r="B196" s="17" t="str">
        <f t="shared" si="32"/>
        <v/>
      </c>
      <c r="C196" s="16" t="s">
        <v>34</v>
      </c>
      <c r="D196" s="14"/>
      <c r="E196" s="16"/>
      <c r="F196" s="16"/>
      <c r="G196" s="13"/>
      <c r="H196" s="13"/>
      <c r="I196" s="15"/>
      <c r="J196" s="15"/>
      <c r="K196" s="14"/>
      <c r="L196" s="14"/>
      <c r="M196" s="14"/>
      <c r="N196" s="14"/>
      <c r="O196" s="14"/>
      <c r="P196" s="14">
        <f t="shared" si="25"/>
        <v>0</v>
      </c>
      <c r="Q196" s="28">
        <f t="shared" si="23"/>
        <v>0</v>
      </c>
      <c r="R196" s="28">
        <f t="shared" si="26"/>
        <v>0</v>
      </c>
      <c r="S196" s="15"/>
      <c r="T196" s="14"/>
      <c r="U196" s="14"/>
      <c r="V196" s="48">
        <f t="shared" si="27"/>
        <v>0</v>
      </c>
      <c r="W196" s="29">
        <f t="shared" si="29"/>
        <v>0</v>
      </c>
      <c r="X196" s="29"/>
      <c r="Y196" s="32"/>
      <c r="Z196" s="37"/>
      <c r="AA196" s="28">
        <f t="shared" si="28"/>
        <v>0</v>
      </c>
    </row>
    <row r="197" spans="1:27">
      <c r="A197" s="1">
        <f t="shared" si="24"/>
        <v>192</v>
      </c>
      <c r="B197" s="17" t="str">
        <f t="shared" si="32"/>
        <v/>
      </c>
      <c r="C197" s="16" t="s">
        <v>34</v>
      </c>
      <c r="D197" s="14"/>
      <c r="E197" s="16"/>
      <c r="F197" s="16"/>
      <c r="G197" s="13"/>
      <c r="H197" s="13"/>
      <c r="I197" s="15"/>
      <c r="J197" s="15"/>
      <c r="K197" s="14"/>
      <c r="L197" s="14"/>
      <c r="M197" s="14"/>
      <c r="N197" s="14"/>
      <c r="O197" s="14"/>
      <c r="P197" s="14">
        <f t="shared" si="25"/>
        <v>0</v>
      </c>
      <c r="Q197" s="28">
        <f t="shared" si="23"/>
        <v>0</v>
      </c>
      <c r="R197" s="28">
        <f t="shared" si="26"/>
        <v>0</v>
      </c>
      <c r="S197" s="15"/>
      <c r="T197" s="14"/>
      <c r="U197" s="14"/>
      <c r="V197" s="48">
        <f t="shared" si="27"/>
        <v>0</v>
      </c>
      <c r="W197" s="29">
        <f t="shared" si="29"/>
        <v>0</v>
      </c>
      <c r="X197" s="29"/>
      <c r="Y197" s="32"/>
      <c r="Z197" s="37"/>
      <c r="AA197" s="28">
        <f t="shared" si="28"/>
        <v>0</v>
      </c>
    </row>
    <row r="198" spans="1:27">
      <c r="A198" s="1">
        <f t="shared" si="24"/>
        <v>193</v>
      </c>
      <c r="B198" s="17" t="str">
        <f t="shared" si="32"/>
        <v/>
      </c>
      <c r="C198" s="16" t="s">
        <v>34</v>
      </c>
      <c r="D198" s="14"/>
      <c r="E198" s="16"/>
      <c r="F198" s="16"/>
      <c r="G198" s="13"/>
      <c r="H198" s="13"/>
      <c r="I198" s="15"/>
      <c r="J198" s="15"/>
      <c r="K198" s="14"/>
      <c r="L198" s="14"/>
      <c r="M198" s="14"/>
      <c r="N198" s="14"/>
      <c r="O198" s="14"/>
      <c r="P198" s="14">
        <f t="shared" si="25"/>
        <v>0</v>
      </c>
      <c r="Q198" s="28">
        <f t="shared" ref="Q198:Q219" si="33">J198*0.1</f>
        <v>0</v>
      </c>
      <c r="R198" s="28">
        <f t="shared" si="26"/>
        <v>0</v>
      </c>
      <c r="S198" s="15"/>
      <c r="T198" s="14"/>
      <c r="U198" s="14"/>
      <c r="V198" s="48">
        <f t="shared" si="27"/>
        <v>0</v>
      </c>
      <c r="W198" s="29">
        <f t="shared" si="29"/>
        <v>0</v>
      </c>
      <c r="X198" s="29"/>
      <c r="Y198" s="32"/>
      <c r="Z198" s="37"/>
      <c r="AA198" s="28">
        <f t="shared" si="28"/>
        <v>0</v>
      </c>
    </row>
    <row r="199" spans="1:27">
      <c r="A199" s="1">
        <f t="shared" ref="A199:A219" si="34">ROW()-5</f>
        <v>194</v>
      </c>
      <c r="B199" s="17" t="str">
        <f t="shared" si="32"/>
        <v/>
      </c>
      <c r="C199" s="16" t="s">
        <v>34</v>
      </c>
      <c r="D199" s="14"/>
      <c r="E199" s="16"/>
      <c r="F199" s="16"/>
      <c r="G199" s="13"/>
      <c r="H199" s="13"/>
      <c r="I199" s="15"/>
      <c r="J199" s="15"/>
      <c r="K199" s="14"/>
      <c r="L199" s="14"/>
      <c r="M199" s="14"/>
      <c r="N199" s="14"/>
      <c r="O199" s="14"/>
      <c r="P199" s="14">
        <f t="shared" ref="P199:P219" si="35">M199+N199+O199</f>
        <v>0</v>
      </c>
      <c r="Q199" s="28">
        <f t="shared" si="33"/>
        <v>0</v>
      </c>
      <c r="R199" s="28">
        <f t="shared" ref="R199:R219" si="36">J199-H199-Q199</f>
        <v>0</v>
      </c>
      <c r="S199" s="15"/>
      <c r="T199" s="14"/>
      <c r="U199" s="14"/>
      <c r="V199" s="48">
        <f t="shared" ref="V199:V219" si="37">S199+T199+U199</f>
        <v>0</v>
      </c>
      <c r="W199" s="29">
        <f t="shared" si="29"/>
        <v>0</v>
      </c>
      <c r="X199" s="29"/>
      <c r="Y199" s="32"/>
      <c r="Z199" s="37"/>
      <c r="AA199" s="28">
        <f t="shared" ref="AA199:AA219" si="38">V199*Z199</f>
        <v>0</v>
      </c>
    </row>
    <row r="200" spans="1:27">
      <c r="A200" s="1">
        <f t="shared" si="34"/>
        <v>195</v>
      </c>
      <c r="B200" s="17" t="str">
        <f t="shared" si="32"/>
        <v/>
      </c>
      <c r="C200" s="16" t="s">
        <v>34</v>
      </c>
      <c r="D200" s="14"/>
      <c r="E200" s="16"/>
      <c r="F200" s="16"/>
      <c r="G200" s="13"/>
      <c r="H200" s="13"/>
      <c r="I200" s="15"/>
      <c r="J200" s="15"/>
      <c r="K200" s="14"/>
      <c r="L200" s="14"/>
      <c r="M200" s="14"/>
      <c r="N200" s="14"/>
      <c r="O200" s="14"/>
      <c r="P200" s="14">
        <f t="shared" si="35"/>
        <v>0</v>
      </c>
      <c r="Q200" s="28">
        <f t="shared" si="33"/>
        <v>0</v>
      </c>
      <c r="R200" s="28">
        <f t="shared" si="36"/>
        <v>0</v>
      </c>
      <c r="S200" s="15"/>
      <c r="T200" s="14"/>
      <c r="U200" s="14"/>
      <c r="V200" s="48">
        <f t="shared" si="37"/>
        <v>0</v>
      </c>
      <c r="W200" s="29">
        <f t="shared" ref="W200:W219" si="39">V200-S200-T200</f>
        <v>0</v>
      </c>
      <c r="X200" s="29"/>
      <c r="Y200" s="32"/>
      <c r="Z200" s="37"/>
      <c r="AA200" s="28">
        <f t="shared" si="38"/>
        <v>0</v>
      </c>
    </row>
    <row r="201" spans="1:27">
      <c r="A201" s="1">
        <f t="shared" si="34"/>
        <v>196</v>
      </c>
      <c r="B201" s="17" t="str">
        <f t="shared" si="32"/>
        <v/>
      </c>
      <c r="C201" s="16" t="s">
        <v>34</v>
      </c>
      <c r="D201" s="14"/>
      <c r="E201" s="16"/>
      <c r="F201" s="16"/>
      <c r="G201" s="13"/>
      <c r="H201" s="13"/>
      <c r="I201" s="15"/>
      <c r="J201" s="15"/>
      <c r="K201" s="14"/>
      <c r="L201" s="14"/>
      <c r="M201" s="14"/>
      <c r="N201" s="14"/>
      <c r="O201" s="14"/>
      <c r="P201" s="14">
        <f t="shared" si="35"/>
        <v>0</v>
      </c>
      <c r="Q201" s="28">
        <f t="shared" si="33"/>
        <v>0</v>
      </c>
      <c r="R201" s="28">
        <f t="shared" si="36"/>
        <v>0</v>
      </c>
      <c r="S201" s="15"/>
      <c r="T201" s="14"/>
      <c r="U201" s="14"/>
      <c r="V201" s="48">
        <f t="shared" si="37"/>
        <v>0</v>
      </c>
      <c r="W201" s="29">
        <f t="shared" si="39"/>
        <v>0</v>
      </c>
      <c r="X201" s="29"/>
      <c r="Y201" s="32"/>
      <c r="Z201" s="37"/>
      <c r="AA201" s="28">
        <f t="shared" si="38"/>
        <v>0</v>
      </c>
    </row>
    <row r="202" spans="1:27">
      <c r="A202" s="1">
        <f t="shared" si="34"/>
        <v>197</v>
      </c>
      <c r="B202" s="17" t="str">
        <f t="shared" si="32"/>
        <v/>
      </c>
      <c r="C202" s="16" t="s">
        <v>34</v>
      </c>
      <c r="D202" s="14"/>
      <c r="E202" s="16"/>
      <c r="F202" s="16"/>
      <c r="G202" s="13"/>
      <c r="H202" s="13"/>
      <c r="I202" s="15"/>
      <c r="J202" s="15"/>
      <c r="K202" s="14"/>
      <c r="L202" s="14"/>
      <c r="M202" s="14"/>
      <c r="N202" s="14"/>
      <c r="O202" s="14"/>
      <c r="P202" s="14">
        <f t="shared" si="35"/>
        <v>0</v>
      </c>
      <c r="Q202" s="28">
        <f t="shared" si="33"/>
        <v>0</v>
      </c>
      <c r="R202" s="28">
        <f t="shared" si="36"/>
        <v>0</v>
      </c>
      <c r="S202" s="15"/>
      <c r="T202" s="14"/>
      <c r="U202" s="14"/>
      <c r="V202" s="48">
        <f t="shared" si="37"/>
        <v>0</v>
      </c>
      <c r="W202" s="29">
        <f t="shared" si="39"/>
        <v>0</v>
      </c>
      <c r="X202" s="29"/>
      <c r="Y202" s="32"/>
      <c r="Z202" s="37"/>
      <c r="AA202" s="28">
        <f t="shared" si="38"/>
        <v>0</v>
      </c>
    </row>
    <row r="203" spans="1:27">
      <c r="A203" s="1">
        <f t="shared" si="34"/>
        <v>198</v>
      </c>
      <c r="B203" s="17" t="str">
        <f t="shared" si="32"/>
        <v/>
      </c>
      <c r="C203" s="16" t="s">
        <v>34</v>
      </c>
      <c r="D203" s="14"/>
      <c r="E203" s="16"/>
      <c r="F203" s="16"/>
      <c r="G203" s="13"/>
      <c r="H203" s="13"/>
      <c r="I203" s="15"/>
      <c r="J203" s="15"/>
      <c r="K203" s="14"/>
      <c r="L203" s="14"/>
      <c r="M203" s="14"/>
      <c r="N203" s="14"/>
      <c r="O203" s="14"/>
      <c r="P203" s="14">
        <f t="shared" si="35"/>
        <v>0</v>
      </c>
      <c r="Q203" s="28">
        <f t="shared" si="33"/>
        <v>0</v>
      </c>
      <c r="R203" s="28">
        <f t="shared" si="36"/>
        <v>0</v>
      </c>
      <c r="S203" s="15"/>
      <c r="T203" s="14"/>
      <c r="U203" s="14"/>
      <c r="V203" s="48">
        <f t="shared" si="37"/>
        <v>0</v>
      </c>
      <c r="W203" s="29">
        <f t="shared" si="39"/>
        <v>0</v>
      </c>
      <c r="X203" s="29"/>
      <c r="Y203" s="32"/>
      <c r="Z203" s="37"/>
      <c r="AA203" s="28">
        <f t="shared" si="38"/>
        <v>0</v>
      </c>
    </row>
    <row r="204" spans="1:27">
      <c r="A204" s="1">
        <f t="shared" si="34"/>
        <v>199</v>
      </c>
      <c r="B204" s="17" t="str">
        <f t="shared" si="32"/>
        <v/>
      </c>
      <c r="C204" s="16" t="s">
        <v>34</v>
      </c>
      <c r="D204" s="14"/>
      <c r="E204" s="16"/>
      <c r="F204" s="16"/>
      <c r="G204" s="13"/>
      <c r="H204" s="13"/>
      <c r="I204" s="15"/>
      <c r="J204" s="15"/>
      <c r="K204" s="14"/>
      <c r="L204" s="14"/>
      <c r="M204" s="14"/>
      <c r="N204" s="14"/>
      <c r="O204" s="14"/>
      <c r="P204" s="14">
        <f t="shared" si="35"/>
        <v>0</v>
      </c>
      <c r="Q204" s="28">
        <f t="shared" si="33"/>
        <v>0</v>
      </c>
      <c r="R204" s="28">
        <f t="shared" si="36"/>
        <v>0</v>
      </c>
      <c r="S204" s="15"/>
      <c r="T204" s="14"/>
      <c r="U204" s="14"/>
      <c r="V204" s="48">
        <f t="shared" si="37"/>
        <v>0</v>
      </c>
      <c r="W204" s="29">
        <f t="shared" si="39"/>
        <v>0</v>
      </c>
      <c r="X204" s="29"/>
      <c r="Y204" s="32"/>
      <c r="Z204" s="37"/>
      <c r="AA204" s="28">
        <f t="shared" si="38"/>
        <v>0</v>
      </c>
    </row>
    <row r="205" spans="1:27">
      <c r="A205" s="1">
        <f t="shared" si="34"/>
        <v>200</v>
      </c>
      <c r="B205" s="17" t="str">
        <f>IF(D205&lt;&gt;"",IF(INT(C205)=INT(D205), "O","X"),"")</f>
        <v/>
      </c>
      <c r="C205" s="16" t="s">
        <v>34</v>
      </c>
      <c r="D205" s="14"/>
      <c r="E205" s="16"/>
      <c r="F205" s="16"/>
      <c r="G205" s="13"/>
      <c r="H205" s="13"/>
      <c r="I205" s="15"/>
      <c r="J205" s="15"/>
      <c r="K205" s="14"/>
      <c r="L205" s="14"/>
      <c r="M205" s="14"/>
      <c r="N205" s="14"/>
      <c r="O205" s="14"/>
      <c r="P205" s="14">
        <f t="shared" si="35"/>
        <v>0</v>
      </c>
      <c r="Q205" s="28">
        <f t="shared" si="33"/>
        <v>0</v>
      </c>
      <c r="R205" s="28">
        <f t="shared" si="36"/>
        <v>0</v>
      </c>
      <c r="S205" s="15"/>
      <c r="T205" s="14"/>
      <c r="U205" s="14"/>
      <c r="V205" s="48">
        <f t="shared" si="37"/>
        <v>0</v>
      </c>
      <c r="W205" s="29">
        <f t="shared" si="39"/>
        <v>0</v>
      </c>
      <c r="X205" s="29"/>
      <c r="Y205" s="32"/>
      <c r="Z205" s="37"/>
      <c r="AA205" s="28">
        <f t="shared" si="38"/>
        <v>0</v>
      </c>
    </row>
    <row r="206" spans="1:27">
      <c r="A206" s="1">
        <f t="shared" si="34"/>
        <v>201</v>
      </c>
      <c r="B206" s="17" t="str">
        <f t="shared" ref="B206:B219" si="40">IF(D206&lt;&gt;"",IF(INT(C206)=INT(D206), "O","X"),"")</f>
        <v/>
      </c>
      <c r="C206" s="16" t="s">
        <v>34</v>
      </c>
      <c r="D206" s="14"/>
      <c r="E206" s="16"/>
      <c r="F206" s="16"/>
      <c r="G206" s="13"/>
      <c r="H206" s="13"/>
      <c r="I206" s="15"/>
      <c r="J206" s="15"/>
      <c r="K206" s="14"/>
      <c r="L206" s="14"/>
      <c r="M206" s="14"/>
      <c r="N206" s="14"/>
      <c r="O206" s="14"/>
      <c r="P206" s="14">
        <f t="shared" si="35"/>
        <v>0</v>
      </c>
      <c r="Q206" s="28">
        <f t="shared" si="33"/>
        <v>0</v>
      </c>
      <c r="R206" s="28">
        <f t="shared" si="36"/>
        <v>0</v>
      </c>
      <c r="S206" s="15"/>
      <c r="T206" s="14"/>
      <c r="U206" s="14"/>
      <c r="V206" s="48">
        <f t="shared" si="37"/>
        <v>0</v>
      </c>
      <c r="W206" s="29">
        <f t="shared" si="39"/>
        <v>0</v>
      </c>
      <c r="X206" s="29"/>
      <c r="Y206" s="32"/>
      <c r="Z206" s="37"/>
      <c r="AA206" s="28">
        <f t="shared" si="38"/>
        <v>0</v>
      </c>
    </row>
    <row r="207" spans="1:27">
      <c r="A207" s="1">
        <f t="shared" si="34"/>
        <v>202</v>
      </c>
      <c r="B207" s="17" t="str">
        <f t="shared" si="40"/>
        <v/>
      </c>
      <c r="C207" s="16" t="s">
        <v>34</v>
      </c>
      <c r="D207" s="14"/>
      <c r="E207" s="16"/>
      <c r="F207" s="16"/>
      <c r="G207" s="13"/>
      <c r="H207" s="13"/>
      <c r="I207" s="15"/>
      <c r="J207" s="15"/>
      <c r="K207" s="14"/>
      <c r="L207" s="14"/>
      <c r="M207" s="14"/>
      <c r="N207" s="14"/>
      <c r="O207" s="14"/>
      <c r="P207" s="14">
        <f t="shared" si="35"/>
        <v>0</v>
      </c>
      <c r="Q207" s="28">
        <f t="shared" si="33"/>
        <v>0</v>
      </c>
      <c r="R207" s="28">
        <f t="shared" si="36"/>
        <v>0</v>
      </c>
      <c r="S207" s="15"/>
      <c r="T207" s="14"/>
      <c r="U207" s="14"/>
      <c r="V207" s="48">
        <f t="shared" si="37"/>
        <v>0</v>
      </c>
      <c r="W207" s="29">
        <f t="shared" si="39"/>
        <v>0</v>
      </c>
      <c r="X207" s="29"/>
      <c r="Y207" s="32"/>
      <c r="Z207" s="37"/>
      <c r="AA207" s="28">
        <f t="shared" si="38"/>
        <v>0</v>
      </c>
    </row>
    <row r="208" spans="1:27">
      <c r="A208" s="1">
        <f t="shared" si="34"/>
        <v>203</v>
      </c>
      <c r="B208" s="17" t="str">
        <f t="shared" si="40"/>
        <v/>
      </c>
      <c r="C208" s="16" t="s">
        <v>34</v>
      </c>
      <c r="D208" s="14"/>
      <c r="E208" s="16"/>
      <c r="F208" s="16"/>
      <c r="G208" s="13"/>
      <c r="H208" s="13"/>
      <c r="I208" s="15"/>
      <c r="J208" s="15"/>
      <c r="K208" s="14"/>
      <c r="L208" s="14"/>
      <c r="M208" s="14"/>
      <c r="N208" s="14"/>
      <c r="O208" s="14"/>
      <c r="P208" s="14">
        <f t="shared" si="35"/>
        <v>0</v>
      </c>
      <c r="Q208" s="28">
        <f t="shared" si="33"/>
        <v>0</v>
      </c>
      <c r="R208" s="28">
        <f t="shared" si="36"/>
        <v>0</v>
      </c>
      <c r="S208" s="15"/>
      <c r="T208" s="14"/>
      <c r="U208" s="14"/>
      <c r="V208" s="48">
        <f t="shared" si="37"/>
        <v>0</v>
      </c>
      <c r="W208" s="29">
        <f t="shared" si="39"/>
        <v>0</v>
      </c>
      <c r="X208" s="29"/>
      <c r="Y208" s="32"/>
      <c r="Z208" s="37"/>
      <c r="AA208" s="28">
        <f t="shared" si="38"/>
        <v>0</v>
      </c>
    </row>
    <row r="209" spans="1:27">
      <c r="A209" s="1">
        <f t="shared" si="34"/>
        <v>204</v>
      </c>
      <c r="B209" s="17" t="str">
        <f t="shared" si="40"/>
        <v/>
      </c>
      <c r="C209" s="16" t="s">
        <v>34</v>
      </c>
      <c r="D209" s="14"/>
      <c r="E209" s="16"/>
      <c r="F209" s="16"/>
      <c r="G209" s="13"/>
      <c r="H209" s="13"/>
      <c r="I209" s="15"/>
      <c r="J209" s="15"/>
      <c r="K209" s="14"/>
      <c r="L209" s="14"/>
      <c r="M209" s="14"/>
      <c r="N209" s="14"/>
      <c r="O209" s="14"/>
      <c r="P209" s="14">
        <f t="shared" si="35"/>
        <v>0</v>
      </c>
      <c r="Q209" s="28">
        <f t="shared" si="33"/>
        <v>0</v>
      </c>
      <c r="R209" s="28">
        <f t="shared" si="36"/>
        <v>0</v>
      </c>
      <c r="S209" s="15"/>
      <c r="T209" s="14"/>
      <c r="U209" s="14"/>
      <c r="V209" s="48">
        <f t="shared" si="37"/>
        <v>0</v>
      </c>
      <c r="W209" s="29">
        <f t="shared" si="39"/>
        <v>0</v>
      </c>
      <c r="X209" s="29"/>
      <c r="Y209" s="32"/>
      <c r="Z209" s="37"/>
      <c r="AA209" s="28">
        <f t="shared" si="38"/>
        <v>0</v>
      </c>
    </row>
    <row r="210" spans="1:27">
      <c r="A210" s="1">
        <f t="shared" si="34"/>
        <v>205</v>
      </c>
      <c r="B210" s="17" t="str">
        <f t="shared" si="40"/>
        <v/>
      </c>
      <c r="C210" s="16" t="s">
        <v>34</v>
      </c>
      <c r="D210" s="14"/>
      <c r="E210" s="16"/>
      <c r="F210" s="16"/>
      <c r="G210" s="13"/>
      <c r="H210" s="13"/>
      <c r="I210" s="15"/>
      <c r="J210" s="15"/>
      <c r="K210" s="14"/>
      <c r="L210" s="14"/>
      <c r="M210" s="14"/>
      <c r="N210" s="14"/>
      <c r="O210" s="14"/>
      <c r="P210" s="14">
        <f t="shared" si="35"/>
        <v>0</v>
      </c>
      <c r="Q210" s="28">
        <f t="shared" si="33"/>
        <v>0</v>
      </c>
      <c r="R210" s="28">
        <f t="shared" si="36"/>
        <v>0</v>
      </c>
      <c r="S210" s="15"/>
      <c r="T210" s="14"/>
      <c r="U210" s="14"/>
      <c r="V210" s="48">
        <f t="shared" si="37"/>
        <v>0</v>
      </c>
      <c r="W210" s="29">
        <f t="shared" si="39"/>
        <v>0</v>
      </c>
      <c r="X210" s="29"/>
      <c r="Y210" s="32"/>
      <c r="Z210" s="37"/>
      <c r="AA210" s="28">
        <f t="shared" si="38"/>
        <v>0</v>
      </c>
    </row>
    <row r="211" spans="1:27">
      <c r="A211" s="1">
        <f t="shared" si="34"/>
        <v>206</v>
      </c>
      <c r="B211" s="17" t="str">
        <f t="shared" si="40"/>
        <v/>
      </c>
      <c r="C211" s="16" t="s">
        <v>34</v>
      </c>
      <c r="D211" s="14"/>
      <c r="E211" s="16"/>
      <c r="F211" s="16"/>
      <c r="G211" s="13"/>
      <c r="H211" s="13"/>
      <c r="I211" s="15"/>
      <c r="J211" s="15"/>
      <c r="K211" s="14"/>
      <c r="L211" s="14"/>
      <c r="M211" s="14"/>
      <c r="N211" s="14"/>
      <c r="O211" s="14"/>
      <c r="P211" s="14">
        <f t="shared" si="35"/>
        <v>0</v>
      </c>
      <c r="Q211" s="28">
        <f t="shared" si="33"/>
        <v>0</v>
      </c>
      <c r="R211" s="28">
        <f t="shared" si="36"/>
        <v>0</v>
      </c>
      <c r="S211" s="15"/>
      <c r="T211" s="14"/>
      <c r="U211" s="14"/>
      <c r="V211" s="48">
        <f t="shared" si="37"/>
        <v>0</v>
      </c>
      <c r="W211" s="29">
        <f t="shared" si="39"/>
        <v>0</v>
      </c>
      <c r="X211" s="29"/>
      <c r="Y211" s="32"/>
      <c r="Z211" s="37"/>
      <c r="AA211" s="28">
        <f t="shared" si="38"/>
        <v>0</v>
      </c>
    </row>
    <row r="212" spans="1:27">
      <c r="A212" s="1">
        <f t="shared" si="34"/>
        <v>207</v>
      </c>
      <c r="B212" s="17" t="str">
        <f t="shared" si="40"/>
        <v/>
      </c>
      <c r="C212" s="16" t="s">
        <v>34</v>
      </c>
      <c r="D212" s="14"/>
      <c r="E212" s="16"/>
      <c r="F212" s="16"/>
      <c r="G212" s="13"/>
      <c r="H212" s="13"/>
      <c r="I212" s="15"/>
      <c r="J212" s="15"/>
      <c r="K212" s="14"/>
      <c r="L212" s="14"/>
      <c r="M212" s="14"/>
      <c r="N212" s="14"/>
      <c r="O212" s="14"/>
      <c r="P212" s="14">
        <f t="shared" si="35"/>
        <v>0</v>
      </c>
      <c r="Q212" s="28">
        <f t="shared" si="33"/>
        <v>0</v>
      </c>
      <c r="R212" s="28">
        <f t="shared" si="36"/>
        <v>0</v>
      </c>
      <c r="S212" s="15"/>
      <c r="T212" s="14"/>
      <c r="U212" s="14"/>
      <c r="V212" s="48">
        <f t="shared" si="37"/>
        <v>0</v>
      </c>
      <c r="W212" s="29">
        <f t="shared" si="39"/>
        <v>0</v>
      </c>
      <c r="X212" s="29"/>
      <c r="Y212" s="32"/>
      <c r="Z212" s="37"/>
      <c r="AA212" s="28">
        <f t="shared" si="38"/>
        <v>0</v>
      </c>
    </row>
    <row r="213" spans="1:27">
      <c r="A213" s="1">
        <f t="shared" si="34"/>
        <v>208</v>
      </c>
      <c r="B213" s="17" t="str">
        <f t="shared" si="40"/>
        <v/>
      </c>
      <c r="C213" s="16" t="s">
        <v>34</v>
      </c>
      <c r="D213" s="14"/>
      <c r="E213" s="16"/>
      <c r="F213" s="16"/>
      <c r="G213" s="13"/>
      <c r="H213" s="13"/>
      <c r="I213" s="15"/>
      <c r="J213" s="15"/>
      <c r="K213" s="14"/>
      <c r="L213" s="14"/>
      <c r="M213" s="14"/>
      <c r="N213" s="14"/>
      <c r="O213" s="14"/>
      <c r="P213" s="14">
        <f t="shared" si="35"/>
        <v>0</v>
      </c>
      <c r="Q213" s="28">
        <f t="shared" si="33"/>
        <v>0</v>
      </c>
      <c r="R213" s="28">
        <f t="shared" si="36"/>
        <v>0</v>
      </c>
      <c r="S213" s="15"/>
      <c r="T213" s="14"/>
      <c r="U213" s="14"/>
      <c r="V213" s="48">
        <f t="shared" si="37"/>
        <v>0</v>
      </c>
      <c r="W213" s="29">
        <f t="shared" si="39"/>
        <v>0</v>
      </c>
      <c r="X213" s="29"/>
      <c r="Y213" s="32"/>
      <c r="Z213" s="37"/>
      <c r="AA213" s="28">
        <f t="shared" si="38"/>
        <v>0</v>
      </c>
    </row>
    <row r="214" spans="1:27">
      <c r="A214" s="1">
        <f t="shared" si="34"/>
        <v>209</v>
      </c>
      <c r="B214" s="17" t="str">
        <f t="shared" si="40"/>
        <v/>
      </c>
      <c r="C214" s="16" t="s">
        <v>34</v>
      </c>
      <c r="D214" s="14"/>
      <c r="E214" s="16"/>
      <c r="F214" s="16"/>
      <c r="G214" s="13"/>
      <c r="H214" s="13"/>
      <c r="I214" s="15"/>
      <c r="J214" s="15"/>
      <c r="K214" s="14"/>
      <c r="L214" s="14"/>
      <c r="M214" s="14"/>
      <c r="N214" s="14"/>
      <c r="O214" s="14"/>
      <c r="P214" s="14">
        <f t="shared" si="35"/>
        <v>0</v>
      </c>
      <c r="Q214" s="28">
        <f t="shared" si="33"/>
        <v>0</v>
      </c>
      <c r="R214" s="28">
        <f t="shared" si="36"/>
        <v>0</v>
      </c>
      <c r="S214" s="15"/>
      <c r="T214" s="14"/>
      <c r="U214" s="14"/>
      <c r="V214" s="48">
        <f t="shared" si="37"/>
        <v>0</v>
      </c>
      <c r="W214" s="29">
        <f t="shared" si="39"/>
        <v>0</v>
      </c>
      <c r="X214" s="29"/>
      <c r="Y214" s="32"/>
      <c r="Z214" s="37"/>
      <c r="AA214" s="28">
        <f t="shared" si="38"/>
        <v>0</v>
      </c>
    </row>
    <row r="215" spans="1:27">
      <c r="A215" s="1">
        <f t="shared" si="34"/>
        <v>210</v>
      </c>
      <c r="B215" s="17" t="str">
        <f t="shared" si="40"/>
        <v/>
      </c>
      <c r="C215" s="16" t="s">
        <v>34</v>
      </c>
      <c r="D215" s="14"/>
      <c r="E215" s="16"/>
      <c r="F215" s="16"/>
      <c r="G215" s="13"/>
      <c r="H215" s="13"/>
      <c r="I215" s="15"/>
      <c r="J215" s="15"/>
      <c r="K215" s="14"/>
      <c r="L215" s="14"/>
      <c r="M215" s="14"/>
      <c r="N215" s="14"/>
      <c r="O215" s="14"/>
      <c r="P215" s="14">
        <f t="shared" si="35"/>
        <v>0</v>
      </c>
      <c r="Q215" s="28">
        <f t="shared" si="33"/>
        <v>0</v>
      </c>
      <c r="R215" s="28">
        <f t="shared" si="36"/>
        <v>0</v>
      </c>
      <c r="S215" s="15"/>
      <c r="T215" s="14"/>
      <c r="U215" s="14"/>
      <c r="V215" s="48">
        <f t="shared" si="37"/>
        <v>0</v>
      </c>
      <c r="W215" s="29">
        <f t="shared" si="39"/>
        <v>0</v>
      </c>
      <c r="X215" s="29"/>
      <c r="Y215" s="32"/>
      <c r="Z215" s="37"/>
      <c r="AA215" s="28">
        <f t="shared" si="38"/>
        <v>0</v>
      </c>
    </row>
    <row r="216" spans="1:27">
      <c r="A216" s="1">
        <f t="shared" si="34"/>
        <v>211</v>
      </c>
      <c r="B216" s="17" t="str">
        <f t="shared" si="40"/>
        <v/>
      </c>
      <c r="C216" s="16" t="s">
        <v>34</v>
      </c>
      <c r="D216" s="14"/>
      <c r="E216" s="16"/>
      <c r="F216" s="16"/>
      <c r="G216" s="13"/>
      <c r="H216" s="13"/>
      <c r="I216" s="15"/>
      <c r="J216" s="15"/>
      <c r="K216" s="14"/>
      <c r="L216" s="14"/>
      <c r="M216" s="14"/>
      <c r="N216" s="14"/>
      <c r="O216" s="14"/>
      <c r="P216" s="14">
        <f t="shared" si="35"/>
        <v>0</v>
      </c>
      <c r="Q216" s="28">
        <f t="shared" si="33"/>
        <v>0</v>
      </c>
      <c r="R216" s="28">
        <f t="shared" si="36"/>
        <v>0</v>
      </c>
      <c r="S216" s="15"/>
      <c r="T216" s="14"/>
      <c r="U216" s="14"/>
      <c r="V216" s="48">
        <f t="shared" si="37"/>
        <v>0</v>
      </c>
      <c r="W216" s="29">
        <f t="shared" si="39"/>
        <v>0</v>
      </c>
      <c r="X216" s="29"/>
      <c r="Y216" s="32"/>
      <c r="Z216" s="37"/>
      <c r="AA216" s="28">
        <f t="shared" si="38"/>
        <v>0</v>
      </c>
    </row>
    <row r="217" spans="1:27">
      <c r="A217" s="1">
        <f t="shared" si="34"/>
        <v>212</v>
      </c>
      <c r="B217" s="17" t="str">
        <f t="shared" si="40"/>
        <v/>
      </c>
      <c r="C217" s="16" t="s">
        <v>34</v>
      </c>
      <c r="D217" s="14"/>
      <c r="E217" s="16"/>
      <c r="F217" s="16"/>
      <c r="G217" s="13"/>
      <c r="H217" s="13"/>
      <c r="I217" s="15"/>
      <c r="J217" s="15"/>
      <c r="K217" s="14"/>
      <c r="L217" s="14"/>
      <c r="M217" s="14"/>
      <c r="N217" s="14"/>
      <c r="O217" s="14"/>
      <c r="P217" s="14">
        <f t="shared" si="35"/>
        <v>0</v>
      </c>
      <c r="Q217" s="28">
        <f t="shared" si="33"/>
        <v>0</v>
      </c>
      <c r="R217" s="28">
        <f t="shared" si="36"/>
        <v>0</v>
      </c>
      <c r="S217" s="15"/>
      <c r="T217" s="14"/>
      <c r="U217" s="14"/>
      <c r="V217" s="48">
        <f t="shared" si="37"/>
        <v>0</v>
      </c>
      <c r="W217" s="29">
        <f t="shared" si="39"/>
        <v>0</v>
      </c>
      <c r="X217" s="29"/>
      <c r="Y217" s="32"/>
      <c r="Z217" s="37"/>
      <c r="AA217" s="28">
        <f t="shared" si="38"/>
        <v>0</v>
      </c>
    </row>
    <row r="218" spans="1:27">
      <c r="A218" s="1">
        <f t="shared" si="34"/>
        <v>213</v>
      </c>
      <c r="B218" s="17" t="str">
        <f t="shared" si="40"/>
        <v/>
      </c>
      <c r="C218" s="16" t="s">
        <v>34</v>
      </c>
      <c r="D218" s="14"/>
      <c r="E218" s="16"/>
      <c r="F218" s="16"/>
      <c r="G218" s="13"/>
      <c r="H218" s="13"/>
      <c r="I218" s="15"/>
      <c r="J218" s="15"/>
      <c r="K218" s="14"/>
      <c r="L218" s="14"/>
      <c r="M218" s="14"/>
      <c r="N218" s="14"/>
      <c r="O218" s="14"/>
      <c r="P218" s="14">
        <f t="shared" si="35"/>
        <v>0</v>
      </c>
      <c r="Q218" s="28">
        <f t="shared" si="33"/>
        <v>0</v>
      </c>
      <c r="R218" s="28">
        <f t="shared" si="36"/>
        <v>0</v>
      </c>
      <c r="S218" s="15"/>
      <c r="T218" s="14"/>
      <c r="U218" s="14"/>
      <c r="V218" s="48">
        <f t="shared" si="37"/>
        <v>0</v>
      </c>
      <c r="W218" s="29">
        <f t="shared" si="39"/>
        <v>0</v>
      </c>
      <c r="X218" s="29"/>
      <c r="Y218" s="32"/>
      <c r="Z218" s="37"/>
      <c r="AA218" s="28">
        <f t="shared" si="38"/>
        <v>0</v>
      </c>
    </row>
    <row r="219" spans="1:27">
      <c r="A219" s="1">
        <f t="shared" si="34"/>
        <v>214</v>
      </c>
      <c r="B219" s="17" t="str">
        <f t="shared" si="40"/>
        <v/>
      </c>
      <c r="C219" s="16" t="s">
        <v>34</v>
      </c>
      <c r="D219" s="14"/>
      <c r="E219" s="16"/>
      <c r="F219" s="16"/>
      <c r="G219" s="13"/>
      <c r="H219" s="13"/>
      <c r="I219" s="15"/>
      <c r="J219" s="15"/>
      <c r="K219" s="14"/>
      <c r="L219" s="14"/>
      <c r="M219" s="14"/>
      <c r="N219" s="14"/>
      <c r="O219" s="14"/>
      <c r="P219" s="14">
        <f t="shared" si="35"/>
        <v>0</v>
      </c>
      <c r="Q219" s="28">
        <f t="shared" si="33"/>
        <v>0</v>
      </c>
      <c r="R219" s="28">
        <f t="shared" si="36"/>
        <v>0</v>
      </c>
      <c r="S219" s="15"/>
      <c r="T219" s="14"/>
      <c r="U219" s="14"/>
      <c r="V219" s="48">
        <f t="shared" si="37"/>
        <v>0</v>
      </c>
      <c r="W219" s="29">
        <f t="shared" si="39"/>
        <v>0</v>
      </c>
      <c r="X219" s="29"/>
      <c r="Y219" s="32"/>
      <c r="Z219" s="37"/>
      <c r="AA219" s="28">
        <f t="shared" si="38"/>
        <v>0</v>
      </c>
    </row>
  </sheetData>
  <autoFilter ref="A5:AC5" xr:uid="{3BD4BBA7-82B0-4339-85FA-C0F6B84336F5}"/>
  <phoneticPr fontId="1"/>
  <conditionalFormatting sqref="Y6:Z1048576">
    <cfRule type="cellIs" dxfId="1" priority="2" operator="lessThan">
      <formula>0</formula>
    </cfRule>
  </conditionalFormatting>
  <conditionalFormatting sqref="E6:F1048576">
    <cfRule type="expression" dxfId="0" priority="1">
      <formula>AND($C6&lt;&gt;"",E6="")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melSystem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9D0F-E8DB-47E1-ADBB-C99011A08787}">
  <sheetPr codeName="Sheet3"/>
  <dimension ref="A1:AC219"/>
  <sheetViews>
    <sheetView tabSelected="1" zoomScaleNormal="100" workbookViewId="0">
      <pane ySplit="2" topLeftCell="A3" activePane="bottomLeft" state="frozen"/>
      <selection pane="bottomLeft" activeCell="F13" sqref="F13"/>
    </sheetView>
  </sheetViews>
  <sheetFormatPr defaultRowHeight="18.75"/>
  <cols>
    <col min="3" max="3" width="15" bestFit="1" customWidth="1"/>
    <col min="4" max="4" width="18.75" style="4" customWidth="1"/>
    <col min="5" max="5" width="13.625" style="4" bestFit="1" customWidth="1"/>
    <col min="6" max="6" width="70.5" style="4" bestFit="1" customWidth="1"/>
    <col min="7" max="9" width="7.125" style="4" bestFit="1" customWidth="1"/>
    <col min="10" max="10" width="9.625" style="4" bestFit="1" customWidth="1"/>
    <col min="11" max="12" width="9.5" style="4" bestFit="1" customWidth="1"/>
    <col min="13" max="16" width="7.875" style="4" customWidth="1"/>
    <col min="17" max="17" width="16.5" style="4" customWidth="1"/>
    <col min="18" max="18" width="9.75" style="4" bestFit="1" customWidth="1"/>
    <col min="19" max="24" width="9" style="4"/>
    <col min="25" max="25" width="14.375" style="31" bestFit="1" customWidth="1"/>
    <col min="26" max="26" width="9" style="35"/>
    <col min="27" max="27" width="12" style="4" bestFit="1" customWidth="1"/>
  </cols>
  <sheetData>
    <row r="1" spans="1:29" ht="20.25" thickTop="1" thickBot="1">
      <c r="A1" s="21" t="s">
        <v>22</v>
      </c>
      <c r="B1" s="22" t="s">
        <v>23</v>
      </c>
      <c r="C1" s="22" t="s">
        <v>24</v>
      </c>
      <c r="D1" s="23" t="s">
        <v>25</v>
      </c>
    </row>
    <row r="2" spans="1:29" ht="20.25" thickTop="1" thickBot="1">
      <c r="A2" s="18">
        <v>1</v>
      </c>
      <c r="B2" s="19">
        <v>121</v>
      </c>
      <c r="C2" s="19" t="s">
        <v>54</v>
      </c>
      <c r="D2" s="20" t="s">
        <v>26</v>
      </c>
    </row>
    <row r="3" spans="1:29" ht="19.5" thickTop="1"/>
    <row r="4" spans="1:29" s="3" customFormat="1" ht="171">
      <c r="A4" s="5"/>
      <c r="B4" s="5" t="s">
        <v>0</v>
      </c>
      <c r="C4" s="5" t="s">
        <v>1</v>
      </c>
      <c r="D4" s="6" t="s">
        <v>2</v>
      </c>
      <c r="E4" s="6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8" t="s">
        <v>13</v>
      </c>
      <c r="P4" s="7" t="s">
        <v>14</v>
      </c>
      <c r="Q4" s="27">
        <v>0.1</v>
      </c>
      <c r="R4" s="7" t="s">
        <v>15</v>
      </c>
      <c r="S4" s="9" t="s">
        <v>28</v>
      </c>
      <c r="T4" s="9" t="s">
        <v>29</v>
      </c>
      <c r="U4" s="9" t="s">
        <v>306</v>
      </c>
      <c r="V4" s="9" t="s">
        <v>30</v>
      </c>
      <c r="W4" s="7" t="s">
        <v>16</v>
      </c>
      <c r="X4" s="24" t="s">
        <v>31</v>
      </c>
      <c r="Y4" s="25" t="s">
        <v>32</v>
      </c>
      <c r="Z4" s="36" t="s">
        <v>18</v>
      </c>
      <c r="AA4" s="7" t="s">
        <v>17</v>
      </c>
    </row>
    <row r="5" spans="1:29" s="3" customFormat="1" ht="81" customHeight="1">
      <c r="A5" s="5"/>
      <c r="B5" s="5"/>
      <c r="C5" s="26"/>
      <c r="D5" s="11" t="s">
        <v>19</v>
      </c>
      <c r="E5" s="33"/>
      <c r="F5" s="11" t="s">
        <v>19</v>
      </c>
      <c r="G5" s="11" t="s">
        <v>19</v>
      </c>
      <c r="H5" s="11" t="s">
        <v>19</v>
      </c>
      <c r="I5" s="11" t="s">
        <v>19</v>
      </c>
      <c r="J5" s="11" t="s">
        <v>19</v>
      </c>
      <c r="K5" s="11" t="s">
        <v>19</v>
      </c>
      <c r="L5" s="11" t="s">
        <v>19</v>
      </c>
      <c r="M5" s="11" t="s">
        <v>19</v>
      </c>
      <c r="N5" s="11" t="s">
        <v>19</v>
      </c>
      <c r="O5" s="11" t="s">
        <v>19</v>
      </c>
      <c r="P5" s="33"/>
      <c r="Q5" s="11" t="s">
        <v>20</v>
      </c>
      <c r="R5" s="7"/>
      <c r="S5" s="12" t="s">
        <v>21</v>
      </c>
      <c r="T5" s="12" t="s">
        <v>21</v>
      </c>
      <c r="U5" s="12" t="s">
        <v>21</v>
      </c>
      <c r="V5" s="12" t="s">
        <v>21</v>
      </c>
      <c r="W5" s="2" t="s">
        <v>33</v>
      </c>
      <c r="X5" s="12" t="s">
        <v>21</v>
      </c>
      <c r="Y5" s="34" t="s">
        <v>21</v>
      </c>
      <c r="Z5" s="12" t="s">
        <v>21</v>
      </c>
      <c r="AA5" s="13"/>
      <c r="AC5" s="3" t="s">
        <v>53</v>
      </c>
    </row>
    <row r="6" spans="1:29">
      <c r="A6" s="1">
        <f>ROW()-5</f>
        <v>1</v>
      </c>
      <c r="B6" s="17" t="str">
        <f>IF(D6&lt;&gt;"",IF(INT(C6)=INT(D6), "O","X"),"")</f>
        <v>O</v>
      </c>
      <c r="C6" s="16" t="s">
        <v>121</v>
      </c>
      <c r="D6" s="38" t="s">
        <v>57</v>
      </c>
      <c r="E6" s="30" t="s">
        <v>241</v>
      </c>
      <c r="F6" s="38" t="s">
        <v>307</v>
      </c>
      <c r="G6" s="38">
        <v>46613</v>
      </c>
      <c r="H6" s="39">
        <v>434</v>
      </c>
      <c r="I6" s="38">
        <v>3</v>
      </c>
      <c r="J6" s="39">
        <v>6143</v>
      </c>
      <c r="K6" s="40">
        <v>0.18</v>
      </c>
      <c r="L6" s="40">
        <v>0.18</v>
      </c>
      <c r="M6" s="41">
        <v>15</v>
      </c>
      <c r="N6" s="41">
        <v>10</v>
      </c>
      <c r="O6" s="41">
        <v>10</v>
      </c>
      <c r="P6" s="14">
        <f>M6+N6+O6</f>
        <v>35</v>
      </c>
      <c r="Q6" s="28">
        <f t="shared" ref="Q6:Q69" si="0">J6*0.1</f>
        <v>614.30000000000007</v>
      </c>
      <c r="R6" s="28">
        <f>J6-H6-Q6</f>
        <v>5094.7</v>
      </c>
      <c r="S6" s="42">
        <v>4989.6000000000004</v>
      </c>
      <c r="T6" s="14">
        <v>100</v>
      </c>
      <c r="U6" s="14"/>
      <c r="V6" s="48">
        <f>S6+T6+U6</f>
        <v>5089.6000000000004</v>
      </c>
      <c r="W6" s="29">
        <f t="shared" ref="W6:W21" si="1">V6-S6-T6</f>
        <v>0</v>
      </c>
      <c r="X6" s="29">
        <f>V6-R6</f>
        <v>-5.0999999999994543</v>
      </c>
      <c r="Y6" s="32">
        <f>X6/R6</f>
        <v>-1.0010402967788985E-3</v>
      </c>
      <c r="Z6" s="37"/>
      <c r="AA6" s="28">
        <f>V6*Z6</f>
        <v>0</v>
      </c>
    </row>
    <row r="7" spans="1:29">
      <c r="A7" s="1">
        <f t="shared" ref="A7:A70" si="2">ROW()-5</f>
        <v>2</v>
      </c>
      <c r="B7" s="17" t="str">
        <f t="shared" ref="B7:B70" si="3">IF(D7&lt;&gt;"",IF(INT(C7)=INT(D7), "O","X"),"")</f>
        <v/>
      </c>
      <c r="C7" s="16" t="s">
        <v>122</v>
      </c>
      <c r="D7" s="38"/>
      <c r="E7" s="16"/>
      <c r="F7" s="38"/>
      <c r="G7" s="38"/>
      <c r="H7" s="39"/>
      <c r="I7" s="38"/>
      <c r="J7" s="39"/>
      <c r="K7" s="40"/>
      <c r="L7" s="40"/>
      <c r="M7" s="41"/>
      <c r="N7" s="41"/>
      <c r="O7" s="41"/>
      <c r="P7" s="14">
        <f t="shared" ref="P7:P70" si="4">M7+N7+O7</f>
        <v>0</v>
      </c>
      <c r="Q7" s="28">
        <f t="shared" si="0"/>
        <v>0</v>
      </c>
      <c r="R7" s="28">
        <f t="shared" ref="R7:R70" si="5">J7-H7-Q7</f>
        <v>0</v>
      </c>
      <c r="S7" s="15">
        <v>13567.400000000001</v>
      </c>
      <c r="T7" s="14"/>
      <c r="U7" s="14"/>
      <c r="V7" s="48">
        <f t="shared" ref="V7:V70" si="6">S7+T7+U7</f>
        <v>13567.400000000001</v>
      </c>
      <c r="W7" s="29">
        <f t="shared" si="1"/>
        <v>0</v>
      </c>
      <c r="X7" s="29">
        <f>R7-V7</f>
        <v>-13567.400000000001</v>
      </c>
      <c r="Y7" s="32" t="e">
        <f t="shared" ref="Y7:Y70" si="7">X7/R7</f>
        <v>#DIV/0!</v>
      </c>
      <c r="Z7" s="37"/>
      <c r="AA7" s="28">
        <f t="shared" ref="AA7:AA70" si="8">V7*Z7</f>
        <v>0</v>
      </c>
    </row>
    <row r="8" spans="1:29">
      <c r="A8" s="1">
        <f t="shared" si="2"/>
        <v>3</v>
      </c>
      <c r="B8" s="17" t="str">
        <f t="shared" si="3"/>
        <v>O</v>
      </c>
      <c r="C8" s="16" t="s">
        <v>123</v>
      </c>
      <c r="D8" s="38" t="s">
        <v>58</v>
      </c>
      <c r="E8" s="16" t="s">
        <v>242</v>
      </c>
      <c r="F8" s="38" t="s">
        <v>308</v>
      </c>
      <c r="G8" s="38">
        <v>66423</v>
      </c>
      <c r="H8" s="39">
        <v>434</v>
      </c>
      <c r="I8" s="38">
        <v>16</v>
      </c>
      <c r="J8" s="39">
        <v>2900</v>
      </c>
      <c r="K8" s="40"/>
      <c r="L8" s="40">
        <v>0.03</v>
      </c>
      <c r="M8" s="41">
        <v>21.8</v>
      </c>
      <c r="N8" s="41">
        <v>8</v>
      </c>
      <c r="O8" s="41">
        <v>6.1</v>
      </c>
      <c r="P8" s="14">
        <f t="shared" si="4"/>
        <v>35.9</v>
      </c>
      <c r="Q8" s="28">
        <f t="shared" si="0"/>
        <v>290</v>
      </c>
      <c r="R8" s="28">
        <f t="shared" si="5"/>
        <v>2176</v>
      </c>
      <c r="S8" s="15">
        <v>2079</v>
      </c>
      <c r="T8" s="14"/>
      <c r="U8" s="14"/>
      <c r="V8" s="48">
        <f t="shared" si="6"/>
        <v>2079</v>
      </c>
      <c r="W8" s="29">
        <f t="shared" si="1"/>
        <v>0</v>
      </c>
      <c r="X8" s="29">
        <f t="shared" ref="X8:X71" si="9">R8-V8</f>
        <v>97</v>
      </c>
      <c r="Y8" s="32">
        <f t="shared" si="7"/>
        <v>4.4577205882352942E-2</v>
      </c>
      <c r="Z8" s="37"/>
      <c r="AA8" s="28">
        <f t="shared" si="8"/>
        <v>0</v>
      </c>
    </row>
    <row r="9" spans="1:29">
      <c r="A9" s="1">
        <f t="shared" si="2"/>
        <v>4</v>
      </c>
      <c r="B9" s="17" t="str">
        <f t="shared" si="3"/>
        <v>O</v>
      </c>
      <c r="C9" s="16" t="s">
        <v>124</v>
      </c>
      <c r="D9" s="38" t="s">
        <v>59</v>
      </c>
      <c r="E9" s="16" t="s">
        <v>243</v>
      </c>
      <c r="F9" s="38" t="s">
        <v>309</v>
      </c>
      <c r="G9" s="38">
        <v>17268</v>
      </c>
      <c r="H9" s="39">
        <v>434</v>
      </c>
      <c r="I9" s="38">
        <v>22</v>
      </c>
      <c r="J9" s="39">
        <v>3772</v>
      </c>
      <c r="K9" s="40">
        <v>0.03</v>
      </c>
      <c r="L9" s="40">
        <v>0.08</v>
      </c>
      <c r="M9" s="41">
        <v>24.1</v>
      </c>
      <c r="N9" s="41">
        <v>8.1</v>
      </c>
      <c r="O9" s="41">
        <v>7.5</v>
      </c>
      <c r="P9" s="14">
        <f t="shared" si="4"/>
        <v>39.700000000000003</v>
      </c>
      <c r="Q9" s="28">
        <f t="shared" si="0"/>
        <v>377.20000000000005</v>
      </c>
      <c r="R9" s="28">
        <f t="shared" si="5"/>
        <v>2960.8</v>
      </c>
      <c r="S9" s="15">
        <v>3187.8</v>
      </c>
      <c r="T9" s="14"/>
      <c r="U9" s="14"/>
      <c r="V9" s="48">
        <f t="shared" si="6"/>
        <v>3187.8</v>
      </c>
      <c r="W9" s="29">
        <f t="shared" si="1"/>
        <v>0</v>
      </c>
      <c r="X9" s="29">
        <f t="shared" si="9"/>
        <v>-227</v>
      </c>
      <c r="Y9" s="32">
        <f t="shared" si="7"/>
        <v>-7.666846798162659E-2</v>
      </c>
      <c r="Z9" s="37"/>
      <c r="AA9" s="28">
        <f t="shared" si="8"/>
        <v>0</v>
      </c>
    </row>
    <row r="10" spans="1:29">
      <c r="A10" s="1">
        <f t="shared" si="2"/>
        <v>5</v>
      </c>
      <c r="B10" s="17" t="str">
        <f t="shared" si="3"/>
        <v>O</v>
      </c>
      <c r="C10" s="16" t="s">
        <v>125</v>
      </c>
      <c r="D10" s="38" t="s">
        <v>60</v>
      </c>
      <c r="E10" s="16" t="s">
        <v>244</v>
      </c>
      <c r="F10" s="38" t="s">
        <v>310</v>
      </c>
      <c r="G10" s="38">
        <v>59292</v>
      </c>
      <c r="H10" s="39">
        <v>465</v>
      </c>
      <c r="I10" s="38">
        <v>9</v>
      </c>
      <c r="J10" s="39">
        <v>6480</v>
      </c>
      <c r="K10" s="40"/>
      <c r="L10" s="40">
        <v>0.06</v>
      </c>
      <c r="M10" s="41">
        <v>27.4</v>
      </c>
      <c r="N10" s="41">
        <v>9.5</v>
      </c>
      <c r="O10" s="41">
        <v>9.1</v>
      </c>
      <c r="P10" s="14">
        <f t="shared" si="4"/>
        <v>46</v>
      </c>
      <c r="Q10" s="28">
        <f t="shared" si="0"/>
        <v>648</v>
      </c>
      <c r="R10" s="28">
        <f t="shared" si="5"/>
        <v>5367</v>
      </c>
      <c r="S10" s="15">
        <v>4889.5</v>
      </c>
      <c r="T10" s="14"/>
      <c r="U10" s="14"/>
      <c r="V10" s="48">
        <f t="shared" si="6"/>
        <v>4889.5</v>
      </c>
      <c r="W10" s="29">
        <f t="shared" si="1"/>
        <v>0</v>
      </c>
      <c r="X10" s="29">
        <f t="shared" si="9"/>
        <v>477.5</v>
      </c>
      <c r="Y10" s="32">
        <f t="shared" si="7"/>
        <v>8.8969629215576676E-2</v>
      </c>
      <c r="Z10" s="37"/>
      <c r="AA10" s="28">
        <f t="shared" si="8"/>
        <v>0</v>
      </c>
    </row>
    <row r="11" spans="1:29">
      <c r="A11" s="1">
        <f t="shared" si="2"/>
        <v>6</v>
      </c>
      <c r="B11" s="17" t="str">
        <f t="shared" si="3"/>
        <v>O</v>
      </c>
      <c r="C11" s="16" t="s">
        <v>126</v>
      </c>
      <c r="D11" s="38" t="s">
        <v>61</v>
      </c>
      <c r="E11" s="16" t="s">
        <v>245</v>
      </c>
      <c r="F11" s="38" t="s">
        <v>311</v>
      </c>
      <c r="G11" s="38">
        <v>40660</v>
      </c>
      <c r="H11" s="39">
        <v>465</v>
      </c>
      <c r="I11" s="38">
        <v>19</v>
      </c>
      <c r="J11" s="39">
        <v>3160</v>
      </c>
      <c r="K11" s="40">
        <v>0.08</v>
      </c>
      <c r="L11" s="40">
        <v>0.16</v>
      </c>
      <c r="M11" s="41">
        <v>23.7</v>
      </c>
      <c r="N11" s="41">
        <v>13.4</v>
      </c>
      <c r="O11" s="41">
        <v>6.7</v>
      </c>
      <c r="P11" s="14">
        <f t="shared" si="4"/>
        <v>43.800000000000004</v>
      </c>
      <c r="Q11" s="28">
        <f t="shared" si="0"/>
        <v>316</v>
      </c>
      <c r="R11" s="28">
        <f t="shared" si="5"/>
        <v>2379</v>
      </c>
      <c r="S11" s="15">
        <v>2564.1000000000004</v>
      </c>
      <c r="T11" s="14"/>
      <c r="U11" s="14"/>
      <c r="V11" s="48">
        <f t="shared" si="6"/>
        <v>2564.1000000000004</v>
      </c>
      <c r="W11" s="29">
        <f t="shared" si="1"/>
        <v>0</v>
      </c>
      <c r="X11" s="29">
        <f t="shared" si="9"/>
        <v>-185.10000000000036</v>
      </c>
      <c r="Y11" s="32">
        <f t="shared" si="7"/>
        <v>-7.780580075662058E-2</v>
      </c>
      <c r="Z11" s="37"/>
      <c r="AA11" s="28">
        <f t="shared" si="8"/>
        <v>0</v>
      </c>
    </row>
    <row r="12" spans="1:29">
      <c r="A12" s="1">
        <f t="shared" si="2"/>
        <v>7</v>
      </c>
      <c r="B12" s="17" t="str">
        <f t="shared" si="3"/>
        <v>O</v>
      </c>
      <c r="C12" s="16" t="s">
        <v>127</v>
      </c>
      <c r="D12" s="38" t="s">
        <v>62</v>
      </c>
      <c r="E12" s="16" t="s">
        <v>246</v>
      </c>
      <c r="F12" s="38" t="s">
        <v>312</v>
      </c>
      <c r="G12" s="38">
        <v>14150</v>
      </c>
      <c r="H12" s="39">
        <v>485</v>
      </c>
      <c r="I12" s="38">
        <v>25</v>
      </c>
      <c r="J12" s="39">
        <v>7420</v>
      </c>
      <c r="K12" s="40">
        <v>0.04</v>
      </c>
      <c r="L12" s="40">
        <v>0.12</v>
      </c>
      <c r="M12" s="41">
        <v>28.6</v>
      </c>
      <c r="N12" s="41">
        <v>15.8</v>
      </c>
      <c r="O12" s="41">
        <v>13.7</v>
      </c>
      <c r="P12" s="14">
        <f t="shared" si="4"/>
        <v>58.100000000000009</v>
      </c>
      <c r="Q12" s="28">
        <f t="shared" si="0"/>
        <v>742</v>
      </c>
      <c r="R12" s="28">
        <f t="shared" si="5"/>
        <v>6193</v>
      </c>
      <c r="S12" s="15">
        <v>6355.8</v>
      </c>
      <c r="T12" s="14"/>
      <c r="U12" s="14"/>
      <c r="V12" s="48">
        <f t="shared" si="6"/>
        <v>6355.8</v>
      </c>
      <c r="W12" s="29">
        <f t="shared" si="1"/>
        <v>0</v>
      </c>
      <c r="X12" s="29">
        <f t="shared" si="9"/>
        <v>-162.80000000000018</v>
      </c>
      <c r="Y12" s="32">
        <f t="shared" si="7"/>
        <v>-2.6287744227353492E-2</v>
      </c>
      <c r="Z12" s="37"/>
      <c r="AA12" s="28">
        <f t="shared" si="8"/>
        <v>0</v>
      </c>
    </row>
    <row r="13" spans="1:29">
      <c r="A13" s="1">
        <f t="shared" si="2"/>
        <v>8</v>
      </c>
      <c r="B13" s="17" t="str">
        <f t="shared" si="3"/>
        <v>O</v>
      </c>
      <c r="C13" s="16" t="s">
        <v>128</v>
      </c>
      <c r="D13" s="38" t="s">
        <v>63</v>
      </c>
      <c r="E13" s="16" t="s">
        <v>247</v>
      </c>
      <c r="F13" s="38" t="s">
        <v>313</v>
      </c>
      <c r="G13" s="38">
        <v>29969</v>
      </c>
      <c r="H13" s="39">
        <v>434</v>
      </c>
      <c r="I13" s="38">
        <v>20</v>
      </c>
      <c r="J13" s="39">
        <v>2400</v>
      </c>
      <c r="K13" s="40">
        <v>0.01</v>
      </c>
      <c r="L13" s="40">
        <v>0.05</v>
      </c>
      <c r="M13" s="41">
        <v>20.2</v>
      </c>
      <c r="N13" s="41">
        <v>6</v>
      </c>
      <c r="O13" s="41">
        <v>4</v>
      </c>
      <c r="P13" s="14">
        <f t="shared" si="4"/>
        <v>30.2</v>
      </c>
      <c r="Q13" s="28">
        <f t="shared" si="0"/>
        <v>240</v>
      </c>
      <c r="R13" s="28">
        <f t="shared" si="5"/>
        <v>1726</v>
      </c>
      <c r="S13" s="15">
        <v>1593.9</v>
      </c>
      <c r="T13" s="14"/>
      <c r="U13" s="14"/>
      <c r="V13" s="48">
        <f t="shared" si="6"/>
        <v>1593.9</v>
      </c>
      <c r="W13" s="29">
        <f t="shared" si="1"/>
        <v>0</v>
      </c>
      <c r="X13" s="29">
        <f t="shared" si="9"/>
        <v>132.09999999999991</v>
      </c>
      <c r="Y13" s="32">
        <f t="shared" si="7"/>
        <v>7.6535341830822654E-2</v>
      </c>
      <c r="Z13" s="37"/>
      <c r="AA13" s="28">
        <f t="shared" si="8"/>
        <v>0</v>
      </c>
    </row>
    <row r="14" spans="1:29">
      <c r="A14" s="1">
        <f t="shared" si="2"/>
        <v>9</v>
      </c>
      <c r="B14" s="17" t="str">
        <f t="shared" si="3"/>
        <v/>
      </c>
      <c r="C14" s="16" t="s">
        <v>129</v>
      </c>
      <c r="D14" s="38"/>
      <c r="E14" s="16"/>
      <c r="F14" s="38"/>
      <c r="G14" s="38"/>
      <c r="H14" s="39"/>
      <c r="I14" s="38"/>
      <c r="J14" s="39"/>
      <c r="K14" s="40"/>
      <c r="L14" s="40"/>
      <c r="M14" s="41"/>
      <c r="N14" s="41"/>
      <c r="O14" s="41"/>
      <c r="P14" s="14">
        <f t="shared" si="4"/>
        <v>0</v>
      </c>
      <c r="Q14" s="28">
        <f t="shared" si="0"/>
        <v>0</v>
      </c>
      <c r="R14" s="28">
        <f t="shared" si="5"/>
        <v>0</v>
      </c>
      <c r="S14" s="15">
        <v>6723.2000000000007</v>
      </c>
      <c r="T14" s="14"/>
      <c r="U14" s="14"/>
      <c r="V14" s="48">
        <f t="shared" si="6"/>
        <v>6723.2000000000007</v>
      </c>
      <c r="W14" s="29">
        <f t="shared" si="1"/>
        <v>0</v>
      </c>
      <c r="X14" s="29">
        <f t="shared" si="9"/>
        <v>-6723.2000000000007</v>
      </c>
      <c r="Y14" s="32" t="e">
        <f t="shared" si="7"/>
        <v>#DIV/0!</v>
      </c>
      <c r="Z14" s="37"/>
      <c r="AA14" s="28">
        <f t="shared" si="8"/>
        <v>0</v>
      </c>
    </row>
    <row r="15" spans="1:29">
      <c r="A15" s="1">
        <f t="shared" si="2"/>
        <v>10</v>
      </c>
      <c r="B15" s="17" t="str">
        <f t="shared" si="3"/>
        <v>O</v>
      </c>
      <c r="C15" s="16" t="s">
        <v>130</v>
      </c>
      <c r="D15" s="38" t="s">
        <v>64</v>
      </c>
      <c r="E15" s="16" t="s">
        <v>248</v>
      </c>
      <c r="F15" s="38" t="s">
        <v>314</v>
      </c>
      <c r="G15" s="38"/>
      <c r="H15" s="39">
        <v>485</v>
      </c>
      <c r="I15" s="38">
        <v>7</v>
      </c>
      <c r="J15" s="39">
        <v>12980</v>
      </c>
      <c r="K15" s="40"/>
      <c r="L15" s="40">
        <v>0.02</v>
      </c>
      <c r="M15" s="41">
        <v>29.8</v>
      </c>
      <c r="N15" s="41">
        <v>20.2</v>
      </c>
      <c r="O15" s="41">
        <v>8.3000000000000007</v>
      </c>
      <c r="P15" s="14">
        <f t="shared" si="4"/>
        <v>58.3</v>
      </c>
      <c r="Q15" s="28">
        <f t="shared" si="0"/>
        <v>1298</v>
      </c>
      <c r="R15" s="28">
        <f t="shared" si="5"/>
        <v>11197</v>
      </c>
      <c r="S15" s="15">
        <v>8311.6</v>
      </c>
      <c r="T15" s="14"/>
      <c r="U15" s="14"/>
      <c r="V15" s="48">
        <f t="shared" si="6"/>
        <v>8311.6</v>
      </c>
      <c r="W15" s="29">
        <f t="shared" si="1"/>
        <v>0</v>
      </c>
      <c r="X15" s="29">
        <f t="shared" si="9"/>
        <v>2885.3999999999996</v>
      </c>
      <c r="Y15" s="32">
        <f t="shared" si="7"/>
        <v>0.25769402518531748</v>
      </c>
      <c r="Z15" s="37"/>
      <c r="AA15" s="28">
        <f t="shared" si="8"/>
        <v>0</v>
      </c>
    </row>
    <row r="16" spans="1:29">
      <c r="A16" s="1">
        <f t="shared" si="2"/>
        <v>11</v>
      </c>
      <c r="B16" s="17" t="str">
        <f t="shared" si="3"/>
        <v>O</v>
      </c>
      <c r="C16" s="16" t="s">
        <v>131</v>
      </c>
      <c r="D16" s="38" t="s">
        <v>65</v>
      </c>
      <c r="E16" s="16" t="s">
        <v>249</v>
      </c>
      <c r="F16" s="38" t="s">
        <v>315</v>
      </c>
      <c r="G16" s="38">
        <v>26671</v>
      </c>
      <c r="H16" s="39">
        <v>434</v>
      </c>
      <c r="I16" s="38">
        <v>12</v>
      </c>
      <c r="J16" s="39">
        <v>3160</v>
      </c>
      <c r="K16" s="40"/>
      <c r="L16" s="40">
        <v>-0.02</v>
      </c>
      <c r="M16" s="41">
        <v>21.7</v>
      </c>
      <c r="N16" s="41">
        <v>8.4</v>
      </c>
      <c r="O16" s="41">
        <v>5.8</v>
      </c>
      <c r="P16" s="14">
        <f t="shared" si="4"/>
        <v>35.9</v>
      </c>
      <c r="Q16" s="28">
        <f t="shared" si="0"/>
        <v>316</v>
      </c>
      <c r="R16" s="28">
        <f t="shared" si="5"/>
        <v>2410</v>
      </c>
      <c r="S16" s="15">
        <v>2702.7000000000003</v>
      </c>
      <c r="T16" s="14"/>
      <c r="U16" s="14"/>
      <c r="V16" s="48">
        <f t="shared" si="6"/>
        <v>2702.7000000000003</v>
      </c>
      <c r="W16" s="29">
        <f t="shared" si="1"/>
        <v>0</v>
      </c>
      <c r="X16" s="29">
        <f t="shared" si="9"/>
        <v>-292.70000000000027</v>
      </c>
      <c r="Y16" s="32">
        <f t="shared" si="7"/>
        <v>-0.12145228215767646</v>
      </c>
      <c r="Z16" s="37"/>
      <c r="AA16" s="28">
        <f t="shared" si="8"/>
        <v>0</v>
      </c>
    </row>
    <row r="17" spans="1:27">
      <c r="A17" s="1">
        <f t="shared" si="2"/>
        <v>12</v>
      </c>
      <c r="B17" s="17" t="str">
        <f t="shared" si="3"/>
        <v>O</v>
      </c>
      <c r="C17" s="16" t="s">
        <v>132</v>
      </c>
      <c r="D17" s="38" t="s">
        <v>66</v>
      </c>
      <c r="E17" s="16" t="s">
        <v>250</v>
      </c>
      <c r="F17" s="38" t="s">
        <v>316</v>
      </c>
      <c r="G17" s="38">
        <v>19142</v>
      </c>
      <c r="H17" s="39">
        <v>434</v>
      </c>
      <c r="I17" s="38">
        <v>15</v>
      </c>
      <c r="J17" s="39">
        <v>4508</v>
      </c>
      <c r="K17" s="40">
        <v>0.03</v>
      </c>
      <c r="L17" s="40">
        <v>0.03</v>
      </c>
      <c r="M17" s="41">
        <v>23.8</v>
      </c>
      <c r="N17" s="41">
        <v>7.4</v>
      </c>
      <c r="O17" s="41">
        <v>6.1</v>
      </c>
      <c r="P17" s="14">
        <f t="shared" si="4"/>
        <v>37.300000000000004</v>
      </c>
      <c r="Q17" s="28">
        <f t="shared" si="0"/>
        <v>450.8</v>
      </c>
      <c r="R17" s="28">
        <f t="shared" si="5"/>
        <v>3623.2</v>
      </c>
      <c r="S17" s="15">
        <v>4158</v>
      </c>
      <c r="T17" s="14"/>
      <c r="U17" s="14"/>
      <c r="V17" s="48">
        <f t="shared" si="6"/>
        <v>4158</v>
      </c>
      <c r="W17" s="29">
        <f t="shared" si="1"/>
        <v>0</v>
      </c>
      <c r="X17" s="29">
        <f t="shared" si="9"/>
        <v>-534.80000000000018</v>
      </c>
      <c r="Y17" s="32">
        <f t="shared" si="7"/>
        <v>-0.14760432766615153</v>
      </c>
      <c r="Z17" s="37"/>
      <c r="AA17" s="28">
        <f t="shared" si="8"/>
        <v>0</v>
      </c>
    </row>
    <row r="18" spans="1:27">
      <c r="A18" s="1">
        <f t="shared" si="2"/>
        <v>13</v>
      </c>
      <c r="B18" s="17" t="str">
        <f t="shared" si="3"/>
        <v>O</v>
      </c>
      <c r="C18" s="16" t="s">
        <v>133</v>
      </c>
      <c r="D18" s="38" t="s">
        <v>67</v>
      </c>
      <c r="E18" s="16" t="s">
        <v>251</v>
      </c>
      <c r="F18" s="38" t="s">
        <v>317</v>
      </c>
      <c r="G18" s="38">
        <v>60494</v>
      </c>
      <c r="H18" s="39">
        <v>465</v>
      </c>
      <c r="I18" s="38">
        <v>7</v>
      </c>
      <c r="J18" s="39">
        <v>7600</v>
      </c>
      <c r="K18" s="40"/>
      <c r="L18" s="40">
        <v>0.01</v>
      </c>
      <c r="M18" s="41">
        <v>27.5</v>
      </c>
      <c r="N18" s="41">
        <v>9.9</v>
      </c>
      <c r="O18" s="41">
        <v>8.1</v>
      </c>
      <c r="P18" s="14">
        <f t="shared" si="4"/>
        <v>45.5</v>
      </c>
      <c r="Q18" s="28">
        <f t="shared" si="0"/>
        <v>760</v>
      </c>
      <c r="R18" s="28">
        <f t="shared" si="5"/>
        <v>6375</v>
      </c>
      <c r="S18" s="15">
        <v>6723.2000000000007</v>
      </c>
      <c r="T18" s="14"/>
      <c r="U18" s="14"/>
      <c r="V18" s="48">
        <f t="shared" si="6"/>
        <v>6723.2000000000007</v>
      </c>
      <c r="W18" s="29">
        <f t="shared" si="1"/>
        <v>0</v>
      </c>
      <c r="X18" s="29">
        <f t="shared" si="9"/>
        <v>-348.20000000000073</v>
      </c>
      <c r="Y18" s="32">
        <f t="shared" si="7"/>
        <v>-5.4619607843137366E-2</v>
      </c>
      <c r="Z18" s="37"/>
      <c r="AA18" s="28">
        <f t="shared" si="8"/>
        <v>0</v>
      </c>
    </row>
    <row r="19" spans="1:27">
      <c r="A19" s="1">
        <f t="shared" si="2"/>
        <v>14</v>
      </c>
      <c r="B19" s="17" t="str">
        <f t="shared" si="3"/>
        <v>O</v>
      </c>
      <c r="C19" s="16" t="s">
        <v>134</v>
      </c>
      <c r="D19" s="38" t="s">
        <v>68</v>
      </c>
      <c r="E19" s="16" t="s">
        <v>252</v>
      </c>
      <c r="F19" s="38" t="s">
        <v>318</v>
      </c>
      <c r="G19" s="38">
        <v>28649</v>
      </c>
      <c r="H19" s="39">
        <v>465</v>
      </c>
      <c r="I19" s="38">
        <v>10</v>
      </c>
      <c r="J19" s="39">
        <v>3919</v>
      </c>
      <c r="K19" s="40">
        <v>0.01</v>
      </c>
      <c r="L19" s="40">
        <v>7.0000000000000007E-2</v>
      </c>
      <c r="M19" s="41">
        <v>23.7</v>
      </c>
      <c r="N19" s="41">
        <v>12.4</v>
      </c>
      <c r="O19" s="41">
        <v>7</v>
      </c>
      <c r="P19" s="14">
        <f t="shared" si="4"/>
        <v>43.1</v>
      </c>
      <c r="Q19" s="28">
        <f t="shared" si="0"/>
        <v>391.90000000000003</v>
      </c>
      <c r="R19" s="28">
        <f t="shared" si="5"/>
        <v>3062.1</v>
      </c>
      <c r="S19" s="15">
        <v>3326.4</v>
      </c>
      <c r="T19" s="14"/>
      <c r="U19" s="14"/>
      <c r="V19" s="48">
        <f t="shared" si="6"/>
        <v>3326.4</v>
      </c>
      <c r="W19" s="29">
        <f t="shared" si="1"/>
        <v>0</v>
      </c>
      <c r="X19" s="29">
        <f t="shared" si="9"/>
        <v>-264.30000000000018</v>
      </c>
      <c r="Y19" s="32">
        <f t="shared" si="7"/>
        <v>-8.6313314392083923E-2</v>
      </c>
      <c r="Z19" s="37"/>
      <c r="AA19" s="28">
        <f t="shared" si="8"/>
        <v>0</v>
      </c>
    </row>
    <row r="20" spans="1:27">
      <c r="A20" s="1">
        <f t="shared" si="2"/>
        <v>15</v>
      </c>
      <c r="B20" s="17" t="str">
        <f t="shared" si="3"/>
        <v>O</v>
      </c>
      <c r="C20" s="16" t="s">
        <v>135</v>
      </c>
      <c r="D20" s="38" t="s">
        <v>69</v>
      </c>
      <c r="E20" s="16" t="s">
        <v>253</v>
      </c>
      <c r="F20" s="38" t="s">
        <v>319</v>
      </c>
      <c r="G20" s="38">
        <v>43150</v>
      </c>
      <c r="H20" s="39">
        <v>485</v>
      </c>
      <c r="I20" s="38">
        <v>14</v>
      </c>
      <c r="J20" s="39">
        <v>11000</v>
      </c>
      <c r="K20" s="40">
        <v>0.01</v>
      </c>
      <c r="L20" s="40">
        <v>0.04</v>
      </c>
      <c r="M20" s="41">
        <v>27.4</v>
      </c>
      <c r="N20" s="41">
        <v>18.5</v>
      </c>
      <c r="O20" s="41">
        <v>10.6</v>
      </c>
      <c r="P20" s="14">
        <f t="shared" si="4"/>
        <v>56.5</v>
      </c>
      <c r="Q20" s="28">
        <f t="shared" si="0"/>
        <v>1100</v>
      </c>
      <c r="R20" s="28">
        <f t="shared" si="5"/>
        <v>9415</v>
      </c>
      <c r="S20" s="15">
        <v>8311.6</v>
      </c>
      <c r="T20" s="14"/>
      <c r="U20" s="14"/>
      <c r="V20" s="48">
        <f t="shared" si="6"/>
        <v>8311.6</v>
      </c>
      <c r="W20" s="29">
        <f t="shared" si="1"/>
        <v>0</v>
      </c>
      <c r="X20" s="29">
        <f t="shared" si="9"/>
        <v>1103.3999999999996</v>
      </c>
      <c r="Y20" s="32">
        <f t="shared" si="7"/>
        <v>0.11719596388741366</v>
      </c>
      <c r="Z20" s="37"/>
      <c r="AA20" s="28">
        <f t="shared" si="8"/>
        <v>0</v>
      </c>
    </row>
    <row r="21" spans="1:27">
      <c r="A21" s="1">
        <f t="shared" si="2"/>
        <v>16</v>
      </c>
      <c r="B21" s="17" t="str">
        <f t="shared" si="3"/>
        <v>O</v>
      </c>
      <c r="C21" s="16" t="s">
        <v>136</v>
      </c>
      <c r="D21" s="38" t="s">
        <v>70</v>
      </c>
      <c r="E21" s="16" t="s">
        <v>254</v>
      </c>
      <c r="F21" s="38" t="s">
        <v>320</v>
      </c>
      <c r="G21" s="38">
        <v>36776</v>
      </c>
      <c r="H21" s="39">
        <v>434</v>
      </c>
      <c r="I21" s="38">
        <v>11</v>
      </c>
      <c r="J21" s="39">
        <v>3400</v>
      </c>
      <c r="K21" s="40">
        <v>0.01</v>
      </c>
      <c r="L21" s="40">
        <v>0.02</v>
      </c>
      <c r="M21" s="41">
        <v>8.1999999999999993</v>
      </c>
      <c r="N21" s="41">
        <v>8.1999999999999993</v>
      </c>
      <c r="O21" s="41">
        <v>8</v>
      </c>
      <c r="P21" s="14">
        <f t="shared" si="4"/>
        <v>24.4</v>
      </c>
      <c r="Q21" s="28">
        <f t="shared" si="0"/>
        <v>340</v>
      </c>
      <c r="R21" s="28">
        <f t="shared" si="5"/>
        <v>2626</v>
      </c>
      <c r="S21" s="15">
        <v>3465.0000000000005</v>
      </c>
      <c r="T21" s="14"/>
      <c r="U21" s="14"/>
      <c r="V21" s="48">
        <f t="shared" si="6"/>
        <v>3465.0000000000005</v>
      </c>
      <c r="W21" s="29">
        <f t="shared" si="1"/>
        <v>0</v>
      </c>
      <c r="X21" s="29">
        <f t="shared" si="9"/>
        <v>-839.00000000000045</v>
      </c>
      <c r="Y21" s="32">
        <f t="shared" si="7"/>
        <v>-0.31949733434881966</v>
      </c>
      <c r="Z21" s="37"/>
      <c r="AA21" s="28">
        <f t="shared" si="8"/>
        <v>0</v>
      </c>
    </row>
    <row r="22" spans="1:27">
      <c r="A22" s="1">
        <f t="shared" si="2"/>
        <v>17</v>
      </c>
      <c r="B22" s="17" t="str">
        <f t="shared" si="3"/>
        <v>O</v>
      </c>
      <c r="C22" s="16" t="s">
        <v>137</v>
      </c>
      <c r="D22" s="38" t="s">
        <v>71</v>
      </c>
      <c r="E22" s="16" t="s">
        <v>255</v>
      </c>
      <c r="F22" s="38" t="s">
        <v>321</v>
      </c>
      <c r="G22" s="38">
        <v>218878</v>
      </c>
      <c r="H22" s="39">
        <v>434</v>
      </c>
      <c r="I22" s="38">
        <v>5</v>
      </c>
      <c r="J22" s="39">
        <v>9300</v>
      </c>
      <c r="K22" s="40">
        <v>0.03</v>
      </c>
      <c r="L22" s="40">
        <v>0.04</v>
      </c>
      <c r="M22" s="41">
        <v>10.9</v>
      </c>
      <c r="N22" s="41">
        <v>10.5</v>
      </c>
      <c r="O22" s="41">
        <v>10.3</v>
      </c>
      <c r="P22" s="14">
        <f t="shared" si="4"/>
        <v>31.7</v>
      </c>
      <c r="Q22" s="28">
        <f t="shared" si="0"/>
        <v>930</v>
      </c>
      <c r="R22" s="28">
        <f t="shared" si="5"/>
        <v>7936</v>
      </c>
      <c r="S22" s="15">
        <v>8311.6</v>
      </c>
      <c r="T22" s="14"/>
      <c r="U22" s="14"/>
      <c r="V22" s="48">
        <f t="shared" si="6"/>
        <v>8311.6</v>
      </c>
      <c r="W22" s="29">
        <f t="shared" ref="W22:W69" si="10">V22-S22-T22</f>
        <v>0</v>
      </c>
      <c r="X22" s="29">
        <f t="shared" si="9"/>
        <v>-375.60000000000036</v>
      </c>
      <c r="Y22" s="32">
        <f t="shared" si="7"/>
        <v>-4.732862903225811E-2</v>
      </c>
      <c r="Z22" s="37"/>
      <c r="AA22" s="28">
        <f t="shared" si="8"/>
        <v>0</v>
      </c>
    </row>
    <row r="23" spans="1:27">
      <c r="A23" s="1">
        <f t="shared" si="2"/>
        <v>18</v>
      </c>
      <c r="B23" s="17" t="str">
        <f t="shared" si="3"/>
        <v>O</v>
      </c>
      <c r="C23" s="16" t="s">
        <v>138</v>
      </c>
      <c r="D23" s="38" t="s">
        <v>72</v>
      </c>
      <c r="E23" s="16" t="s">
        <v>256</v>
      </c>
      <c r="F23" s="38" t="s">
        <v>322</v>
      </c>
      <c r="G23" s="38">
        <v>71462</v>
      </c>
      <c r="H23" s="39" t="s">
        <v>34</v>
      </c>
      <c r="I23" s="38">
        <v>3</v>
      </c>
      <c r="J23" s="39">
        <v>3526</v>
      </c>
      <c r="K23" s="40">
        <v>0.23</v>
      </c>
      <c r="L23" s="40">
        <v>0.23</v>
      </c>
      <c r="M23" s="41"/>
      <c r="N23" s="41"/>
      <c r="O23" s="41"/>
      <c r="P23" s="14">
        <f t="shared" si="4"/>
        <v>0</v>
      </c>
      <c r="Q23" s="28">
        <f t="shared" si="0"/>
        <v>352.6</v>
      </c>
      <c r="R23" s="28" t="e">
        <f t="shared" si="5"/>
        <v>#VALUE!</v>
      </c>
      <c r="S23" s="15">
        <v>2633.4</v>
      </c>
      <c r="T23" s="14"/>
      <c r="U23" s="14"/>
      <c r="V23" s="48">
        <f t="shared" si="6"/>
        <v>2633.4</v>
      </c>
      <c r="W23" s="29">
        <f t="shared" si="10"/>
        <v>0</v>
      </c>
      <c r="X23" s="29" t="e">
        <f t="shared" si="9"/>
        <v>#VALUE!</v>
      </c>
      <c r="Y23" s="32" t="e">
        <f t="shared" si="7"/>
        <v>#VALUE!</v>
      </c>
      <c r="Z23" s="37"/>
      <c r="AA23" s="28">
        <f t="shared" si="8"/>
        <v>0</v>
      </c>
    </row>
    <row r="24" spans="1:27">
      <c r="A24" s="1">
        <f t="shared" si="2"/>
        <v>19</v>
      </c>
      <c r="B24" s="17" t="str">
        <f t="shared" si="3"/>
        <v>O</v>
      </c>
      <c r="C24" s="16" t="s">
        <v>139</v>
      </c>
      <c r="D24" s="38" t="s">
        <v>73</v>
      </c>
      <c r="E24" s="16" t="s">
        <v>257</v>
      </c>
      <c r="F24" s="38" t="s">
        <v>323</v>
      </c>
      <c r="G24" s="38">
        <v>56065</v>
      </c>
      <c r="H24" s="39">
        <v>434</v>
      </c>
      <c r="I24" s="38">
        <v>10</v>
      </c>
      <c r="J24" s="39">
        <v>2582</v>
      </c>
      <c r="K24" s="40">
        <v>0.1</v>
      </c>
      <c r="L24" s="40">
        <v>0.12</v>
      </c>
      <c r="M24" s="41">
        <v>19.2</v>
      </c>
      <c r="N24" s="41">
        <v>5.8</v>
      </c>
      <c r="O24" s="41">
        <v>4.7</v>
      </c>
      <c r="P24" s="14">
        <f t="shared" si="4"/>
        <v>29.7</v>
      </c>
      <c r="Q24" s="28">
        <f t="shared" si="0"/>
        <v>258.2</v>
      </c>
      <c r="R24" s="28">
        <f t="shared" si="5"/>
        <v>1889.8</v>
      </c>
      <c r="S24" s="15">
        <v>1801.8000000000002</v>
      </c>
      <c r="T24" s="14"/>
      <c r="U24" s="14"/>
      <c r="V24" s="48">
        <f t="shared" si="6"/>
        <v>1801.8000000000002</v>
      </c>
      <c r="W24" s="29">
        <f t="shared" si="10"/>
        <v>0</v>
      </c>
      <c r="X24" s="29">
        <f t="shared" si="9"/>
        <v>87.999999999999773</v>
      </c>
      <c r="Y24" s="32">
        <f t="shared" si="7"/>
        <v>4.6565774155995221E-2</v>
      </c>
      <c r="Z24" s="37"/>
      <c r="AA24" s="28">
        <f t="shared" si="8"/>
        <v>0</v>
      </c>
    </row>
    <row r="25" spans="1:27">
      <c r="A25" s="1">
        <f t="shared" si="2"/>
        <v>20</v>
      </c>
      <c r="B25" s="17" t="str">
        <f t="shared" si="3"/>
        <v>O</v>
      </c>
      <c r="C25" s="16" t="s">
        <v>140</v>
      </c>
      <c r="D25" s="38" t="s">
        <v>74</v>
      </c>
      <c r="E25" s="16" t="s">
        <v>258</v>
      </c>
      <c r="F25" s="38" t="s">
        <v>324</v>
      </c>
      <c r="G25" s="38">
        <v>108017</v>
      </c>
      <c r="H25" s="39">
        <v>434</v>
      </c>
      <c r="I25" s="38">
        <v>8</v>
      </c>
      <c r="J25" s="39">
        <v>3636</v>
      </c>
      <c r="K25" s="40">
        <v>0.09</v>
      </c>
      <c r="L25" s="40">
        <v>0.12</v>
      </c>
      <c r="M25" s="41">
        <v>23.4</v>
      </c>
      <c r="N25" s="41">
        <v>6.8</v>
      </c>
      <c r="O25" s="41">
        <v>6.7</v>
      </c>
      <c r="P25" s="14">
        <f t="shared" si="4"/>
        <v>36.9</v>
      </c>
      <c r="Q25" s="28">
        <f t="shared" si="0"/>
        <v>363.6</v>
      </c>
      <c r="R25" s="28">
        <f t="shared" si="5"/>
        <v>2838.4</v>
      </c>
      <c r="S25" s="15">
        <v>2772</v>
      </c>
      <c r="T25" s="14"/>
      <c r="U25" s="14"/>
      <c r="V25" s="48">
        <f t="shared" si="6"/>
        <v>2772</v>
      </c>
      <c r="W25" s="29">
        <f t="shared" si="10"/>
        <v>0</v>
      </c>
      <c r="X25" s="29">
        <f t="shared" si="9"/>
        <v>66.400000000000091</v>
      </c>
      <c r="Y25" s="32">
        <f t="shared" si="7"/>
        <v>2.3393461104847833E-2</v>
      </c>
      <c r="Z25" s="37"/>
      <c r="AA25" s="28">
        <f t="shared" si="8"/>
        <v>0</v>
      </c>
    </row>
    <row r="26" spans="1:27">
      <c r="A26" s="1">
        <f t="shared" si="2"/>
        <v>21</v>
      </c>
      <c r="B26" s="17" t="str">
        <f t="shared" si="3"/>
        <v/>
      </c>
      <c r="C26" s="16" t="s">
        <v>141</v>
      </c>
      <c r="D26" s="38"/>
      <c r="E26" s="16"/>
      <c r="F26" s="38"/>
      <c r="G26" s="38"/>
      <c r="H26" s="39"/>
      <c r="I26" s="38"/>
      <c r="J26" s="39"/>
      <c r="K26" s="40"/>
      <c r="L26" s="40"/>
      <c r="M26" s="41"/>
      <c r="N26" s="41"/>
      <c r="O26" s="41"/>
      <c r="P26" s="14">
        <f t="shared" si="4"/>
        <v>0</v>
      </c>
      <c r="Q26" s="28">
        <f t="shared" si="0"/>
        <v>0</v>
      </c>
      <c r="R26" s="28">
        <f t="shared" si="5"/>
        <v>0</v>
      </c>
      <c r="S26" s="15">
        <v>4277.9000000000005</v>
      </c>
      <c r="T26" s="14"/>
      <c r="U26" s="14"/>
      <c r="V26" s="48">
        <f t="shared" si="6"/>
        <v>4277.9000000000005</v>
      </c>
      <c r="W26" s="29">
        <f t="shared" si="10"/>
        <v>0</v>
      </c>
      <c r="X26" s="29">
        <f t="shared" si="9"/>
        <v>-4277.9000000000005</v>
      </c>
      <c r="Y26" s="32" t="e">
        <f t="shared" si="7"/>
        <v>#DIV/0!</v>
      </c>
      <c r="Z26" s="37"/>
      <c r="AA26" s="28">
        <f t="shared" si="8"/>
        <v>0</v>
      </c>
    </row>
    <row r="27" spans="1:27">
      <c r="A27" s="1">
        <f t="shared" si="2"/>
        <v>22</v>
      </c>
      <c r="B27" s="17" t="str">
        <f t="shared" si="3"/>
        <v/>
      </c>
      <c r="C27" s="16" t="s">
        <v>142</v>
      </c>
      <c r="D27" s="38"/>
      <c r="E27" s="16"/>
      <c r="F27" s="38"/>
      <c r="G27" s="38"/>
      <c r="H27" s="39"/>
      <c r="I27" s="38"/>
      <c r="J27" s="39"/>
      <c r="K27" s="40"/>
      <c r="L27" s="40"/>
      <c r="M27" s="41"/>
      <c r="N27" s="41"/>
      <c r="O27" s="41"/>
      <c r="P27" s="14">
        <f t="shared" si="4"/>
        <v>0</v>
      </c>
      <c r="Q27" s="28">
        <f t="shared" si="0"/>
        <v>0</v>
      </c>
      <c r="R27" s="28">
        <f t="shared" si="5"/>
        <v>0</v>
      </c>
      <c r="S27" s="15">
        <v>2217.6000000000004</v>
      </c>
      <c r="T27" s="14"/>
      <c r="U27" s="14"/>
      <c r="V27" s="48">
        <f t="shared" si="6"/>
        <v>2217.6000000000004</v>
      </c>
      <c r="W27" s="29">
        <f t="shared" si="10"/>
        <v>0</v>
      </c>
      <c r="X27" s="29">
        <f t="shared" si="9"/>
        <v>-2217.6000000000004</v>
      </c>
      <c r="Y27" s="32" t="e">
        <f t="shared" si="7"/>
        <v>#DIV/0!</v>
      </c>
      <c r="Z27" s="37"/>
      <c r="AA27" s="28">
        <f t="shared" si="8"/>
        <v>0</v>
      </c>
    </row>
    <row r="28" spans="1:27">
      <c r="A28" s="1">
        <f t="shared" si="2"/>
        <v>23</v>
      </c>
      <c r="B28" s="17" t="str">
        <f t="shared" si="3"/>
        <v/>
      </c>
      <c r="C28" s="16" t="s">
        <v>143</v>
      </c>
      <c r="D28" s="38"/>
      <c r="E28" s="16"/>
      <c r="F28" s="38"/>
      <c r="G28" s="38"/>
      <c r="H28" s="39"/>
      <c r="I28" s="38"/>
      <c r="J28" s="39"/>
      <c r="K28" s="40"/>
      <c r="L28" s="40"/>
      <c r="M28" s="41"/>
      <c r="N28" s="41"/>
      <c r="O28" s="41"/>
      <c r="P28" s="14">
        <f t="shared" si="4"/>
        <v>0</v>
      </c>
      <c r="Q28" s="28">
        <f t="shared" si="0"/>
        <v>0</v>
      </c>
      <c r="R28" s="28">
        <f t="shared" si="5"/>
        <v>0</v>
      </c>
      <c r="S28" s="42">
        <v>5500</v>
      </c>
      <c r="T28" s="14"/>
      <c r="U28" s="14"/>
      <c r="V28" s="48">
        <f t="shared" si="6"/>
        <v>5500</v>
      </c>
      <c r="W28" s="29">
        <f t="shared" si="10"/>
        <v>0</v>
      </c>
      <c r="X28" s="29">
        <f t="shared" si="9"/>
        <v>-5500</v>
      </c>
      <c r="Y28" s="32" t="e">
        <f t="shared" si="7"/>
        <v>#DIV/0!</v>
      </c>
      <c r="Z28" s="37"/>
      <c r="AA28" s="28">
        <f t="shared" si="8"/>
        <v>0</v>
      </c>
    </row>
    <row r="29" spans="1:27">
      <c r="A29" s="1">
        <f t="shared" si="2"/>
        <v>24</v>
      </c>
      <c r="B29" s="17" t="str">
        <f t="shared" si="3"/>
        <v>O</v>
      </c>
      <c r="C29" s="16" t="s">
        <v>144</v>
      </c>
      <c r="D29" s="38" t="s">
        <v>75</v>
      </c>
      <c r="E29" s="16" t="s">
        <v>259</v>
      </c>
      <c r="F29" s="38" t="s">
        <v>325</v>
      </c>
      <c r="G29" s="38">
        <v>204998</v>
      </c>
      <c r="H29" s="39">
        <v>434</v>
      </c>
      <c r="I29" s="38">
        <v>8</v>
      </c>
      <c r="J29" s="39">
        <v>2573</v>
      </c>
      <c r="K29" s="40"/>
      <c r="L29" s="40">
        <v>0.05</v>
      </c>
      <c r="M29" s="41">
        <v>19.3</v>
      </c>
      <c r="N29" s="41">
        <v>5</v>
      </c>
      <c r="O29" s="41">
        <v>5</v>
      </c>
      <c r="P29" s="14">
        <f t="shared" si="4"/>
        <v>29.3</v>
      </c>
      <c r="Q29" s="28">
        <f t="shared" si="0"/>
        <v>257.3</v>
      </c>
      <c r="R29" s="28">
        <f t="shared" si="5"/>
        <v>1881.7</v>
      </c>
      <c r="S29" s="15">
        <v>1801.8000000000002</v>
      </c>
      <c r="T29" s="14"/>
      <c r="U29" s="14"/>
      <c r="V29" s="48">
        <f t="shared" si="6"/>
        <v>1801.8000000000002</v>
      </c>
      <c r="W29" s="29">
        <f t="shared" si="10"/>
        <v>0</v>
      </c>
      <c r="X29" s="29">
        <f t="shared" si="9"/>
        <v>79.899999999999864</v>
      </c>
      <c r="Y29" s="32">
        <f t="shared" si="7"/>
        <v>4.2461603868841929E-2</v>
      </c>
      <c r="Z29" s="37"/>
      <c r="AA29" s="28">
        <f t="shared" si="8"/>
        <v>0</v>
      </c>
    </row>
    <row r="30" spans="1:27">
      <c r="A30" s="1">
        <f t="shared" si="2"/>
        <v>25</v>
      </c>
      <c r="B30" s="17" t="str">
        <f t="shared" si="3"/>
        <v>O</v>
      </c>
      <c r="C30" s="16" t="s">
        <v>145</v>
      </c>
      <c r="D30" s="38" t="s">
        <v>76</v>
      </c>
      <c r="E30" s="16" t="s">
        <v>260</v>
      </c>
      <c r="F30" s="38" t="s">
        <v>326</v>
      </c>
      <c r="G30" s="38">
        <v>44316</v>
      </c>
      <c r="H30" s="39">
        <v>434</v>
      </c>
      <c r="I30" s="38">
        <v>6</v>
      </c>
      <c r="J30" s="39">
        <v>3636</v>
      </c>
      <c r="K30" s="40">
        <v>7.0000000000000007E-2</v>
      </c>
      <c r="L30" s="40">
        <v>0.18</v>
      </c>
      <c r="M30" s="41">
        <v>23.3</v>
      </c>
      <c r="N30" s="41">
        <v>6.8</v>
      </c>
      <c r="O30" s="41">
        <v>6.6</v>
      </c>
      <c r="P30" s="14">
        <f t="shared" si="4"/>
        <v>36.700000000000003</v>
      </c>
      <c r="Q30" s="28">
        <f t="shared" si="0"/>
        <v>363.6</v>
      </c>
      <c r="R30" s="28">
        <f t="shared" si="5"/>
        <v>2838.4</v>
      </c>
      <c r="S30" s="15">
        <v>2772</v>
      </c>
      <c r="T30" s="14"/>
      <c r="U30" s="14"/>
      <c r="V30" s="48">
        <f t="shared" si="6"/>
        <v>2772</v>
      </c>
      <c r="W30" s="29">
        <f t="shared" si="10"/>
        <v>0</v>
      </c>
      <c r="X30" s="29">
        <f t="shared" si="9"/>
        <v>66.400000000000091</v>
      </c>
      <c r="Y30" s="32">
        <f t="shared" si="7"/>
        <v>2.3393461104847833E-2</v>
      </c>
      <c r="Z30" s="37"/>
      <c r="AA30" s="28">
        <f t="shared" si="8"/>
        <v>0</v>
      </c>
    </row>
    <row r="31" spans="1:27">
      <c r="A31" s="1">
        <f t="shared" si="2"/>
        <v>26</v>
      </c>
      <c r="B31" s="17" t="str">
        <f t="shared" si="3"/>
        <v/>
      </c>
      <c r="C31" s="16" t="s">
        <v>146</v>
      </c>
      <c r="D31" s="38"/>
      <c r="E31" s="16"/>
      <c r="F31" s="38"/>
      <c r="G31" s="38"/>
      <c r="H31" s="39"/>
      <c r="I31" s="38"/>
      <c r="J31" s="39"/>
      <c r="K31" s="40"/>
      <c r="L31" s="40"/>
      <c r="M31" s="41"/>
      <c r="N31" s="41"/>
      <c r="O31" s="41"/>
      <c r="P31" s="14">
        <f t="shared" si="4"/>
        <v>0</v>
      </c>
      <c r="Q31" s="28">
        <f t="shared" si="0"/>
        <v>0</v>
      </c>
      <c r="R31" s="28">
        <f t="shared" si="5"/>
        <v>0</v>
      </c>
      <c r="S31" s="15">
        <v>4277.9000000000005</v>
      </c>
      <c r="T31" s="14"/>
      <c r="U31" s="14"/>
      <c r="V31" s="48">
        <f t="shared" si="6"/>
        <v>4277.9000000000005</v>
      </c>
      <c r="W31" s="29">
        <f t="shared" si="10"/>
        <v>0</v>
      </c>
      <c r="X31" s="29">
        <f t="shared" si="9"/>
        <v>-4277.9000000000005</v>
      </c>
      <c r="Y31" s="32" t="e">
        <f t="shared" si="7"/>
        <v>#DIV/0!</v>
      </c>
      <c r="Z31" s="37"/>
      <c r="AA31" s="28">
        <f t="shared" si="8"/>
        <v>0</v>
      </c>
    </row>
    <row r="32" spans="1:27">
      <c r="A32" s="1">
        <f t="shared" si="2"/>
        <v>27</v>
      </c>
      <c r="B32" s="17" t="str">
        <f t="shared" si="3"/>
        <v/>
      </c>
      <c r="C32" s="16" t="s">
        <v>147</v>
      </c>
      <c r="D32" s="38"/>
      <c r="E32" s="16"/>
      <c r="F32" s="38"/>
      <c r="G32" s="38"/>
      <c r="H32" s="39"/>
      <c r="I32" s="38"/>
      <c r="J32" s="39"/>
      <c r="K32" s="40"/>
      <c r="L32" s="40"/>
      <c r="M32" s="41"/>
      <c r="N32" s="41"/>
      <c r="O32" s="41"/>
      <c r="P32" s="14">
        <f t="shared" si="4"/>
        <v>0</v>
      </c>
      <c r="Q32" s="28">
        <f t="shared" si="0"/>
        <v>0</v>
      </c>
      <c r="R32" s="28">
        <f t="shared" si="5"/>
        <v>0</v>
      </c>
      <c r="S32" s="15">
        <v>2217.6000000000004</v>
      </c>
      <c r="T32" s="14"/>
      <c r="U32" s="14"/>
      <c r="V32" s="48">
        <f t="shared" si="6"/>
        <v>2217.6000000000004</v>
      </c>
      <c r="W32" s="29">
        <f t="shared" si="10"/>
        <v>0</v>
      </c>
      <c r="X32" s="29">
        <f t="shared" si="9"/>
        <v>-2217.6000000000004</v>
      </c>
      <c r="Y32" s="32" t="e">
        <f t="shared" si="7"/>
        <v>#DIV/0!</v>
      </c>
      <c r="Z32" s="37"/>
      <c r="AA32" s="28">
        <f t="shared" si="8"/>
        <v>0</v>
      </c>
    </row>
    <row r="33" spans="1:27">
      <c r="A33" s="1">
        <f t="shared" si="2"/>
        <v>28</v>
      </c>
      <c r="B33" s="17" t="str">
        <f t="shared" si="3"/>
        <v/>
      </c>
      <c r="C33" s="16" t="s">
        <v>148</v>
      </c>
      <c r="D33" s="38"/>
      <c r="E33" s="16"/>
      <c r="F33" s="38"/>
      <c r="G33" s="38"/>
      <c r="H33" s="39"/>
      <c r="I33" s="38"/>
      <c r="J33" s="39"/>
      <c r="K33" s="40"/>
      <c r="L33" s="40"/>
      <c r="M33" s="41"/>
      <c r="N33" s="41"/>
      <c r="O33" s="41"/>
      <c r="P33" s="14">
        <f t="shared" si="4"/>
        <v>0</v>
      </c>
      <c r="Q33" s="28">
        <f t="shared" si="0"/>
        <v>0</v>
      </c>
      <c r="R33" s="28">
        <f t="shared" si="5"/>
        <v>0</v>
      </c>
      <c r="S33" s="15">
        <v>5500</v>
      </c>
      <c r="T33" s="14"/>
      <c r="U33" s="14"/>
      <c r="V33" s="48">
        <f t="shared" si="6"/>
        <v>5500</v>
      </c>
      <c r="W33" s="29">
        <f t="shared" si="10"/>
        <v>0</v>
      </c>
      <c r="X33" s="29">
        <f t="shared" si="9"/>
        <v>-5500</v>
      </c>
      <c r="Y33" s="32" t="e">
        <f t="shared" si="7"/>
        <v>#DIV/0!</v>
      </c>
      <c r="Z33" s="37"/>
      <c r="AA33" s="28">
        <f t="shared" si="8"/>
        <v>0</v>
      </c>
    </row>
    <row r="34" spans="1:27">
      <c r="A34" s="1">
        <f t="shared" si="2"/>
        <v>29</v>
      </c>
      <c r="B34" s="17" t="str">
        <f t="shared" si="3"/>
        <v>O</v>
      </c>
      <c r="C34" s="16" t="s">
        <v>149</v>
      </c>
      <c r="D34" s="38" t="s">
        <v>77</v>
      </c>
      <c r="E34" s="16" t="s">
        <v>261</v>
      </c>
      <c r="F34" s="38" t="s">
        <v>327</v>
      </c>
      <c r="G34" s="38"/>
      <c r="H34" s="39">
        <v>434</v>
      </c>
      <c r="I34" s="38">
        <v>10</v>
      </c>
      <c r="J34" s="39">
        <v>2673</v>
      </c>
      <c r="K34" s="40"/>
      <c r="L34" s="40">
        <v>0.01</v>
      </c>
      <c r="M34" s="41">
        <v>19.3</v>
      </c>
      <c r="N34" s="41">
        <v>5</v>
      </c>
      <c r="O34" s="41">
        <v>4.9000000000000004</v>
      </c>
      <c r="P34" s="14">
        <f t="shared" si="4"/>
        <v>29.200000000000003</v>
      </c>
      <c r="Q34" s="28">
        <f t="shared" si="0"/>
        <v>267.3</v>
      </c>
      <c r="R34" s="28">
        <f t="shared" si="5"/>
        <v>1971.7</v>
      </c>
      <c r="S34" s="15">
        <v>1801.8000000000002</v>
      </c>
      <c r="T34" s="14"/>
      <c r="U34" s="14"/>
      <c r="V34" s="48">
        <f t="shared" si="6"/>
        <v>1801.8000000000002</v>
      </c>
      <c r="W34" s="29">
        <f t="shared" si="10"/>
        <v>0</v>
      </c>
      <c r="X34" s="29">
        <f t="shared" si="9"/>
        <v>169.89999999999986</v>
      </c>
      <c r="Y34" s="32">
        <f t="shared" si="7"/>
        <v>8.6169295531774534E-2</v>
      </c>
      <c r="Z34" s="37"/>
      <c r="AA34" s="28">
        <f t="shared" si="8"/>
        <v>0</v>
      </c>
    </row>
    <row r="35" spans="1:27">
      <c r="A35" s="1">
        <f t="shared" si="2"/>
        <v>30</v>
      </c>
      <c r="B35" s="17" t="str">
        <f t="shared" si="3"/>
        <v>O</v>
      </c>
      <c r="C35" s="16" t="s">
        <v>150</v>
      </c>
      <c r="D35" s="38" t="s">
        <v>78</v>
      </c>
      <c r="E35" s="16" t="s">
        <v>262</v>
      </c>
      <c r="F35" s="38" t="s">
        <v>328</v>
      </c>
      <c r="G35" s="38">
        <v>27063</v>
      </c>
      <c r="H35" s="39">
        <v>434</v>
      </c>
      <c r="I35" s="38">
        <v>7</v>
      </c>
      <c r="J35" s="39">
        <v>3636</v>
      </c>
      <c r="K35" s="40">
        <v>0.11</v>
      </c>
      <c r="L35" s="40">
        <v>0.15</v>
      </c>
      <c r="M35" s="41">
        <v>23.6</v>
      </c>
      <c r="N35" s="41">
        <v>6.8</v>
      </c>
      <c r="O35" s="41">
        <v>6.7</v>
      </c>
      <c r="P35" s="14">
        <f t="shared" si="4"/>
        <v>37.1</v>
      </c>
      <c r="Q35" s="28">
        <f t="shared" si="0"/>
        <v>363.6</v>
      </c>
      <c r="R35" s="28">
        <f t="shared" si="5"/>
        <v>2838.4</v>
      </c>
      <c r="S35" s="15">
        <v>2772</v>
      </c>
      <c r="T35" s="14"/>
      <c r="U35" s="14"/>
      <c r="V35" s="48">
        <f t="shared" si="6"/>
        <v>2772</v>
      </c>
      <c r="W35" s="29">
        <f t="shared" si="10"/>
        <v>0</v>
      </c>
      <c r="X35" s="29">
        <f t="shared" si="9"/>
        <v>66.400000000000091</v>
      </c>
      <c r="Y35" s="32">
        <f t="shared" si="7"/>
        <v>2.3393461104847833E-2</v>
      </c>
      <c r="Z35" s="37"/>
      <c r="AA35" s="28">
        <f t="shared" si="8"/>
        <v>0</v>
      </c>
    </row>
    <row r="36" spans="1:27">
      <c r="A36" s="1">
        <f t="shared" si="2"/>
        <v>31</v>
      </c>
      <c r="B36" s="17" t="str">
        <f t="shared" si="3"/>
        <v/>
      </c>
      <c r="C36" s="16" t="s">
        <v>151</v>
      </c>
      <c r="D36" s="38"/>
      <c r="E36" s="16"/>
      <c r="F36" s="38"/>
      <c r="G36" s="38"/>
      <c r="H36" s="39"/>
      <c r="I36" s="38"/>
      <c r="J36" s="39"/>
      <c r="K36" s="40"/>
      <c r="L36" s="40"/>
      <c r="M36" s="41"/>
      <c r="N36" s="41"/>
      <c r="O36" s="41"/>
      <c r="P36" s="14">
        <f t="shared" si="4"/>
        <v>0</v>
      </c>
      <c r="Q36" s="28">
        <f t="shared" si="0"/>
        <v>0</v>
      </c>
      <c r="R36" s="28">
        <f t="shared" si="5"/>
        <v>0</v>
      </c>
      <c r="S36" s="15">
        <v>4277.9000000000005</v>
      </c>
      <c r="T36" s="14"/>
      <c r="U36" s="14"/>
      <c r="V36" s="48">
        <f t="shared" si="6"/>
        <v>4277.9000000000005</v>
      </c>
      <c r="W36" s="29">
        <f t="shared" si="10"/>
        <v>0</v>
      </c>
      <c r="X36" s="29">
        <f t="shared" si="9"/>
        <v>-4277.9000000000005</v>
      </c>
      <c r="Y36" s="32" t="e">
        <f t="shared" si="7"/>
        <v>#DIV/0!</v>
      </c>
      <c r="Z36" s="37"/>
      <c r="AA36" s="28">
        <f t="shared" si="8"/>
        <v>0</v>
      </c>
    </row>
    <row r="37" spans="1:27">
      <c r="A37" s="1">
        <f t="shared" si="2"/>
        <v>32</v>
      </c>
      <c r="B37" s="17" t="str">
        <f t="shared" si="3"/>
        <v/>
      </c>
      <c r="C37" s="16" t="s">
        <v>152</v>
      </c>
      <c r="D37" s="38"/>
      <c r="E37" s="16"/>
      <c r="F37" s="38"/>
      <c r="G37" s="38"/>
      <c r="H37" s="39"/>
      <c r="I37" s="38"/>
      <c r="J37" s="39"/>
      <c r="K37" s="40"/>
      <c r="L37" s="40"/>
      <c r="M37" s="41"/>
      <c r="N37" s="41"/>
      <c r="O37" s="41"/>
      <c r="P37" s="14">
        <f t="shared" si="4"/>
        <v>0</v>
      </c>
      <c r="Q37" s="28">
        <f t="shared" si="0"/>
        <v>0</v>
      </c>
      <c r="R37" s="28">
        <f t="shared" si="5"/>
        <v>0</v>
      </c>
      <c r="S37" s="15">
        <v>2217.6000000000004</v>
      </c>
      <c r="T37" s="14"/>
      <c r="U37" s="14"/>
      <c r="V37" s="48">
        <f t="shared" si="6"/>
        <v>2217.6000000000004</v>
      </c>
      <c r="W37" s="29">
        <f t="shared" si="10"/>
        <v>0</v>
      </c>
      <c r="X37" s="29">
        <f t="shared" si="9"/>
        <v>-2217.6000000000004</v>
      </c>
      <c r="Y37" s="32" t="e">
        <f t="shared" si="7"/>
        <v>#DIV/0!</v>
      </c>
      <c r="Z37" s="37"/>
      <c r="AA37" s="28">
        <f t="shared" si="8"/>
        <v>0</v>
      </c>
    </row>
    <row r="38" spans="1:27">
      <c r="A38" s="1">
        <f t="shared" si="2"/>
        <v>33</v>
      </c>
      <c r="B38" s="17" t="str">
        <f t="shared" si="3"/>
        <v/>
      </c>
      <c r="C38" s="16" t="s">
        <v>153</v>
      </c>
      <c r="D38" s="38"/>
      <c r="E38" s="16"/>
      <c r="F38" s="38"/>
      <c r="G38" s="38"/>
      <c r="H38" s="39"/>
      <c r="I38" s="38"/>
      <c r="J38" s="39"/>
      <c r="K38" s="40"/>
      <c r="L38" s="40"/>
      <c r="M38" s="41"/>
      <c r="N38" s="41"/>
      <c r="O38" s="41"/>
      <c r="P38" s="14">
        <f t="shared" si="4"/>
        <v>0</v>
      </c>
      <c r="Q38" s="28">
        <f t="shared" si="0"/>
        <v>0</v>
      </c>
      <c r="R38" s="28">
        <f t="shared" si="5"/>
        <v>0</v>
      </c>
      <c r="S38" s="15">
        <v>5500</v>
      </c>
      <c r="T38" s="14"/>
      <c r="U38" s="14"/>
      <c r="V38" s="48">
        <f t="shared" si="6"/>
        <v>5500</v>
      </c>
      <c r="W38" s="29">
        <f t="shared" si="10"/>
        <v>0</v>
      </c>
      <c r="X38" s="29">
        <f t="shared" si="9"/>
        <v>-5500</v>
      </c>
      <c r="Y38" s="32" t="e">
        <f t="shared" si="7"/>
        <v>#DIV/0!</v>
      </c>
      <c r="Z38" s="37"/>
      <c r="AA38" s="28">
        <f t="shared" si="8"/>
        <v>0</v>
      </c>
    </row>
    <row r="39" spans="1:27">
      <c r="A39" s="1">
        <f t="shared" si="2"/>
        <v>34</v>
      </c>
      <c r="B39" s="17" t="str">
        <f t="shared" si="3"/>
        <v>O</v>
      </c>
      <c r="C39" s="16" t="s">
        <v>154</v>
      </c>
      <c r="D39" s="38" t="s">
        <v>79</v>
      </c>
      <c r="E39" s="16" t="s">
        <v>263</v>
      </c>
      <c r="F39" s="38" t="s">
        <v>329</v>
      </c>
      <c r="G39" s="38">
        <v>46683</v>
      </c>
      <c r="H39" s="39">
        <v>434</v>
      </c>
      <c r="I39" s="38">
        <v>4</v>
      </c>
      <c r="J39" s="39">
        <v>2618</v>
      </c>
      <c r="K39" s="40">
        <v>-0.06</v>
      </c>
      <c r="L39" s="40">
        <v>-0.05</v>
      </c>
      <c r="M39" s="41">
        <v>19.100000000000001</v>
      </c>
      <c r="N39" s="41">
        <v>5.5</v>
      </c>
      <c r="O39" s="41">
        <v>4.0999999999999996</v>
      </c>
      <c r="P39" s="14">
        <f t="shared" si="4"/>
        <v>28.700000000000003</v>
      </c>
      <c r="Q39" s="28">
        <f t="shared" si="0"/>
        <v>261.8</v>
      </c>
      <c r="R39" s="28">
        <f t="shared" si="5"/>
        <v>1922.2</v>
      </c>
      <c r="S39" s="15">
        <v>1386</v>
      </c>
      <c r="T39" s="14"/>
      <c r="U39" s="14"/>
      <c r="V39" s="48">
        <f t="shared" si="6"/>
        <v>1386</v>
      </c>
      <c r="W39" s="29">
        <f t="shared" si="10"/>
        <v>0</v>
      </c>
      <c r="X39" s="29">
        <f t="shared" si="9"/>
        <v>536.20000000000005</v>
      </c>
      <c r="Y39" s="32">
        <f t="shared" si="7"/>
        <v>0.27895120174799709</v>
      </c>
      <c r="Z39" s="37"/>
      <c r="AA39" s="28">
        <f t="shared" si="8"/>
        <v>0</v>
      </c>
    </row>
    <row r="40" spans="1:27">
      <c r="A40" s="1">
        <f t="shared" si="2"/>
        <v>35</v>
      </c>
      <c r="B40" s="17" t="str">
        <f t="shared" si="3"/>
        <v/>
      </c>
      <c r="C40" s="16" t="s">
        <v>155</v>
      </c>
      <c r="D40" s="38"/>
      <c r="E40" s="16"/>
      <c r="F40" s="38"/>
      <c r="G40" s="38"/>
      <c r="H40" s="39"/>
      <c r="I40" s="38"/>
      <c r="J40" s="39"/>
      <c r="K40" s="40"/>
      <c r="L40" s="40"/>
      <c r="M40" s="41"/>
      <c r="N40" s="41"/>
      <c r="O40" s="41"/>
      <c r="P40" s="14">
        <f t="shared" si="4"/>
        <v>0</v>
      </c>
      <c r="Q40" s="28">
        <f t="shared" si="0"/>
        <v>0</v>
      </c>
      <c r="R40" s="28">
        <f t="shared" si="5"/>
        <v>0</v>
      </c>
      <c r="S40" s="15">
        <v>5867.4000000000005</v>
      </c>
      <c r="T40" s="14"/>
      <c r="U40" s="14"/>
      <c r="V40" s="48">
        <f t="shared" si="6"/>
        <v>5867.4000000000005</v>
      </c>
      <c r="W40" s="29">
        <f t="shared" si="10"/>
        <v>0</v>
      </c>
      <c r="X40" s="29">
        <f t="shared" si="9"/>
        <v>-5867.4000000000005</v>
      </c>
      <c r="Y40" s="32" t="e">
        <f t="shared" si="7"/>
        <v>#DIV/0!</v>
      </c>
      <c r="Z40" s="37"/>
      <c r="AA40" s="28">
        <f t="shared" si="8"/>
        <v>0</v>
      </c>
    </row>
    <row r="41" spans="1:27">
      <c r="A41" s="1">
        <f t="shared" si="2"/>
        <v>36</v>
      </c>
      <c r="B41" s="17" t="str">
        <f t="shared" si="3"/>
        <v/>
      </c>
      <c r="C41" s="16" t="s">
        <v>156</v>
      </c>
      <c r="D41" s="38"/>
      <c r="E41" s="16"/>
      <c r="F41" s="38"/>
      <c r="G41" s="38"/>
      <c r="H41" s="39"/>
      <c r="I41" s="38"/>
      <c r="J41" s="39"/>
      <c r="K41" s="40"/>
      <c r="L41" s="40"/>
      <c r="M41" s="41"/>
      <c r="N41" s="41"/>
      <c r="O41" s="41"/>
      <c r="P41" s="14">
        <f t="shared" si="4"/>
        <v>0</v>
      </c>
      <c r="Q41" s="28">
        <f t="shared" si="0"/>
        <v>0</v>
      </c>
      <c r="R41" s="28">
        <f t="shared" si="5"/>
        <v>0</v>
      </c>
      <c r="S41" s="15">
        <v>7333.7000000000007</v>
      </c>
      <c r="T41" s="14"/>
      <c r="U41" s="14"/>
      <c r="V41" s="48">
        <f t="shared" si="6"/>
        <v>7333.7000000000007</v>
      </c>
      <c r="W41" s="29">
        <f t="shared" si="10"/>
        <v>0</v>
      </c>
      <c r="X41" s="29">
        <f t="shared" si="9"/>
        <v>-7333.7000000000007</v>
      </c>
      <c r="Y41" s="32" t="e">
        <f t="shared" si="7"/>
        <v>#DIV/0!</v>
      </c>
      <c r="Z41" s="37"/>
      <c r="AA41" s="28">
        <f t="shared" si="8"/>
        <v>0</v>
      </c>
    </row>
    <row r="42" spans="1:27">
      <c r="A42" s="1">
        <f t="shared" si="2"/>
        <v>37</v>
      </c>
      <c r="B42" s="17" t="str">
        <f t="shared" si="3"/>
        <v>O</v>
      </c>
      <c r="C42" s="16" t="s">
        <v>157</v>
      </c>
      <c r="D42" s="38" t="s">
        <v>80</v>
      </c>
      <c r="E42" s="16" t="s">
        <v>264</v>
      </c>
      <c r="F42" s="38" t="s">
        <v>330</v>
      </c>
      <c r="G42" s="38">
        <v>121084</v>
      </c>
      <c r="H42" s="39">
        <v>434</v>
      </c>
      <c r="I42" s="38">
        <v>3</v>
      </c>
      <c r="J42" s="39">
        <v>3800</v>
      </c>
      <c r="K42" s="40">
        <v>0.01</v>
      </c>
      <c r="L42" s="40">
        <v>0.01</v>
      </c>
      <c r="M42" s="41">
        <v>15</v>
      </c>
      <c r="N42" s="41">
        <v>7</v>
      </c>
      <c r="O42" s="41">
        <v>7</v>
      </c>
      <c r="P42" s="14">
        <f t="shared" si="4"/>
        <v>29</v>
      </c>
      <c r="Q42" s="28">
        <f t="shared" si="0"/>
        <v>380</v>
      </c>
      <c r="R42" s="28">
        <f t="shared" si="5"/>
        <v>2986</v>
      </c>
      <c r="S42" s="15">
        <v>2910.6000000000004</v>
      </c>
      <c r="T42" s="14"/>
      <c r="U42" s="14"/>
      <c r="V42" s="48">
        <f t="shared" si="6"/>
        <v>2910.6000000000004</v>
      </c>
      <c r="W42" s="29">
        <f t="shared" si="10"/>
        <v>0</v>
      </c>
      <c r="X42" s="29">
        <f t="shared" si="9"/>
        <v>75.399999999999636</v>
      </c>
      <c r="Y42" s="32">
        <f t="shared" si="7"/>
        <v>2.525117213663752E-2</v>
      </c>
      <c r="Z42" s="37"/>
      <c r="AA42" s="28">
        <f t="shared" si="8"/>
        <v>0</v>
      </c>
    </row>
    <row r="43" spans="1:27">
      <c r="A43" s="1">
        <f t="shared" si="2"/>
        <v>38</v>
      </c>
      <c r="B43" s="17" t="str">
        <f t="shared" si="3"/>
        <v>O</v>
      </c>
      <c r="C43" s="16" t="s">
        <v>158</v>
      </c>
      <c r="D43" s="38" t="s">
        <v>81</v>
      </c>
      <c r="E43" s="16" t="s">
        <v>265</v>
      </c>
      <c r="F43" s="38" t="s">
        <v>331</v>
      </c>
      <c r="G43" s="38"/>
      <c r="H43" s="39" t="s">
        <v>34</v>
      </c>
      <c r="I43" s="38">
        <v>3</v>
      </c>
      <c r="J43" s="39" t="s">
        <v>34</v>
      </c>
      <c r="K43" s="40"/>
      <c r="L43" s="40"/>
      <c r="M43" s="41"/>
      <c r="N43" s="41"/>
      <c r="O43" s="41"/>
      <c r="P43" s="14">
        <f t="shared" si="4"/>
        <v>0</v>
      </c>
      <c r="Q43" s="28" t="e">
        <f t="shared" si="0"/>
        <v>#VALUE!</v>
      </c>
      <c r="R43" s="28" t="e">
        <f t="shared" si="5"/>
        <v>#VALUE!</v>
      </c>
      <c r="S43" s="15">
        <v>2910.6000000000004</v>
      </c>
      <c r="T43" s="14"/>
      <c r="U43" s="14"/>
      <c r="V43" s="48">
        <f t="shared" si="6"/>
        <v>2910.6000000000004</v>
      </c>
      <c r="W43" s="29">
        <f t="shared" si="10"/>
        <v>0</v>
      </c>
      <c r="X43" s="29" t="e">
        <f t="shared" si="9"/>
        <v>#VALUE!</v>
      </c>
      <c r="Y43" s="32" t="e">
        <f t="shared" si="7"/>
        <v>#VALUE!</v>
      </c>
      <c r="Z43" s="37"/>
      <c r="AA43" s="28">
        <f t="shared" si="8"/>
        <v>0</v>
      </c>
    </row>
    <row r="44" spans="1:27">
      <c r="A44" s="1">
        <f t="shared" si="2"/>
        <v>39</v>
      </c>
      <c r="B44" s="17" t="str">
        <f t="shared" si="3"/>
        <v>O</v>
      </c>
      <c r="C44" s="16" t="s">
        <v>159</v>
      </c>
      <c r="D44" s="38" t="s">
        <v>82</v>
      </c>
      <c r="E44" s="16" t="s">
        <v>266</v>
      </c>
      <c r="F44" s="38" t="s">
        <v>332</v>
      </c>
      <c r="G44" s="38"/>
      <c r="H44" s="39">
        <v>434</v>
      </c>
      <c r="I44" s="38">
        <v>3</v>
      </c>
      <c r="J44" s="39">
        <v>3834</v>
      </c>
      <c r="K44" s="40">
        <v>0.05</v>
      </c>
      <c r="L44" s="40">
        <v>0.05</v>
      </c>
      <c r="M44" s="41">
        <v>15</v>
      </c>
      <c r="N44" s="41">
        <v>7</v>
      </c>
      <c r="O44" s="41">
        <v>7</v>
      </c>
      <c r="P44" s="14">
        <f t="shared" si="4"/>
        <v>29</v>
      </c>
      <c r="Q44" s="28">
        <f t="shared" si="0"/>
        <v>383.40000000000003</v>
      </c>
      <c r="R44" s="28">
        <f t="shared" si="5"/>
        <v>3016.6</v>
      </c>
      <c r="S44" s="15">
        <v>2910.6000000000004</v>
      </c>
      <c r="T44" s="14"/>
      <c r="U44" s="14"/>
      <c r="V44" s="48">
        <f t="shared" si="6"/>
        <v>2910.6000000000004</v>
      </c>
      <c r="W44" s="29">
        <f t="shared" si="10"/>
        <v>0</v>
      </c>
      <c r="X44" s="29">
        <f t="shared" si="9"/>
        <v>105.99999999999955</v>
      </c>
      <c r="Y44" s="32">
        <f t="shared" si="7"/>
        <v>3.5138898097195372E-2</v>
      </c>
      <c r="Z44" s="37"/>
      <c r="AA44" s="28">
        <f t="shared" si="8"/>
        <v>0</v>
      </c>
    </row>
    <row r="45" spans="1:27">
      <c r="A45" s="1">
        <f t="shared" si="2"/>
        <v>40</v>
      </c>
      <c r="B45" s="17" t="str">
        <f t="shared" si="3"/>
        <v/>
      </c>
      <c r="C45" s="16" t="s">
        <v>160</v>
      </c>
      <c r="D45" s="38"/>
      <c r="E45" s="16"/>
      <c r="F45" s="38"/>
      <c r="G45" s="38"/>
      <c r="H45" s="39"/>
      <c r="I45" s="38"/>
      <c r="J45" s="39"/>
      <c r="K45" s="40"/>
      <c r="L45" s="40"/>
      <c r="M45" s="41"/>
      <c r="N45" s="41"/>
      <c r="O45" s="41"/>
      <c r="P45" s="14">
        <f t="shared" si="4"/>
        <v>0</v>
      </c>
      <c r="Q45" s="28">
        <f t="shared" si="0"/>
        <v>0</v>
      </c>
      <c r="R45" s="28">
        <f t="shared" si="5"/>
        <v>0</v>
      </c>
      <c r="S45" s="15">
        <v>1801.8000000000002</v>
      </c>
      <c r="T45" s="14"/>
      <c r="U45" s="14"/>
      <c r="V45" s="48">
        <f t="shared" si="6"/>
        <v>1801.8000000000002</v>
      </c>
      <c r="W45" s="29">
        <f t="shared" si="10"/>
        <v>0</v>
      </c>
      <c r="X45" s="29">
        <f t="shared" si="9"/>
        <v>-1801.8000000000002</v>
      </c>
      <c r="Y45" s="32" t="e">
        <f t="shared" si="7"/>
        <v>#DIV/0!</v>
      </c>
      <c r="Z45" s="37"/>
      <c r="AA45" s="28">
        <f t="shared" si="8"/>
        <v>0</v>
      </c>
    </row>
    <row r="46" spans="1:27">
      <c r="A46" s="1">
        <f t="shared" si="2"/>
        <v>41</v>
      </c>
      <c r="B46" s="17" t="str">
        <f t="shared" si="3"/>
        <v>O</v>
      </c>
      <c r="C46" s="16" t="s">
        <v>161</v>
      </c>
      <c r="D46" s="38" t="s">
        <v>83</v>
      </c>
      <c r="E46" s="16" t="s">
        <v>267</v>
      </c>
      <c r="F46" s="38" t="s">
        <v>333</v>
      </c>
      <c r="G46" s="38">
        <v>156541</v>
      </c>
      <c r="H46" s="39">
        <v>434</v>
      </c>
      <c r="I46" s="38">
        <v>2</v>
      </c>
      <c r="J46" s="39">
        <v>5500</v>
      </c>
      <c r="K46" s="40">
        <v>0.01</v>
      </c>
      <c r="L46" s="40">
        <v>0.01</v>
      </c>
      <c r="M46" s="41">
        <v>25</v>
      </c>
      <c r="N46" s="41">
        <v>6</v>
      </c>
      <c r="O46" s="41">
        <v>6</v>
      </c>
      <c r="P46" s="14">
        <f t="shared" si="4"/>
        <v>37</v>
      </c>
      <c r="Q46" s="28">
        <f t="shared" si="0"/>
        <v>550</v>
      </c>
      <c r="R46" s="28">
        <f t="shared" si="5"/>
        <v>4516</v>
      </c>
      <c r="S46" s="15">
        <v>2772</v>
      </c>
      <c r="T46" s="14"/>
      <c r="U46" s="14"/>
      <c r="V46" s="48">
        <f t="shared" si="6"/>
        <v>2772</v>
      </c>
      <c r="W46" s="29">
        <f t="shared" si="10"/>
        <v>0</v>
      </c>
      <c r="X46" s="29">
        <f t="shared" si="9"/>
        <v>1744</v>
      </c>
      <c r="Y46" s="32">
        <f t="shared" si="7"/>
        <v>0.38618246235606729</v>
      </c>
      <c r="Z46" s="37"/>
      <c r="AA46" s="28">
        <f t="shared" si="8"/>
        <v>0</v>
      </c>
    </row>
    <row r="47" spans="1:27">
      <c r="A47" s="1">
        <f t="shared" si="2"/>
        <v>42</v>
      </c>
      <c r="B47" s="17" t="str">
        <f t="shared" si="3"/>
        <v>O</v>
      </c>
      <c r="C47" s="16" t="s">
        <v>162</v>
      </c>
      <c r="D47" s="38" t="s">
        <v>84</v>
      </c>
      <c r="E47" s="16" t="s">
        <v>268</v>
      </c>
      <c r="F47" s="38" t="s">
        <v>334</v>
      </c>
      <c r="G47" s="38">
        <v>148932</v>
      </c>
      <c r="H47" s="39">
        <v>514</v>
      </c>
      <c r="I47" s="38">
        <v>10</v>
      </c>
      <c r="J47" s="39">
        <v>6000</v>
      </c>
      <c r="K47" s="40">
        <v>0.05</v>
      </c>
      <c r="L47" s="40">
        <v>7.0000000000000007E-2</v>
      </c>
      <c r="M47" s="41">
        <v>34.200000000000003</v>
      </c>
      <c r="N47" s="41">
        <v>27.1</v>
      </c>
      <c r="O47" s="41">
        <v>9.4</v>
      </c>
      <c r="P47" s="14">
        <f t="shared" si="4"/>
        <v>70.7</v>
      </c>
      <c r="Q47" s="28">
        <f t="shared" si="0"/>
        <v>600</v>
      </c>
      <c r="R47" s="28">
        <f t="shared" si="5"/>
        <v>4886</v>
      </c>
      <c r="S47" s="15">
        <v>4277.9000000000005</v>
      </c>
      <c r="T47" s="14"/>
      <c r="U47" s="14"/>
      <c r="V47" s="48">
        <f t="shared" si="6"/>
        <v>4277.9000000000005</v>
      </c>
      <c r="W47" s="29">
        <f t="shared" si="10"/>
        <v>0</v>
      </c>
      <c r="X47" s="29">
        <f t="shared" si="9"/>
        <v>608.09999999999945</v>
      </c>
      <c r="Y47" s="32">
        <f t="shared" si="7"/>
        <v>0.12445763405648781</v>
      </c>
      <c r="Z47" s="37"/>
      <c r="AA47" s="28">
        <f t="shared" si="8"/>
        <v>0</v>
      </c>
    </row>
    <row r="48" spans="1:27">
      <c r="A48" s="1">
        <f t="shared" si="2"/>
        <v>43</v>
      </c>
      <c r="B48" s="17" t="str">
        <f t="shared" si="3"/>
        <v/>
      </c>
      <c r="C48" s="16" t="s">
        <v>163</v>
      </c>
      <c r="D48" s="38"/>
      <c r="E48" s="16"/>
      <c r="F48" s="38"/>
      <c r="G48" s="38"/>
      <c r="H48" s="39"/>
      <c r="I48" s="38"/>
      <c r="J48" s="39"/>
      <c r="K48" s="40"/>
      <c r="L48" s="40"/>
      <c r="M48" s="41"/>
      <c r="N48" s="41"/>
      <c r="O48" s="41"/>
      <c r="P48" s="14">
        <f t="shared" si="4"/>
        <v>0</v>
      </c>
      <c r="Q48" s="28">
        <f t="shared" si="0"/>
        <v>0</v>
      </c>
      <c r="R48" s="28">
        <f t="shared" si="5"/>
        <v>0</v>
      </c>
      <c r="S48" s="15">
        <v>2217.6000000000004</v>
      </c>
      <c r="T48" s="14"/>
      <c r="U48" s="14"/>
      <c r="V48" s="48">
        <f t="shared" si="6"/>
        <v>2217.6000000000004</v>
      </c>
      <c r="W48" s="29">
        <f t="shared" si="10"/>
        <v>0</v>
      </c>
      <c r="X48" s="29">
        <f t="shared" si="9"/>
        <v>-2217.6000000000004</v>
      </c>
      <c r="Y48" s="32" t="e">
        <f t="shared" si="7"/>
        <v>#DIV/0!</v>
      </c>
      <c r="Z48" s="37"/>
      <c r="AA48" s="28">
        <f t="shared" si="8"/>
        <v>0</v>
      </c>
    </row>
    <row r="49" spans="1:27">
      <c r="A49" s="1">
        <f t="shared" si="2"/>
        <v>44</v>
      </c>
      <c r="B49" s="17" t="str">
        <f t="shared" si="3"/>
        <v>O</v>
      </c>
      <c r="C49" s="16" t="s">
        <v>164</v>
      </c>
      <c r="D49" s="38" t="s">
        <v>85</v>
      </c>
      <c r="E49" s="16" t="s">
        <v>269</v>
      </c>
      <c r="F49" s="38" t="s">
        <v>335</v>
      </c>
      <c r="G49" s="38">
        <v>26766</v>
      </c>
      <c r="H49" s="39">
        <v>485</v>
      </c>
      <c r="I49" s="38">
        <v>18</v>
      </c>
      <c r="J49" s="39">
        <v>6800</v>
      </c>
      <c r="K49" s="40"/>
      <c r="L49" s="40">
        <v>0.14000000000000001</v>
      </c>
      <c r="M49" s="41">
        <v>30.3</v>
      </c>
      <c r="N49" s="41">
        <v>21</v>
      </c>
      <c r="O49" s="41">
        <v>8</v>
      </c>
      <c r="P49" s="14">
        <f t="shared" si="4"/>
        <v>59.3</v>
      </c>
      <c r="Q49" s="28">
        <f t="shared" si="0"/>
        <v>680</v>
      </c>
      <c r="R49" s="28">
        <f t="shared" si="5"/>
        <v>5635</v>
      </c>
      <c r="S49" s="15">
        <v>5500</v>
      </c>
      <c r="T49" s="14"/>
      <c r="U49" s="14"/>
      <c r="V49" s="48">
        <f t="shared" si="6"/>
        <v>5500</v>
      </c>
      <c r="W49" s="29">
        <f t="shared" si="10"/>
        <v>0</v>
      </c>
      <c r="X49" s="29">
        <f t="shared" si="9"/>
        <v>135</v>
      </c>
      <c r="Y49" s="32">
        <f t="shared" si="7"/>
        <v>2.3957409050576754E-2</v>
      </c>
      <c r="Z49" s="37"/>
      <c r="AA49" s="28">
        <f t="shared" si="8"/>
        <v>0</v>
      </c>
    </row>
    <row r="50" spans="1:27">
      <c r="A50" s="1">
        <f t="shared" si="2"/>
        <v>45</v>
      </c>
      <c r="B50" s="17" t="str">
        <f t="shared" si="3"/>
        <v/>
      </c>
      <c r="C50" s="16" t="s">
        <v>165</v>
      </c>
      <c r="D50" s="38"/>
      <c r="E50" s="16"/>
      <c r="F50" s="38"/>
      <c r="G50" s="38"/>
      <c r="H50" s="39"/>
      <c r="I50" s="38"/>
      <c r="J50" s="39"/>
      <c r="K50" s="40"/>
      <c r="L50" s="40"/>
      <c r="M50" s="41"/>
      <c r="N50" s="41"/>
      <c r="O50" s="41"/>
      <c r="P50" s="14">
        <f t="shared" si="4"/>
        <v>0</v>
      </c>
      <c r="Q50" s="28">
        <f t="shared" si="0"/>
        <v>0</v>
      </c>
      <c r="R50" s="28">
        <f t="shared" si="5"/>
        <v>0</v>
      </c>
      <c r="S50" s="15">
        <v>2356.2000000000003</v>
      </c>
      <c r="T50" s="14"/>
      <c r="U50" s="14"/>
      <c r="V50" s="48">
        <f t="shared" si="6"/>
        <v>2356.2000000000003</v>
      </c>
      <c r="W50" s="29">
        <f t="shared" si="10"/>
        <v>0</v>
      </c>
      <c r="X50" s="29">
        <f t="shared" si="9"/>
        <v>-2356.2000000000003</v>
      </c>
      <c r="Y50" s="32" t="e">
        <f t="shared" si="7"/>
        <v>#DIV/0!</v>
      </c>
      <c r="Z50" s="37"/>
      <c r="AA50" s="28">
        <f t="shared" si="8"/>
        <v>0</v>
      </c>
    </row>
    <row r="51" spans="1:27">
      <c r="A51" s="1">
        <f t="shared" si="2"/>
        <v>46</v>
      </c>
      <c r="B51" s="17" t="str">
        <f t="shared" si="3"/>
        <v>O</v>
      </c>
      <c r="C51" s="16" t="s">
        <v>166</v>
      </c>
      <c r="D51" s="38" t="s">
        <v>86</v>
      </c>
      <c r="E51" s="16" t="s">
        <v>270</v>
      </c>
      <c r="F51" s="38" t="s">
        <v>336</v>
      </c>
      <c r="G51" s="38">
        <v>326183</v>
      </c>
      <c r="H51" s="39" t="s">
        <v>34</v>
      </c>
      <c r="I51" s="38">
        <v>5</v>
      </c>
      <c r="J51" s="39">
        <v>5424</v>
      </c>
      <c r="K51" s="40"/>
      <c r="L51" s="40">
        <v>0.01</v>
      </c>
      <c r="M51" s="41"/>
      <c r="N51" s="41"/>
      <c r="O51" s="41"/>
      <c r="P51" s="14">
        <f t="shared" si="4"/>
        <v>0</v>
      </c>
      <c r="Q51" s="28">
        <f t="shared" si="0"/>
        <v>542.4</v>
      </c>
      <c r="R51" s="28" t="e">
        <f t="shared" si="5"/>
        <v>#VALUE!</v>
      </c>
      <c r="S51" s="15">
        <v>3603.6000000000004</v>
      </c>
      <c r="T51" s="14"/>
      <c r="U51" s="14"/>
      <c r="V51" s="48">
        <f t="shared" si="6"/>
        <v>3603.6000000000004</v>
      </c>
      <c r="W51" s="29">
        <f t="shared" si="10"/>
        <v>0</v>
      </c>
      <c r="X51" s="29" t="e">
        <f t="shared" si="9"/>
        <v>#VALUE!</v>
      </c>
      <c r="Y51" s="32" t="e">
        <f t="shared" si="7"/>
        <v>#VALUE!</v>
      </c>
      <c r="Z51" s="37"/>
      <c r="AA51" s="28">
        <f t="shared" si="8"/>
        <v>0</v>
      </c>
    </row>
    <row r="52" spans="1:27">
      <c r="A52" s="1">
        <f t="shared" si="2"/>
        <v>47</v>
      </c>
      <c r="B52" s="17" t="str">
        <f t="shared" si="3"/>
        <v/>
      </c>
      <c r="C52" s="16" t="s">
        <v>167</v>
      </c>
      <c r="D52" s="38"/>
      <c r="E52" s="16"/>
      <c r="F52" s="38"/>
      <c r="G52" s="38"/>
      <c r="H52" s="39"/>
      <c r="I52" s="38"/>
      <c r="J52" s="39"/>
      <c r="K52" s="40"/>
      <c r="L52" s="40"/>
      <c r="M52" s="41"/>
      <c r="N52" s="41"/>
      <c r="O52" s="41"/>
      <c r="P52" s="14">
        <f t="shared" si="4"/>
        <v>0</v>
      </c>
      <c r="Q52" s="28">
        <f t="shared" si="0"/>
        <v>0</v>
      </c>
      <c r="R52" s="28">
        <f t="shared" si="5"/>
        <v>0</v>
      </c>
      <c r="S52" s="15">
        <v>5867.4000000000005</v>
      </c>
      <c r="T52" s="14"/>
      <c r="U52" s="14"/>
      <c r="V52" s="48">
        <f t="shared" si="6"/>
        <v>5867.4000000000005</v>
      </c>
      <c r="W52" s="29">
        <f t="shared" si="10"/>
        <v>0</v>
      </c>
      <c r="X52" s="29">
        <f t="shared" si="9"/>
        <v>-5867.4000000000005</v>
      </c>
      <c r="Y52" s="32" t="e">
        <f t="shared" si="7"/>
        <v>#DIV/0!</v>
      </c>
      <c r="Z52" s="37"/>
      <c r="AA52" s="28">
        <f t="shared" si="8"/>
        <v>0</v>
      </c>
    </row>
    <row r="53" spans="1:27">
      <c r="A53" s="1">
        <f t="shared" si="2"/>
        <v>48</v>
      </c>
      <c r="B53" s="17" t="str">
        <f t="shared" si="3"/>
        <v/>
      </c>
      <c r="C53" s="16" t="s">
        <v>168</v>
      </c>
      <c r="D53" s="38"/>
      <c r="E53" s="16"/>
      <c r="F53" s="38"/>
      <c r="G53" s="38"/>
      <c r="H53" s="39"/>
      <c r="I53" s="38"/>
      <c r="J53" s="39"/>
      <c r="K53" s="40"/>
      <c r="L53" s="40"/>
      <c r="M53" s="41"/>
      <c r="N53" s="41"/>
      <c r="O53" s="41"/>
      <c r="P53" s="14">
        <f t="shared" si="4"/>
        <v>0</v>
      </c>
      <c r="Q53" s="28">
        <f t="shared" si="0"/>
        <v>0</v>
      </c>
      <c r="R53" s="28">
        <f t="shared" si="5"/>
        <v>0</v>
      </c>
      <c r="S53" s="15">
        <v>2910.6000000000004</v>
      </c>
      <c r="T53" s="14"/>
      <c r="U53" s="14"/>
      <c r="V53" s="48">
        <f t="shared" si="6"/>
        <v>2910.6000000000004</v>
      </c>
      <c r="W53" s="29">
        <f t="shared" si="10"/>
        <v>0</v>
      </c>
      <c r="X53" s="29">
        <f t="shared" si="9"/>
        <v>-2910.6000000000004</v>
      </c>
      <c r="Y53" s="32" t="e">
        <f t="shared" si="7"/>
        <v>#DIV/0!</v>
      </c>
      <c r="Z53" s="37"/>
      <c r="AA53" s="28">
        <f t="shared" si="8"/>
        <v>0</v>
      </c>
    </row>
    <row r="54" spans="1:27">
      <c r="A54" s="1">
        <f t="shared" si="2"/>
        <v>49</v>
      </c>
      <c r="B54" s="17" t="str">
        <f t="shared" si="3"/>
        <v>O</v>
      </c>
      <c r="C54" s="16" t="s">
        <v>169</v>
      </c>
      <c r="D54" s="38" t="s">
        <v>87</v>
      </c>
      <c r="E54" s="16" t="s">
        <v>271</v>
      </c>
      <c r="F54" s="38" t="s">
        <v>337</v>
      </c>
      <c r="G54" s="38">
        <v>73574</v>
      </c>
      <c r="H54" s="39">
        <v>485</v>
      </c>
      <c r="I54" s="38">
        <v>10</v>
      </c>
      <c r="J54" s="39">
        <v>9380</v>
      </c>
      <c r="K54" s="40">
        <v>0.01</v>
      </c>
      <c r="L54" s="40">
        <v>0.11</v>
      </c>
      <c r="M54" s="41">
        <v>30.4</v>
      </c>
      <c r="N54" s="41">
        <v>20.8</v>
      </c>
      <c r="O54" s="41">
        <v>8.1999999999999993</v>
      </c>
      <c r="P54" s="14">
        <f t="shared" si="4"/>
        <v>59.400000000000006</v>
      </c>
      <c r="Q54" s="28">
        <f t="shared" si="0"/>
        <v>938</v>
      </c>
      <c r="R54" s="28">
        <f t="shared" si="5"/>
        <v>7957</v>
      </c>
      <c r="S54" s="15">
        <v>7333.7000000000007</v>
      </c>
      <c r="T54" s="14"/>
      <c r="U54" s="14"/>
      <c r="V54" s="48">
        <f t="shared" si="6"/>
        <v>7333.7000000000007</v>
      </c>
      <c r="W54" s="29">
        <f t="shared" si="10"/>
        <v>0</v>
      </c>
      <c r="X54" s="29">
        <f t="shared" si="9"/>
        <v>623.29999999999927</v>
      </c>
      <c r="Y54" s="32">
        <f t="shared" si="7"/>
        <v>7.8333542792509647E-2</v>
      </c>
      <c r="Z54" s="37"/>
      <c r="AA54" s="28">
        <f t="shared" si="8"/>
        <v>0</v>
      </c>
    </row>
    <row r="55" spans="1:27">
      <c r="A55" s="1">
        <f t="shared" si="2"/>
        <v>50</v>
      </c>
      <c r="B55" s="17" t="str">
        <f t="shared" si="3"/>
        <v>O</v>
      </c>
      <c r="C55" s="16" t="s">
        <v>170</v>
      </c>
      <c r="D55" s="38" t="s">
        <v>88</v>
      </c>
      <c r="E55" s="16" t="s">
        <v>272</v>
      </c>
      <c r="F55" s="38" t="s">
        <v>338</v>
      </c>
      <c r="G55" s="38">
        <v>46795</v>
      </c>
      <c r="H55" s="39">
        <v>434</v>
      </c>
      <c r="I55" s="38">
        <v>14</v>
      </c>
      <c r="J55" s="39">
        <v>3234</v>
      </c>
      <c r="K55" s="40">
        <v>0.01</v>
      </c>
      <c r="L55" s="40">
        <v>0.08</v>
      </c>
      <c r="M55" s="41">
        <v>21.1</v>
      </c>
      <c r="N55" s="41">
        <v>7.1</v>
      </c>
      <c r="O55" s="41">
        <v>5.8</v>
      </c>
      <c r="P55" s="14">
        <f t="shared" si="4"/>
        <v>34</v>
      </c>
      <c r="Q55" s="28">
        <f t="shared" si="0"/>
        <v>323.40000000000003</v>
      </c>
      <c r="R55" s="28">
        <f t="shared" si="5"/>
        <v>2476.6</v>
      </c>
      <c r="S55" s="15">
        <v>2356.2000000000003</v>
      </c>
      <c r="T55" s="14"/>
      <c r="U55" s="14"/>
      <c r="V55" s="48">
        <f t="shared" si="6"/>
        <v>2356.2000000000003</v>
      </c>
      <c r="W55" s="29">
        <f t="shared" si="10"/>
        <v>0</v>
      </c>
      <c r="X55" s="29">
        <f t="shared" si="9"/>
        <v>120.39999999999964</v>
      </c>
      <c r="Y55" s="32">
        <f t="shared" si="7"/>
        <v>4.8615036743922972E-2</v>
      </c>
      <c r="Z55" s="37"/>
      <c r="AA55" s="28">
        <f t="shared" si="8"/>
        <v>0</v>
      </c>
    </row>
    <row r="56" spans="1:27">
      <c r="A56" s="1">
        <f t="shared" si="2"/>
        <v>51</v>
      </c>
      <c r="B56" s="17" t="str">
        <f t="shared" si="3"/>
        <v>O</v>
      </c>
      <c r="C56" s="16" t="s">
        <v>171</v>
      </c>
      <c r="D56" s="38" t="s">
        <v>89</v>
      </c>
      <c r="E56" s="16" t="s">
        <v>273</v>
      </c>
      <c r="F56" s="38" t="s">
        <v>339</v>
      </c>
      <c r="G56" s="38"/>
      <c r="H56" s="39">
        <v>434</v>
      </c>
      <c r="I56" s="38">
        <v>4</v>
      </c>
      <c r="J56" s="39">
        <v>4680</v>
      </c>
      <c r="K56" s="40">
        <v>0.15</v>
      </c>
      <c r="L56" s="40">
        <v>0.15</v>
      </c>
      <c r="M56" s="41">
        <v>24.5</v>
      </c>
      <c r="N56" s="41">
        <v>7.9</v>
      </c>
      <c r="O56" s="41">
        <v>6.6</v>
      </c>
      <c r="P56" s="14">
        <f t="shared" si="4"/>
        <v>39</v>
      </c>
      <c r="Q56" s="28">
        <f t="shared" si="0"/>
        <v>468</v>
      </c>
      <c r="R56" s="28">
        <f t="shared" si="5"/>
        <v>3778</v>
      </c>
      <c r="S56" s="15">
        <v>3603.6000000000004</v>
      </c>
      <c r="T56" s="14"/>
      <c r="U56" s="14"/>
      <c r="V56" s="48">
        <f t="shared" si="6"/>
        <v>3603.6000000000004</v>
      </c>
      <c r="W56" s="29">
        <f t="shared" si="10"/>
        <v>0</v>
      </c>
      <c r="X56" s="29">
        <f t="shared" si="9"/>
        <v>174.39999999999964</v>
      </c>
      <c r="Y56" s="32">
        <f t="shared" si="7"/>
        <v>4.6161990471148662E-2</v>
      </c>
      <c r="Z56" s="37"/>
      <c r="AA56" s="28">
        <f t="shared" si="8"/>
        <v>0</v>
      </c>
    </row>
    <row r="57" spans="1:27">
      <c r="A57" s="1">
        <f t="shared" si="2"/>
        <v>52</v>
      </c>
      <c r="B57" s="17" t="str">
        <f t="shared" si="3"/>
        <v>O</v>
      </c>
      <c r="C57" s="16" t="s">
        <v>172</v>
      </c>
      <c r="D57" s="38" t="s">
        <v>90</v>
      </c>
      <c r="E57" s="16" t="s">
        <v>274</v>
      </c>
      <c r="F57" s="38" t="s">
        <v>340</v>
      </c>
      <c r="G57" s="38">
        <v>126109</v>
      </c>
      <c r="H57" s="39">
        <v>465</v>
      </c>
      <c r="I57" s="38">
        <v>8</v>
      </c>
      <c r="J57" s="39">
        <v>7150</v>
      </c>
      <c r="K57" s="40"/>
      <c r="L57" s="40">
        <v>0.03</v>
      </c>
      <c r="M57" s="41">
        <v>27.1</v>
      </c>
      <c r="N57" s="41">
        <v>9.5</v>
      </c>
      <c r="O57" s="41">
        <v>8.3000000000000007</v>
      </c>
      <c r="P57" s="14">
        <f t="shared" si="4"/>
        <v>44.900000000000006</v>
      </c>
      <c r="Q57" s="28">
        <f t="shared" si="0"/>
        <v>715</v>
      </c>
      <c r="R57" s="28">
        <f t="shared" si="5"/>
        <v>5970</v>
      </c>
      <c r="S57" s="15">
        <v>5867.4000000000005</v>
      </c>
      <c r="T57" s="14"/>
      <c r="U57" s="14"/>
      <c r="V57" s="48">
        <f t="shared" si="6"/>
        <v>5867.4000000000005</v>
      </c>
      <c r="W57" s="29">
        <f t="shared" si="10"/>
        <v>0</v>
      </c>
      <c r="X57" s="29">
        <f t="shared" si="9"/>
        <v>102.59999999999945</v>
      </c>
      <c r="Y57" s="32">
        <f t="shared" si="7"/>
        <v>1.7185929648241116E-2</v>
      </c>
      <c r="Z57" s="37"/>
      <c r="AA57" s="28">
        <f t="shared" si="8"/>
        <v>0</v>
      </c>
    </row>
    <row r="58" spans="1:27">
      <c r="A58" s="1">
        <f t="shared" si="2"/>
        <v>53</v>
      </c>
      <c r="B58" s="17" t="str">
        <f t="shared" si="3"/>
        <v/>
      </c>
      <c r="C58" s="16" t="s">
        <v>173</v>
      </c>
      <c r="D58" s="38"/>
      <c r="E58" s="16"/>
      <c r="F58" s="38"/>
      <c r="G58" s="38"/>
      <c r="H58" s="39"/>
      <c r="I58" s="38"/>
      <c r="J58" s="39"/>
      <c r="K58" s="40"/>
      <c r="L58" s="40"/>
      <c r="M58" s="41"/>
      <c r="N58" s="41"/>
      <c r="O58" s="41"/>
      <c r="P58" s="14">
        <f t="shared" si="4"/>
        <v>0</v>
      </c>
      <c r="Q58" s="28">
        <f t="shared" si="0"/>
        <v>0</v>
      </c>
      <c r="R58" s="28">
        <f t="shared" si="5"/>
        <v>0</v>
      </c>
      <c r="S58" s="15">
        <v>2910.6000000000004</v>
      </c>
      <c r="T58" s="14"/>
      <c r="U58" s="14"/>
      <c r="V58" s="48">
        <f t="shared" si="6"/>
        <v>2910.6000000000004</v>
      </c>
      <c r="W58" s="29">
        <f t="shared" si="10"/>
        <v>0</v>
      </c>
      <c r="X58" s="29">
        <f t="shared" si="9"/>
        <v>-2910.6000000000004</v>
      </c>
      <c r="Y58" s="32" t="e">
        <f t="shared" si="7"/>
        <v>#DIV/0!</v>
      </c>
      <c r="Z58" s="37"/>
      <c r="AA58" s="28">
        <f t="shared" si="8"/>
        <v>0</v>
      </c>
    </row>
    <row r="59" spans="1:27">
      <c r="A59" s="1">
        <f t="shared" si="2"/>
        <v>54</v>
      </c>
      <c r="B59" s="17" t="str">
        <f t="shared" si="3"/>
        <v>O</v>
      </c>
      <c r="C59" s="16" t="s">
        <v>174</v>
      </c>
      <c r="D59" s="38" t="s">
        <v>91</v>
      </c>
      <c r="E59" s="16" t="s">
        <v>275</v>
      </c>
      <c r="F59" s="38" t="s">
        <v>341</v>
      </c>
      <c r="G59" s="38">
        <v>24690</v>
      </c>
      <c r="H59" s="39">
        <v>485</v>
      </c>
      <c r="I59" s="38">
        <v>14</v>
      </c>
      <c r="J59" s="39">
        <v>9300</v>
      </c>
      <c r="K59" s="40">
        <v>0.03</v>
      </c>
      <c r="L59" s="40">
        <v>0.13</v>
      </c>
      <c r="M59" s="41">
        <v>30.2</v>
      </c>
      <c r="N59" s="41">
        <v>20.6</v>
      </c>
      <c r="O59" s="41">
        <v>8.8000000000000007</v>
      </c>
      <c r="P59" s="14">
        <f t="shared" si="4"/>
        <v>59.599999999999994</v>
      </c>
      <c r="Q59" s="28">
        <f t="shared" si="0"/>
        <v>930</v>
      </c>
      <c r="R59" s="28">
        <f t="shared" si="5"/>
        <v>7885</v>
      </c>
      <c r="S59" s="15">
        <v>7333.7000000000007</v>
      </c>
      <c r="T59" s="14"/>
      <c r="U59" s="14"/>
      <c r="V59" s="48">
        <f t="shared" si="6"/>
        <v>7333.7000000000007</v>
      </c>
      <c r="W59" s="29">
        <f t="shared" si="10"/>
        <v>0</v>
      </c>
      <c r="X59" s="29">
        <f t="shared" si="9"/>
        <v>551.29999999999927</v>
      </c>
      <c r="Y59" s="32">
        <f t="shared" si="7"/>
        <v>6.9917564996829329E-2</v>
      </c>
      <c r="Z59" s="37"/>
      <c r="AA59" s="28">
        <f t="shared" si="8"/>
        <v>0</v>
      </c>
    </row>
    <row r="60" spans="1:27">
      <c r="A60" s="1">
        <f t="shared" si="2"/>
        <v>55</v>
      </c>
      <c r="B60" s="17" t="str">
        <f t="shared" si="3"/>
        <v>O</v>
      </c>
      <c r="C60" s="16" t="s">
        <v>175</v>
      </c>
      <c r="D60" s="38" t="s">
        <v>92</v>
      </c>
      <c r="E60" s="16" t="s">
        <v>276</v>
      </c>
      <c r="F60" s="38" t="s">
        <v>342</v>
      </c>
      <c r="G60" s="38">
        <v>215096</v>
      </c>
      <c r="H60" s="39">
        <v>434</v>
      </c>
      <c r="I60" s="38">
        <v>4</v>
      </c>
      <c r="J60" s="39">
        <v>4455</v>
      </c>
      <c r="K60" s="40"/>
      <c r="L60" s="40"/>
      <c r="M60" s="41">
        <v>8</v>
      </c>
      <c r="N60" s="41">
        <v>8</v>
      </c>
      <c r="O60" s="41">
        <v>8</v>
      </c>
      <c r="P60" s="14">
        <f t="shared" si="4"/>
        <v>24</v>
      </c>
      <c r="Q60" s="28">
        <f t="shared" si="0"/>
        <v>445.5</v>
      </c>
      <c r="R60" s="28">
        <f t="shared" si="5"/>
        <v>3575.5</v>
      </c>
      <c r="S60" s="15">
        <v>2979.9</v>
      </c>
      <c r="T60" s="14"/>
      <c r="U60" s="14"/>
      <c r="V60" s="48">
        <f t="shared" si="6"/>
        <v>2979.9</v>
      </c>
      <c r="W60" s="29">
        <f t="shared" si="10"/>
        <v>0</v>
      </c>
      <c r="X60" s="29">
        <f t="shared" si="9"/>
        <v>595.59999999999991</v>
      </c>
      <c r="Y60" s="32">
        <f t="shared" si="7"/>
        <v>0.1665781009649</v>
      </c>
      <c r="Z60" s="37"/>
      <c r="AA60" s="28">
        <f t="shared" si="8"/>
        <v>0</v>
      </c>
    </row>
    <row r="61" spans="1:27">
      <c r="A61" s="1">
        <f t="shared" si="2"/>
        <v>56</v>
      </c>
      <c r="B61" s="17" t="str">
        <f t="shared" si="3"/>
        <v>O</v>
      </c>
      <c r="C61" s="16" t="s">
        <v>176</v>
      </c>
      <c r="D61" s="38" t="s">
        <v>93</v>
      </c>
      <c r="E61" s="16" t="s">
        <v>277</v>
      </c>
      <c r="F61" s="38" t="s">
        <v>343</v>
      </c>
      <c r="G61" s="38">
        <v>75772</v>
      </c>
      <c r="H61" s="39">
        <v>5625</v>
      </c>
      <c r="I61" s="38">
        <v>5</v>
      </c>
      <c r="J61" s="39">
        <v>9100</v>
      </c>
      <c r="K61" s="40">
        <v>0.06</v>
      </c>
      <c r="L61" s="40">
        <v>0.04</v>
      </c>
      <c r="M61" s="41">
        <v>10</v>
      </c>
      <c r="N61" s="41">
        <v>8</v>
      </c>
      <c r="O61" s="41">
        <v>8</v>
      </c>
      <c r="P61" s="14">
        <f t="shared" si="4"/>
        <v>26</v>
      </c>
      <c r="Q61" s="28">
        <f t="shared" si="0"/>
        <v>910</v>
      </c>
      <c r="R61" s="28">
        <f t="shared" si="5"/>
        <v>2565</v>
      </c>
      <c r="S61" s="15">
        <v>7333.7000000000007</v>
      </c>
      <c r="T61" s="14"/>
      <c r="U61" s="14"/>
      <c r="V61" s="48">
        <f t="shared" si="6"/>
        <v>7333.7000000000007</v>
      </c>
      <c r="W61" s="29">
        <f t="shared" si="10"/>
        <v>0</v>
      </c>
      <c r="X61" s="29">
        <f t="shared" si="9"/>
        <v>-4768.7000000000007</v>
      </c>
      <c r="Y61" s="32">
        <f t="shared" si="7"/>
        <v>-1.8591423001949321</v>
      </c>
      <c r="Z61" s="37"/>
      <c r="AA61" s="28">
        <f t="shared" si="8"/>
        <v>0</v>
      </c>
    </row>
    <row r="62" spans="1:27">
      <c r="A62" s="1">
        <f t="shared" si="2"/>
        <v>57</v>
      </c>
      <c r="B62" s="17" t="str">
        <f t="shared" si="3"/>
        <v>O</v>
      </c>
      <c r="C62" s="16" t="s">
        <v>177</v>
      </c>
      <c r="D62" s="38" t="s">
        <v>94</v>
      </c>
      <c r="E62" s="16" t="s">
        <v>278</v>
      </c>
      <c r="F62" s="38" t="s">
        <v>344</v>
      </c>
      <c r="G62" s="38"/>
      <c r="H62" s="39">
        <v>434</v>
      </c>
      <c r="I62" s="38">
        <v>1</v>
      </c>
      <c r="J62" s="39">
        <v>4800</v>
      </c>
      <c r="K62" s="40"/>
      <c r="L62" s="40"/>
      <c r="M62" s="41">
        <v>10</v>
      </c>
      <c r="N62" s="41">
        <v>10</v>
      </c>
      <c r="O62" s="41">
        <v>10</v>
      </c>
      <c r="P62" s="14">
        <f t="shared" si="4"/>
        <v>30</v>
      </c>
      <c r="Q62" s="28">
        <f t="shared" si="0"/>
        <v>480</v>
      </c>
      <c r="R62" s="28">
        <f t="shared" si="5"/>
        <v>3886</v>
      </c>
      <c r="S62" s="15">
        <v>2979.9</v>
      </c>
      <c r="T62" s="14"/>
      <c r="U62" s="14"/>
      <c r="V62" s="48">
        <f t="shared" si="6"/>
        <v>2979.9</v>
      </c>
      <c r="W62" s="29">
        <f t="shared" si="10"/>
        <v>0</v>
      </c>
      <c r="X62" s="29">
        <f t="shared" si="9"/>
        <v>906.09999999999991</v>
      </c>
      <c r="Y62" s="32">
        <f t="shared" si="7"/>
        <v>0.23317035512094697</v>
      </c>
      <c r="Z62" s="37"/>
      <c r="AA62" s="28">
        <f t="shared" si="8"/>
        <v>0</v>
      </c>
    </row>
    <row r="63" spans="1:27">
      <c r="A63" s="1">
        <f t="shared" si="2"/>
        <v>58</v>
      </c>
      <c r="B63" s="17" t="str">
        <f t="shared" si="3"/>
        <v>O</v>
      </c>
      <c r="C63" s="16" t="s">
        <v>178</v>
      </c>
      <c r="D63" s="38" t="s">
        <v>95</v>
      </c>
      <c r="E63" s="16" t="s">
        <v>279</v>
      </c>
      <c r="F63" s="38" t="s">
        <v>345</v>
      </c>
      <c r="G63" s="38">
        <v>240256</v>
      </c>
      <c r="H63" s="39">
        <v>434</v>
      </c>
      <c r="I63" s="38">
        <v>3</v>
      </c>
      <c r="J63" s="39">
        <v>8197</v>
      </c>
      <c r="K63" s="40">
        <v>0.17</v>
      </c>
      <c r="L63" s="40">
        <v>0.16</v>
      </c>
      <c r="M63" s="41">
        <v>10.9</v>
      </c>
      <c r="N63" s="41">
        <v>10.4</v>
      </c>
      <c r="O63" s="41">
        <v>10.3</v>
      </c>
      <c r="P63" s="14">
        <f t="shared" si="4"/>
        <v>31.6</v>
      </c>
      <c r="Q63" s="28">
        <f t="shared" si="0"/>
        <v>819.7</v>
      </c>
      <c r="R63" s="28">
        <f t="shared" si="5"/>
        <v>6943.3</v>
      </c>
      <c r="S63" s="15">
        <v>7333.7000000000007</v>
      </c>
      <c r="T63" s="14"/>
      <c r="U63" s="14"/>
      <c r="V63" s="48">
        <f t="shared" si="6"/>
        <v>7333.7000000000007</v>
      </c>
      <c r="W63" s="29">
        <f t="shared" si="10"/>
        <v>0</v>
      </c>
      <c r="X63" s="29">
        <f t="shared" si="9"/>
        <v>-390.40000000000055</v>
      </c>
      <c r="Y63" s="32">
        <f t="shared" si="7"/>
        <v>-5.6226866187547783E-2</v>
      </c>
      <c r="Z63" s="37"/>
      <c r="AA63" s="28">
        <f t="shared" si="8"/>
        <v>0</v>
      </c>
    </row>
    <row r="64" spans="1:27">
      <c r="A64" s="1">
        <f t="shared" si="2"/>
        <v>59</v>
      </c>
      <c r="B64" s="17" t="str">
        <f t="shared" si="3"/>
        <v>O</v>
      </c>
      <c r="C64" s="16" t="s">
        <v>179</v>
      </c>
      <c r="D64" s="38" t="s">
        <v>96</v>
      </c>
      <c r="E64" s="16" t="s">
        <v>280</v>
      </c>
      <c r="F64" s="38" t="s">
        <v>346</v>
      </c>
      <c r="G64" s="38">
        <v>98533</v>
      </c>
      <c r="H64" s="39" t="s">
        <v>34</v>
      </c>
      <c r="I64" s="38">
        <v>2</v>
      </c>
      <c r="J64" s="39">
        <v>3029</v>
      </c>
      <c r="K64" s="40">
        <v>0.22</v>
      </c>
      <c r="L64" s="40">
        <v>0.22</v>
      </c>
      <c r="M64" s="41"/>
      <c r="N64" s="41"/>
      <c r="O64" s="41"/>
      <c r="P64" s="14">
        <f t="shared" si="4"/>
        <v>0</v>
      </c>
      <c r="Q64" s="28">
        <f t="shared" si="0"/>
        <v>302.90000000000003</v>
      </c>
      <c r="R64" s="28" t="e">
        <f t="shared" si="5"/>
        <v>#VALUE!</v>
      </c>
      <c r="S64" s="15">
        <v>2217.6000000000004</v>
      </c>
      <c r="T64" s="14"/>
      <c r="U64" s="14"/>
      <c r="V64" s="48">
        <f t="shared" si="6"/>
        <v>2217.6000000000004</v>
      </c>
      <c r="W64" s="29">
        <f t="shared" si="10"/>
        <v>0</v>
      </c>
      <c r="X64" s="29" t="e">
        <f t="shared" si="9"/>
        <v>#VALUE!</v>
      </c>
      <c r="Y64" s="32" t="e">
        <f t="shared" si="7"/>
        <v>#VALUE!</v>
      </c>
      <c r="Z64" s="37"/>
      <c r="AA64" s="28">
        <f t="shared" si="8"/>
        <v>0</v>
      </c>
    </row>
    <row r="65" spans="1:27">
      <c r="A65" s="1">
        <f t="shared" si="2"/>
        <v>60</v>
      </c>
      <c r="B65" s="17" t="str">
        <f t="shared" si="3"/>
        <v>O</v>
      </c>
      <c r="C65" s="16" t="s">
        <v>180</v>
      </c>
      <c r="D65" s="38" t="s">
        <v>97</v>
      </c>
      <c r="E65" s="16" t="s">
        <v>281</v>
      </c>
      <c r="F65" s="38" t="s">
        <v>347</v>
      </c>
      <c r="G65" s="38">
        <v>86917</v>
      </c>
      <c r="H65" s="39">
        <v>434</v>
      </c>
      <c r="I65" s="38">
        <v>5</v>
      </c>
      <c r="J65" s="39">
        <v>3073</v>
      </c>
      <c r="K65" s="40">
        <v>0.05</v>
      </c>
      <c r="L65" s="40">
        <v>0.05</v>
      </c>
      <c r="M65" s="41">
        <v>15</v>
      </c>
      <c r="N65" s="41">
        <v>4</v>
      </c>
      <c r="O65" s="41">
        <v>4</v>
      </c>
      <c r="P65" s="14">
        <f t="shared" si="4"/>
        <v>23</v>
      </c>
      <c r="Q65" s="28">
        <f t="shared" si="0"/>
        <v>307.3</v>
      </c>
      <c r="R65" s="28">
        <f t="shared" si="5"/>
        <v>2331.6999999999998</v>
      </c>
      <c r="S65" s="15">
        <v>1801.8000000000002</v>
      </c>
      <c r="T65" s="14"/>
      <c r="U65" s="14"/>
      <c r="V65" s="48">
        <f t="shared" si="6"/>
        <v>1801.8000000000002</v>
      </c>
      <c r="W65" s="29">
        <f t="shared" si="10"/>
        <v>0</v>
      </c>
      <c r="X65" s="29">
        <f>R65-V65</f>
        <v>529.89999999999964</v>
      </c>
      <c r="Y65" s="32">
        <f t="shared" si="7"/>
        <v>0.22725908135694972</v>
      </c>
      <c r="Z65" s="37"/>
      <c r="AA65" s="28">
        <f t="shared" si="8"/>
        <v>0</v>
      </c>
    </row>
    <row r="66" spans="1:27">
      <c r="A66" s="1">
        <f t="shared" si="2"/>
        <v>61</v>
      </c>
      <c r="B66" s="17" t="str">
        <f t="shared" si="3"/>
        <v>O</v>
      </c>
      <c r="C66" s="16" t="s">
        <v>181</v>
      </c>
      <c r="D66" s="38" t="s">
        <v>98</v>
      </c>
      <c r="E66" s="16" t="s">
        <v>282</v>
      </c>
      <c r="F66" s="38" t="s">
        <v>348</v>
      </c>
      <c r="G66" s="38">
        <v>49981</v>
      </c>
      <c r="H66" s="39">
        <v>465</v>
      </c>
      <c r="I66" s="38">
        <v>4</v>
      </c>
      <c r="J66" s="39">
        <v>4200</v>
      </c>
      <c r="K66" s="40">
        <v>0.14000000000000001</v>
      </c>
      <c r="L66" s="40">
        <v>0.14000000000000001</v>
      </c>
      <c r="M66" s="41">
        <v>24</v>
      </c>
      <c r="N66" s="41">
        <v>9</v>
      </c>
      <c r="O66" s="41">
        <v>8.5</v>
      </c>
      <c r="P66" s="14">
        <f t="shared" si="4"/>
        <v>41.5</v>
      </c>
      <c r="Q66" s="28">
        <f t="shared" si="0"/>
        <v>420</v>
      </c>
      <c r="R66" s="28">
        <f t="shared" si="5"/>
        <v>3315</v>
      </c>
      <c r="S66" s="15">
        <v>2772</v>
      </c>
      <c r="T66" s="14"/>
      <c r="U66" s="14"/>
      <c r="V66" s="48">
        <f t="shared" si="6"/>
        <v>2772</v>
      </c>
      <c r="W66" s="29">
        <f t="shared" si="10"/>
        <v>0</v>
      </c>
      <c r="X66" s="29">
        <f t="shared" si="9"/>
        <v>543</v>
      </c>
      <c r="Y66" s="32">
        <f t="shared" si="7"/>
        <v>0.16380090497737557</v>
      </c>
      <c r="Z66" s="37"/>
      <c r="AA66" s="28">
        <f t="shared" si="8"/>
        <v>0</v>
      </c>
    </row>
    <row r="67" spans="1:27">
      <c r="A67" s="1">
        <f t="shared" si="2"/>
        <v>62</v>
      </c>
      <c r="B67" s="17" t="str">
        <f t="shared" si="3"/>
        <v/>
      </c>
      <c r="C67" s="16" t="s">
        <v>182</v>
      </c>
      <c r="D67" s="38"/>
      <c r="E67" s="16"/>
      <c r="F67" s="38"/>
      <c r="G67" s="38"/>
      <c r="H67" s="39"/>
      <c r="I67" s="38"/>
      <c r="J67" s="39"/>
      <c r="K67" s="40"/>
      <c r="L67" s="40"/>
      <c r="M67" s="41"/>
      <c r="N67" s="41"/>
      <c r="O67" s="41"/>
      <c r="P67" s="14">
        <f t="shared" si="4"/>
        <v>0</v>
      </c>
      <c r="Q67" s="28">
        <f t="shared" si="0"/>
        <v>0</v>
      </c>
      <c r="R67" s="28">
        <f t="shared" si="5"/>
        <v>0</v>
      </c>
      <c r="S67" s="15">
        <v>4277.9000000000005</v>
      </c>
      <c r="T67" s="14"/>
      <c r="U67" s="14"/>
      <c r="V67" s="48">
        <f t="shared" si="6"/>
        <v>4277.9000000000005</v>
      </c>
      <c r="W67" s="29">
        <f t="shared" si="10"/>
        <v>0</v>
      </c>
      <c r="X67" s="29">
        <f t="shared" si="9"/>
        <v>-4277.9000000000005</v>
      </c>
      <c r="Y67" s="32" t="e">
        <f t="shared" si="7"/>
        <v>#DIV/0!</v>
      </c>
      <c r="Z67" s="37"/>
      <c r="AA67" s="28">
        <f t="shared" si="8"/>
        <v>0</v>
      </c>
    </row>
    <row r="68" spans="1:27">
      <c r="A68" s="1">
        <f t="shared" si="2"/>
        <v>63</v>
      </c>
      <c r="B68" s="17" t="str">
        <f t="shared" si="3"/>
        <v/>
      </c>
      <c r="C68" s="16" t="s">
        <v>183</v>
      </c>
      <c r="D68" s="38"/>
      <c r="E68" s="16"/>
      <c r="F68" s="38"/>
      <c r="G68" s="38"/>
      <c r="H68" s="39"/>
      <c r="I68" s="38"/>
      <c r="J68" s="39"/>
      <c r="K68" s="40"/>
      <c r="L68" s="40"/>
      <c r="M68" s="41"/>
      <c r="N68" s="41"/>
      <c r="O68" s="41"/>
      <c r="P68" s="14">
        <f t="shared" si="4"/>
        <v>0</v>
      </c>
      <c r="Q68" s="28">
        <f t="shared" si="0"/>
        <v>0</v>
      </c>
      <c r="R68" s="28">
        <f t="shared" si="5"/>
        <v>0</v>
      </c>
      <c r="S68" s="15">
        <v>2217.6000000000004</v>
      </c>
      <c r="T68" s="14"/>
      <c r="U68" s="14"/>
      <c r="V68" s="48">
        <f t="shared" si="6"/>
        <v>2217.6000000000004</v>
      </c>
      <c r="W68" s="29">
        <f t="shared" si="10"/>
        <v>0</v>
      </c>
      <c r="X68" s="29">
        <f t="shared" si="9"/>
        <v>-2217.6000000000004</v>
      </c>
      <c r="Y68" s="32" t="e">
        <f t="shared" si="7"/>
        <v>#DIV/0!</v>
      </c>
      <c r="Z68" s="37"/>
      <c r="AA68" s="28">
        <f t="shared" si="8"/>
        <v>0</v>
      </c>
    </row>
    <row r="69" spans="1:27">
      <c r="A69" s="1">
        <f t="shared" si="2"/>
        <v>64</v>
      </c>
      <c r="B69" s="17" t="str">
        <f t="shared" si="3"/>
        <v/>
      </c>
      <c r="C69" s="16" t="s">
        <v>184</v>
      </c>
      <c r="D69" s="38"/>
      <c r="E69" s="16"/>
      <c r="F69" s="38"/>
      <c r="G69" s="38"/>
      <c r="H69" s="39"/>
      <c r="I69" s="38"/>
      <c r="J69" s="39"/>
      <c r="K69" s="40"/>
      <c r="L69" s="40"/>
      <c r="M69" s="41"/>
      <c r="N69" s="41"/>
      <c r="O69" s="41"/>
      <c r="P69" s="14">
        <f t="shared" si="4"/>
        <v>0</v>
      </c>
      <c r="Q69" s="28">
        <f t="shared" si="0"/>
        <v>0</v>
      </c>
      <c r="R69" s="28">
        <f t="shared" si="5"/>
        <v>0</v>
      </c>
      <c r="S69" s="15">
        <v>5500</v>
      </c>
      <c r="T69" s="14"/>
      <c r="U69" s="14"/>
      <c r="V69" s="48">
        <f t="shared" si="6"/>
        <v>5500</v>
      </c>
      <c r="W69" s="29">
        <f t="shared" si="10"/>
        <v>0</v>
      </c>
      <c r="X69" s="29">
        <f t="shared" si="9"/>
        <v>-5500</v>
      </c>
      <c r="Y69" s="32" t="e">
        <f t="shared" si="7"/>
        <v>#DIV/0!</v>
      </c>
      <c r="Z69" s="37"/>
      <c r="AA69" s="28">
        <f t="shared" si="8"/>
        <v>0</v>
      </c>
    </row>
    <row r="70" spans="1:27">
      <c r="A70" s="1">
        <f t="shared" si="2"/>
        <v>65</v>
      </c>
      <c r="B70" s="17" t="str">
        <f t="shared" si="3"/>
        <v>O</v>
      </c>
      <c r="C70" s="16" t="s">
        <v>185</v>
      </c>
      <c r="D70" s="38" t="s">
        <v>99</v>
      </c>
      <c r="E70" s="16" t="s">
        <v>283</v>
      </c>
      <c r="F70" s="38" t="s">
        <v>349</v>
      </c>
      <c r="G70" s="38">
        <v>45195</v>
      </c>
      <c r="H70" s="39" t="s">
        <v>34</v>
      </c>
      <c r="I70" s="38">
        <v>5</v>
      </c>
      <c r="J70" s="39">
        <v>3180</v>
      </c>
      <c r="K70" s="40">
        <v>0.06</v>
      </c>
      <c r="L70" s="40">
        <v>0.06</v>
      </c>
      <c r="M70" s="41"/>
      <c r="N70" s="41"/>
      <c r="O70" s="41"/>
      <c r="P70" s="14">
        <f t="shared" si="4"/>
        <v>0</v>
      </c>
      <c r="Q70" s="28">
        <f t="shared" ref="Q70:Q133" si="11">J70*0.1</f>
        <v>318</v>
      </c>
      <c r="R70" s="28" t="e">
        <f t="shared" si="5"/>
        <v>#VALUE!</v>
      </c>
      <c r="S70" s="15">
        <v>2356.2000000000003</v>
      </c>
      <c r="T70" s="14"/>
      <c r="U70" s="14"/>
      <c r="V70" s="48">
        <f t="shared" si="6"/>
        <v>2356.2000000000003</v>
      </c>
      <c r="W70" s="29">
        <f>V70-S70-T70</f>
        <v>0</v>
      </c>
      <c r="X70" s="29" t="e">
        <f t="shared" si="9"/>
        <v>#VALUE!</v>
      </c>
      <c r="Y70" s="32" t="e">
        <f t="shared" si="7"/>
        <v>#VALUE!</v>
      </c>
      <c r="Z70" s="37"/>
      <c r="AA70" s="28">
        <f t="shared" si="8"/>
        <v>0</v>
      </c>
    </row>
    <row r="71" spans="1:27">
      <c r="A71" s="1">
        <f t="shared" ref="A71:A134" si="12">ROW()-5</f>
        <v>66</v>
      </c>
      <c r="B71" s="17" t="str">
        <f t="shared" ref="B71:B79" si="13">IF(D71&lt;&gt;"",IF(INT(C71)=INT(D71), "O","X"),"")</f>
        <v>O</v>
      </c>
      <c r="C71" s="16" t="s">
        <v>186</v>
      </c>
      <c r="D71" s="38" t="s">
        <v>100</v>
      </c>
      <c r="E71" s="16" t="s">
        <v>284</v>
      </c>
      <c r="F71" s="38" t="s">
        <v>350</v>
      </c>
      <c r="G71" s="38">
        <v>87603</v>
      </c>
      <c r="H71" s="39" t="s">
        <v>34</v>
      </c>
      <c r="I71" s="38">
        <v>4</v>
      </c>
      <c r="J71" s="39">
        <v>3900</v>
      </c>
      <c r="K71" s="40">
        <v>0.26</v>
      </c>
      <c r="L71" s="40">
        <v>0.26</v>
      </c>
      <c r="M71" s="41"/>
      <c r="N71" s="41"/>
      <c r="O71" s="41"/>
      <c r="P71" s="14">
        <f t="shared" ref="P71:P134" si="14">M71+N71+O71</f>
        <v>0</v>
      </c>
      <c r="Q71" s="28">
        <f t="shared" si="11"/>
        <v>390</v>
      </c>
      <c r="R71" s="28" t="e">
        <f t="shared" ref="R71:R134" si="15">J71-H71-Q71</f>
        <v>#VALUE!</v>
      </c>
      <c r="S71" s="15">
        <v>3603.6000000000004</v>
      </c>
      <c r="T71" s="14"/>
      <c r="U71" s="14"/>
      <c r="V71" s="48">
        <f t="shared" ref="V71:V134" si="16">S71+T71+U71</f>
        <v>3603.6000000000004</v>
      </c>
      <c r="W71" s="29">
        <f>V71-S71-T71</f>
        <v>0</v>
      </c>
      <c r="X71" s="29" t="e">
        <f t="shared" si="9"/>
        <v>#VALUE!</v>
      </c>
      <c r="Y71" s="32" t="e">
        <f t="shared" ref="Y71:Y126" si="17">X71/R71</f>
        <v>#VALUE!</v>
      </c>
      <c r="Z71" s="37"/>
      <c r="AA71" s="28">
        <f t="shared" ref="AA71:AA134" si="18">V71*Z71</f>
        <v>0</v>
      </c>
    </row>
    <row r="72" spans="1:27">
      <c r="A72" s="1">
        <f t="shared" si="12"/>
        <v>67</v>
      </c>
      <c r="B72" s="17" t="str">
        <f t="shared" si="13"/>
        <v/>
      </c>
      <c r="C72" s="16" t="s">
        <v>187</v>
      </c>
      <c r="D72" s="38"/>
      <c r="E72" s="16"/>
      <c r="F72" s="38"/>
      <c r="G72" s="38"/>
      <c r="H72" s="39"/>
      <c r="I72" s="38"/>
      <c r="J72" s="39"/>
      <c r="K72" s="40"/>
      <c r="L72" s="40"/>
      <c r="M72" s="41"/>
      <c r="N72" s="41"/>
      <c r="O72" s="41"/>
      <c r="P72" s="14">
        <f t="shared" si="14"/>
        <v>0</v>
      </c>
      <c r="Q72" s="28">
        <f t="shared" si="11"/>
        <v>0</v>
      </c>
      <c r="R72" s="28">
        <f t="shared" si="15"/>
        <v>0</v>
      </c>
      <c r="S72" s="15">
        <v>5867.4000000000005</v>
      </c>
      <c r="T72" s="14"/>
      <c r="U72" s="14"/>
      <c r="V72" s="48">
        <f t="shared" si="16"/>
        <v>5867.4000000000005</v>
      </c>
      <c r="W72" s="29">
        <f t="shared" ref="W72:W126" si="19">V72-S72-T72</f>
        <v>0</v>
      </c>
      <c r="X72" s="29">
        <f t="shared" ref="X72:X126" si="20">R72-V72</f>
        <v>-5867.4000000000005</v>
      </c>
      <c r="Y72" s="32" t="e">
        <f t="shared" si="17"/>
        <v>#DIV/0!</v>
      </c>
      <c r="Z72" s="37"/>
      <c r="AA72" s="28">
        <f t="shared" si="18"/>
        <v>0</v>
      </c>
    </row>
    <row r="73" spans="1:27">
      <c r="A73" s="1">
        <f t="shared" si="12"/>
        <v>68</v>
      </c>
      <c r="B73" s="17" t="str">
        <f t="shared" si="13"/>
        <v/>
      </c>
      <c r="C73" s="16" t="s">
        <v>188</v>
      </c>
      <c r="D73" s="38"/>
      <c r="E73" s="16"/>
      <c r="F73" s="38"/>
      <c r="G73" s="38"/>
      <c r="H73" s="39"/>
      <c r="I73" s="38"/>
      <c r="J73" s="39"/>
      <c r="K73" s="40"/>
      <c r="L73" s="40"/>
      <c r="M73" s="41"/>
      <c r="N73" s="41"/>
      <c r="O73" s="41"/>
      <c r="P73" s="14">
        <f t="shared" si="14"/>
        <v>0</v>
      </c>
      <c r="Q73" s="28">
        <f t="shared" si="11"/>
        <v>0</v>
      </c>
      <c r="R73" s="28">
        <f t="shared" si="15"/>
        <v>0</v>
      </c>
      <c r="S73" s="15">
        <v>2910.6000000000004</v>
      </c>
      <c r="T73" s="14"/>
      <c r="U73" s="14"/>
      <c r="V73" s="48">
        <f t="shared" si="16"/>
        <v>2910.6000000000004</v>
      </c>
      <c r="W73" s="29">
        <f t="shared" si="19"/>
        <v>0</v>
      </c>
      <c r="X73" s="29">
        <f t="shared" si="20"/>
        <v>-2910.6000000000004</v>
      </c>
      <c r="Y73" s="32" t="e">
        <f t="shared" si="17"/>
        <v>#DIV/0!</v>
      </c>
      <c r="Z73" s="37"/>
      <c r="AA73" s="28">
        <f t="shared" si="18"/>
        <v>0</v>
      </c>
    </row>
    <row r="74" spans="1:27">
      <c r="A74" s="1">
        <f t="shared" si="12"/>
        <v>69</v>
      </c>
      <c r="B74" s="17" t="str">
        <f t="shared" si="13"/>
        <v/>
      </c>
      <c r="C74" s="16" t="s">
        <v>189</v>
      </c>
      <c r="D74" s="38"/>
      <c r="E74" s="16"/>
      <c r="F74" s="38"/>
      <c r="G74" s="38"/>
      <c r="H74" s="39"/>
      <c r="I74" s="38"/>
      <c r="J74" s="39"/>
      <c r="K74" s="40"/>
      <c r="L74" s="40"/>
      <c r="M74" s="41"/>
      <c r="N74" s="41"/>
      <c r="O74" s="41"/>
      <c r="P74" s="14">
        <f t="shared" si="14"/>
        <v>0</v>
      </c>
      <c r="Q74" s="28">
        <f t="shared" si="11"/>
        <v>0</v>
      </c>
      <c r="R74" s="28">
        <f t="shared" si="15"/>
        <v>0</v>
      </c>
      <c r="S74" s="15">
        <v>7333.7000000000007</v>
      </c>
      <c r="T74" s="14"/>
      <c r="U74" s="14"/>
      <c r="V74" s="48">
        <f t="shared" si="16"/>
        <v>7333.7000000000007</v>
      </c>
      <c r="W74" s="29">
        <f t="shared" si="19"/>
        <v>0</v>
      </c>
      <c r="X74" s="29">
        <f t="shared" si="20"/>
        <v>-7333.7000000000007</v>
      </c>
      <c r="Y74" s="32" t="e">
        <f t="shared" si="17"/>
        <v>#DIV/0!</v>
      </c>
      <c r="Z74" s="37"/>
      <c r="AA74" s="28">
        <f t="shared" si="18"/>
        <v>0</v>
      </c>
    </row>
    <row r="75" spans="1:27">
      <c r="A75" s="1">
        <f t="shared" si="12"/>
        <v>70</v>
      </c>
      <c r="B75" s="17" t="str">
        <f t="shared" si="13"/>
        <v>O</v>
      </c>
      <c r="C75" s="16" t="s">
        <v>190</v>
      </c>
      <c r="D75" s="38" t="s">
        <v>101</v>
      </c>
      <c r="E75" s="16" t="s">
        <v>285</v>
      </c>
      <c r="F75" s="38" t="s">
        <v>351</v>
      </c>
      <c r="G75" s="38">
        <v>28863</v>
      </c>
      <c r="H75" s="39" t="s">
        <v>34</v>
      </c>
      <c r="I75" s="38">
        <v>2</v>
      </c>
      <c r="J75" s="39">
        <v>3870</v>
      </c>
      <c r="K75" s="40">
        <v>0.01</v>
      </c>
      <c r="L75" s="40">
        <v>0.01</v>
      </c>
      <c r="M75" s="41"/>
      <c r="N75" s="41"/>
      <c r="O75" s="41"/>
      <c r="P75" s="14">
        <f t="shared" si="14"/>
        <v>0</v>
      </c>
      <c r="Q75" s="28">
        <f t="shared" si="11"/>
        <v>387</v>
      </c>
      <c r="R75" s="28" t="e">
        <f t="shared" si="15"/>
        <v>#VALUE!</v>
      </c>
      <c r="S75" s="15">
        <v>2979.9</v>
      </c>
      <c r="T75" s="14"/>
      <c r="U75" s="14"/>
      <c r="V75" s="48">
        <f t="shared" si="16"/>
        <v>2979.9</v>
      </c>
      <c r="W75" s="29">
        <f t="shared" si="19"/>
        <v>0</v>
      </c>
      <c r="X75" s="29" t="e">
        <f t="shared" si="20"/>
        <v>#VALUE!</v>
      </c>
      <c r="Y75" s="32" t="e">
        <f t="shared" si="17"/>
        <v>#VALUE!</v>
      </c>
      <c r="Z75" s="37"/>
      <c r="AA75" s="28">
        <f t="shared" si="18"/>
        <v>0</v>
      </c>
    </row>
    <row r="76" spans="1:27">
      <c r="A76" s="1">
        <f t="shared" si="12"/>
        <v>71</v>
      </c>
      <c r="B76" s="17" t="str">
        <f t="shared" si="13"/>
        <v/>
      </c>
      <c r="C76" s="16" t="s">
        <v>191</v>
      </c>
      <c r="D76" s="38"/>
      <c r="E76" s="16"/>
      <c r="F76" s="38"/>
      <c r="G76" s="38"/>
      <c r="H76" s="39"/>
      <c r="I76" s="38"/>
      <c r="J76" s="39"/>
      <c r="K76" s="40"/>
      <c r="L76" s="40"/>
      <c r="M76" s="41"/>
      <c r="N76" s="41"/>
      <c r="O76" s="41"/>
      <c r="P76" s="14">
        <f t="shared" si="14"/>
        <v>0</v>
      </c>
      <c r="Q76" s="28">
        <f t="shared" si="11"/>
        <v>0</v>
      </c>
      <c r="R76" s="28">
        <f t="shared" si="15"/>
        <v>0</v>
      </c>
      <c r="S76" s="15">
        <v>7333.7000000000007</v>
      </c>
      <c r="T76" s="14"/>
      <c r="U76" s="14"/>
      <c r="V76" s="48">
        <f t="shared" si="16"/>
        <v>7333.7000000000007</v>
      </c>
      <c r="W76" s="29">
        <f t="shared" si="19"/>
        <v>0</v>
      </c>
      <c r="X76" s="29">
        <f t="shared" si="20"/>
        <v>-7333.7000000000007</v>
      </c>
      <c r="Y76" s="32" t="e">
        <f t="shared" si="17"/>
        <v>#DIV/0!</v>
      </c>
      <c r="Z76" s="37"/>
      <c r="AA76" s="28">
        <f t="shared" si="18"/>
        <v>0</v>
      </c>
    </row>
    <row r="77" spans="1:27">
      <c r="A77" s="1">
        <f t="shared" si="12"/>
        <v>72</v>
      </c>
      <c r="B77" s="17" t="str">
        <f t="shared" si="13"/>
        <v>O</v>
      </c>
      <c r="C77" s="16" t="s">
        <v>192</v>
      </c>
      <c r="D77" s="38" t="s">
        <v>102</v>
      </c>
      <c r="E77" s="16" t="s">
        <v>286</v>
      </c>
      <c r="F77" s="38" t="s">
        <v>352</v>
      </c>
      <c r="G77" s="38">
        <v>29554</v>
      </c>
      <c r="H77" s="39">
        <v>434</v>
      </c>
      <c r="I77" s="38">
        <v>5</v>
      </c>
      <c r="J77" s="39">
        <v>3480</v>
      </c>
      <c r="K77" s="40">
        <v>0.18</v>
      </c>
      <c r="L77" s="40">
        <v>0.18</v>
      </c>
      <c r="M77" s="41">
        <v>12</v>
      </c>
      <c r="N77" s="41">
        <v>6.4</v>
      </c>
      <c r="O77" s="41">
        <v>4.5</v>
      </c>
      <c r="P77" s="14">
        <f t="shared" si="14"/>
        <v>22.9</v>
      </c>
      <c r="Q77" s="28">
        <f t="shared" si="11"/>
        <v>348</v>
      </c>
      <c r="R77" s="28">
        <f t="shared" si="15"/>
        <v>2698</v>
      </c>
      <c r="S77" s="15">
        <v>2217.6000000000004</v>
      </c>
      <c r="T77" s="14"/>
      <c r="U77" s="14"/>
      <c r="V77" s="48">
        <f t="shared" si="16"/>
        <v>2217.6000000000004</v>
      </c>
      <c r="W77" s="29">
        <f t="shared" si="19"/>
        <v>0</v>
      </c>
      <c r="X77" s="29">
        <f t="shared" si="20"/>
        <v>480.39999999999964</v>
      </c>
      <c r="Y77" s="32">
        <f t="shared" si="17"/>
        <v>0.17805782060785755</v>
      </c>
      <c r="Z77" s="37"/>
      <c r="AA77" s="28">
        <f t="shared" si="18"/>
        <v>0</v>
      </c>
    </row>
    <row r="78" spans="1:27">
      <c r="A78" s="1">
        <f t="shared" si="12"/>
        <v>73</v>
      </c>
      <c r="B78" s="17" t="str">
        <f t="shared" si="13"/>
        <v>O</v>
      </c>
      <c r="C78" s="16" t="s">
        <v>193</v>
      </c>
      <c r="D78" s="38" t="s">
        <v>103</v>
      </c>
      <c r="E78" s="16" t="s">
        <v>287</v>
      </c>
      <c r="F78" s="38" t="s">
        <v>353</v>
      </c>
      <c r="G78" s="38">
        <v>39214</v>
      </c>
      <c r="H78" s="39">
        <v>434</v>
      </c>
      <c r="I78" s="38">
        <v>7</v>
      </c>
      <c r="J78" s="39">
        <v>2552</v>
      </c>
      <c r="K78" s="40">
        <v>0.05</v>
      </c>
      <c r="L78" s="40">
        <v>0.05</v>
      </c>
      <c r="M78" s="41">
        <v>19.2</v>
      </c>
      <c r="N78" s="41">
        <v>5.7</v>
      </c>
      <c r="O78" s="41">
        <v>4.7</v>
      </c>
      <c r="P78" s="14">
        <f t="shared" si="14"/>
        <v>29.599999999999998</v>
      </c>
      <c r="Q78" s="28">
        <f t="shared" si="11"/>
        <v>255.20000000000002</v>
      </c>
      <c r="R78" s="28">
        <f t="shared" si="15"/>
        <v>1862.8</v>
      </c>
      <c r="S78" s="15">
        <v>1801.8000000000002</v>
      </c>
      <c r="T78" s="14"/>
      <c r="U78" s="14"/>
      <c r="V78" s="48">
        <f t="shared" si="16"/>
        <v>1801.8000000000002</v>
      </c>
      <c r="W78" s="29">
        <f t="shared" si="19"/>
        <v>0</v>
      </c>
      <c r="X78" s="29">
        <f t="shared" si="20"/>
        <v>60.999999999999773</v>
      </c>
      <c r="Y78" s="32">
        <f t="shared" si="17"/>
        <v>3.2746403263903677E-2</v>
      </c>
      <c r="Z78" s="37"/>
      <c r="AA78" s="28">
        <f t="shared" si="18"/>
        <v>0</v>
      </c>
    </row>
    <row r="79" spans="1:27">
      <c r="A79" s="1">
        <f t="shared" si="12"/>
        <v>74</v>
      </c>
      <c r="B79" s="17" t="str">
        <f t="shared" si="13"/>
        <v>O</v>
      </c>
      <c r="C79" s="16" t="s">
        <v>194</v>
      </c>
      <c r="D79" s="38" t="s">
        <v>104</v>
      </c>
      <c r="E79" s="16" t="s">
        <v>288</v>
      </c>
      <c r="F79" s="38" t="s">
        <v>354</v>
      </c>
      <c r="G79" s="38">
        <v>23979</v>
      </c>
      <c r="H79" s="39">
        <v>434</v>
      </c>
      <c r="I79" s="38">
        <v>18</v>
      </c>
      <c r="J79" s="39">
        <v>3480</v>
      </c>
      <c r="K79" s="40">
        <v>7.0000000000000007E-2</v>
      </c>
      <c r="L79" s="40">
        <v>0.16</v>
      </c>
      <c r="M79" s="41">
        <v>23.5</v>
      </c>
      <c r="N79" s="41">
        <v>8.5</v>
      </c>
      <c r="O79" s="41">
        <v>6.4</v>
      </c>
      <c r="P79" s="14">
        <f t="shared" si="14"/>
        <v>38.4</v>
      </c>
      <c r="Q79" s="28">
        <f t="shared" si="11"/>
        <v>348</v>
      </c>
      <c r="R79" s="28">
        <f t="shared" si="15"/>
        <v>2698</v>
      </c>
      <c r="S79" s="15">
        <v>2772</v>
      </c>
      <c r="T79" s="14"/>
      <c r="U79" s="14"/>
      <c r="V79" s="48">
        <f t="shared" si="16"/>
        <v>2772</v>
      </c>
      <c r="W79" s="29">
        <f t="shared" si="19"/>
        <v>0</v>
      </c>
      <c r="X79" s="29">
        <f t="shared" si="20"/>
        <v>-74</v>
      </c>
      <c r="Y79" s="32">
        <f t="shared" si="17"/>
        <v>-2.7427724240177909E-2</v>
      </c>
      <c r="Z79" s="37"/>
      <c r="AA79" s="28">
        <f t="shared" si="18"/>
        <v>0</v>
      </c>
    </row>
    <row r="80" spans="1:27">
      <c r="A80" s="1">
        <f t="shared" si="12"/>
        <v>75</v>
      </c>
      <c r="B80" s="17" t="str">
        <f>IF(D80&lt;&gt;"",IF(INT(C80)=INT(D80), "O","X"),"")</f>
        <v/>
      </c>
      <c r="C80" s="16" t="s">
        <v>195</v>
      </c>
      <c r="D80" s="38"/>
      <c r="E80" s="16"/>
      <c r="F80" s="38"/>
      <c r="G80" s="38"/>
      <c r="H80" s="39"/>
      <c r="I80" s="38"/>
      <c r="J80" s="39"/>
      <c r="K80" s="40"/>
      <c r="L80" s="40"/>
      <c r="M80" s="41"/>
      <c r="N80" s="41"/>
      <c r="O80" s="41"/>
      <c r="P80" s="14">
        <f t="shared" si="14"/>
        <v>0</v>
      </c>
      <c r="Q80" s="28">
        <f t="shared" si="11"/>
        <v>0</v>
      </c>
      <c r="R80" s="28">
        <f t="shared" si="15"/>
        <v>0</v>
      </c>
      <c r="S80" s="15">
        <v>4277.9000000000005</v>
      </c>
      <c r="T80" s="14"/>
      <c r="U80" s="14"/>
      <c r="V80" s="48">
        <f t="shared" si="16"/>
        <v>4277.9000000000005</v>
      </c>
      <c r="W80" s="29">
        <f t="shared" si="19"/>
        <v>0</v>
      </c>
      <c r="X80" s="29">
        <f t="shared" si="20"/>
        <v>-4277.9000000000005</v>
      </c>
      <c r="Y80" s="32" t="e">
        <f t="shared" si="17"/>
        <v>#DIV/0!</v>
      </c>
      <c r="Z80" s="37"/>
      <c r="AA80" s="28">
        <f t="shared" si="18"/>
        <v>0</v>
      </c>
    </row>
    <row r="81" spans="1:27">
      <c r="A81" s="1">
        <f t="shared" si="12"/>
        <v>76</v>
      </c>
      <c r="B81" s="17" t="str">
        <f t="shared" ref="B81:B101" si="21">IF(D81&lt;&gt;"",IF(INT(C81)=INT(D81), "O","X"),"")</f>
        <v>O</v>
      </c>
      <c r="C81" s="16" t="s">
        <v>196</v>
      </c>
      <c r="D81" s="38" t="s">
        <v>105</v>
      </c>
      <c r="E81" s="16" t="s">
        <v>289</v>
      </c>
      <c r="F81" s="38" t="s">
        <v>355</v>
      </c>
      <c r="G81" s="38">
        <v>13623</v>
      </c>
      <c r="H81" s="39">
        <v>465</v>
      </c>
      <c r="I81" s="38">
        <v>11</v>
      </c>
      <c r="J81" s="39">
        <v>2871</v>
      </c>
      <c r="K81" s="40">
        <v>0.04</v>
      </c>
      <c r="L81" s="40">
        <v>0.08</v>
      </c>
      <c r="M81" s="41">
        <v>23.7</v>
      </c>
      <c r="N81" s="41">
        <v>12.7</v>
      </c>
      <c r="O81" s="41">
        <v>6</v>
      </c>
      <c r="P81" s="14">
        <f t="shared" si="14"/>
        <v>42.4</v>
      </c>
      <c r="Q81" s="28">
        <f t="shared" si="11"/>
        <v>287.10000000000002</v>
      </c>
      <c r="R81" s="28">
        <f t="shared" si="15"/>
        <v>2118.9</v>
      </c>
      <c r="S81" s="15">
        <v>2217.6000000000004</v>
      </c>
      <c r="T81" s="14"/>
      <c r="U81" s="14"/>
      <c r="V81" s="48">
        <f t="shared" si="16"/>
        <v>2217.6000000000004</v>
      </c>
      <c r="W81" s="29">
        <f t="shared" si="19"/>
        <v>0</v>
      </c>
      <c r="X81" s="29">
        <f t="shared" si="20"/>
        <v>-98.700000000000273</v>
      </c>
      <c r="Y81" s="32">
        <f t="shared" si="17"/>
        <v>-4.6580773042616576E-2</v>
      </c>
      <c r="Z81" s="37"/>
      <c r="AA81" s="28">
        <f t="shared" si="18"/>
        <v>0</v>
      </c>
    </row>
    <row r="82" spans="1:27">
      <c r="A82" s="1">
        <f t="shared" si="12"/>
        <v>77</v>
      </c>
      <c r="B82" s="17" t="str">
        <f t="shared" si="21"/>
        <v>O</v>
      </c>
      <c r="C82" s="16" t="s">
        <v>197</v>
      </c>
      <c r="D82" s="38" t="s">
        <v>106</v>
      </c>
      <c r="E82" s="16" t="s">
        <v>290</v>
      </c>
      <c r="F82" s="38" t="s">
        <v>356</v>
      </c>
      <c r="G82" s="38"/>
      <c r="H82" s="39">
        <v>514</v>
      </c>
      <c r="I82" s="38">
        <v>12</v>
      </c>
      <c r="J82" s="39">
        <v>7988</v>
      </c>
      <c r="K82" s="40">
        <v>0.14000000000000001</v>
      </c>
      <c r="L82" s="40">
        <v>0.23</v>
      </c>
      <c r="M82" s="41">
        <v>30.4</v>
      </c>
      <c r="N82" s="41">
        <v>20.9</v>
      </c>
      <c r="O82" s="41">
        <v>9.1999999999999993</v>
      </c>
      <c r="P82" s="14">
        <f t="shared" si="14"/>
        <v>60.5</v>
      </c>
      <c r="Q82" s="28">
        <f t="shared" si="11"/>
        <v>798.80000000000007</v>
      </c>
      <c r="R82" s="28">
        <f t="shared" si="15"/>
        <v>6675.2</v>
      </c>
      <c r="S82" s="15">
        <v>5500</v>
      </c>
      <c r="T82" s="14"/>
      <c r="U82" s="14"/>
      <c r="V82" s="48">
        <f t="shared" si="16"/>
        <v>5500</v>
      </c>
      <c r="W82" s="29">
        <f t="shared" si="19"/>
        <v>0</v>
      </c>
      <c r="X82" s="29">
        <f t="shared" si="20"/>
        <v>1175.1999999999998</v>
      </c>
      <c r="Y82" s="32">
        <f t="shared" si="17"/>
        <v>0.1760546500479386</v>
      </c>
      <c r="Z82" s="37"/>
      <c r="AA82" s="28">
        <f t="shared" si="18"/>
        <v>0</v>
      </c>
    </row>
    <row r="83" spans="1:27">
      <c r="A83" s="1">
        <f t="shared" si="12"/>
        <v>78</v>
      </c>
      <c r="B83" s="17" t="str">
        <f t="shared" si="21"/>
        <v>O</v>
      </c>
      <c r="C83" s="16" t="s">
        <v>198</v>
      </c>
      <c r="D83" s="38" t="s">
        <v>107</v>
      </c>
      <c r="E83" s="16" t="s">
        <v>291</v>
      </c>
      <c r="F83" s="38" t="s">
        <v>357</v>
      </c>
      <c r="G83" s="38">
        <v>61868</v>
      </c>
      <c r="H83" s="39">
        <v>434</v>
      </c>
      <c r="I83" s="38">
        <v>3</v>
      </c>
      <c r="J83" s="39">
        <v>3500</v>
      </c>
      <c r="K83" s="40">
        <v>0.01</v>
      </c>
      <c r="L83" s="40">
        <v>0.01</v>
      </c>
      <c r="M83" s="41">
        <v>19.5</v>
      </c>
      <c r="N83" s="41">
        <v>5.3</v>
      </c>
      <c r="O83" s="41">
        <v>4</v>
      </c>
      <c r="P83" s="14">
        <f t="shared" si="14"/>
        <v>28.8</v>
      </c>
      <c r="Q83" s="28">
        <f t="shared" si="11"/>
        <v>350</v>
      </c>
      <c r="R83" s="28">
        <f t="shared" si="15"/>
        <v>2716</v>
      </c>
      <c r="S83" s="15">
        <v>2356.2000000000003</v>
      </c>
      <c r="T83" s="14"/>
      <c r="U83" s="14"/>
      <c r="V83" s="48">
        <f t="shared" si="16"/>
        <v>2356.2000000000003</v>
      </c>
      <c r="W83" s="29">
        <f t="shared" si="19"/>
        <v>0</v>
      </c>
      <c r="X83" s="29">
        <f t="shared" si="20"/>
        <v>359.79999999999973</v>
      </c>
      <c r="Y83" s="32">
        <f t="shared" si="17"/>
        <v>0.1324742268041236</v>
      </c>
      <c r="Z83" s="37"/>
      <c r="AA83" s="28">
        <f t="shared" si="18"/>
        <v>0</v>
      </c>
    </row>
    <row r="84" spans="1:27">
      <c r="A84" s="1">
        <f t="shared" si="12"/>
        <v>79</v>
      </c>
      <c r="B84" s="17" t="str">
        <f t="shared" si="21"/>
        <v>O</v>
      </c>
      <c r="C84" s="16" t="s">
        <v>199</v>
      </c>
      <c r="D84" s="38" t="s">
        <v>108</v>
      </c>
      <c r="E84" s="16" t="s">
        <v>292</v>
      </c>
      <c r="F84" s="38" t="s">
        <v>358</v>
      </c>
      <c r="G84" s="38"/>
      <c r="H84" s="39">
        <v>434</v>
      </c>
      <c r="I84" s="38">
        <v>9</v>
      </c>
      <c r="J84" s="39">
        <v>4680</v>
      </c>
      <c r="K84" s="40">
        <v>0.08</v>
      </c>
      <c r="L84" s="40">
        <v>0.24</v>
      </c>
      <c r="M84" s="41">
        <v>24</v>
      </c>
      <c r="N84" s="41">
        <v>8</v>
      </c>
      <c r="O84" s="41">
        <v>6.5</v>
      </c>
      <c r="P84" s="14">
        <f t="shared" si="14"/>
        <v>38.5</v>
      </c>
      <c r="Q84" s="28">
        <f t="shared" si="11"/>
        <v>468</v>
      </c>
      <c r="R84" s="28">
        <f t="shared" si="15"/>
        <v>3778</v>
      </c>
      <c r="S84" s="15">
        <v>3603.6000000000004</v>
      </c>
      <c r="T84" s="14"/>
      <c r="U84" s="14"/>
      <c r="V84" s="48">
        <f t="shared" si="16"/>
        <v>3603.6000000000004</v>
      </c>
      <c r="W84" s="29">
        <f t="shared" si="19"/>
        <v>0</v>
      </c>
      <c r="X84" s="29">
        <f t="shared" si="20"/>
        <v>174.39999999999964</v>
      </c>
      <c r="Y84" s="32">
        <f t="shared" si="17"/>
        <v>4.6161990471148662E-2</v>
      </c>
      <c r="Z84" s="37"/>
      <c r="AA84" s="28">
        <f t="shared" si="18"/>
        <v>0</v>
      </c>
    </row>
    <row r="85" spans="1:27">
      <c r="A85" s="1">
        <f t="shared" si="12"/>
        <v>80</v>
      </c>
      <c r="B85" s="17" t="str">
        <f t="shared" si="21"/>
        <v/>
      </c>
      <c r="C85" s="16" t="s">
        <v>200</v>
      </c>
      <c r="D85" s="38"/>
      <c r="E85" s="16"/>
      <c r="F85" s="38"/>
      <c r="G85" s="38"/>
      <c r="H85" s="39"/>
      <c r="I85" s="38"/>
      <c r="J85" s="39"/>
      <c r="K85" s="40"/>
      <c r="L85" s="40"/>
      <c r="M85" s="41"/>
      <c r="N85" s="41"/>
      <c r="O85" s="41"/>
      <c r="P85" s="14">
        <f t="shared" si="14"/>
        <v>0</v>
      </c>
      <c r="Q85" s="28">
        <f t="shared" si="11"/>
        <v>0</v>
      </c>
      <c r="R85" s="28">
        <f t="shared" si="15"/>
        <v>0</v>
      </c>
      <c r="S85" s="15">
        <v>5867.4000000000005</v>
      </c>
      <c r="T85" s="14"/>
      <c r="U85" s="14"/>
      <c r="V85" s="48">
        <f t="shared" si="16"/>
        <v>5867.4000000000005</v>
      </c>
      <c r="W85" s="29">
        <f t="shared" si="19"/>
        <v>0</v>
      </c>
      <c r="X85" s="29">
        <f t="shared" si="20"/>
        <v>-5867.4000000000005</v>
      </c>
      <c r="Y85" s="32" t="e">
        <f t="shared" si="17"/>
        <v>#DIV/0!</v>
      </c>
      <c r="Z85" s="37"/>
      <c r="AA85" s="28">
        <f t="shared" si="18"/>
        <v>0</v>
      </c>
    </row>
    <row r="86" spans="1:27">
      <c r="A86" s="1">
        <f t="shared" si="12"/>
        <v>81</v>
      </c>
      <c r="B86" s="17" t="str">
        <f t="shared" si="21"/>
        <v>O</v>
      </c>
      <c r="C86" s="16" t="s">
        <v>201</v>
      </c>
      <c r="D86" s="38" t="s">
        <v>109</v>
      </c>
      <c r="E86" s="16" t="s">
        <v>293</v>
      </c>
      <c r="F86" s="38" t="s">
        <v>359</v>
      </c>
      <c r="G86" s="38"/>
      <c r="H86" s="39">
        <v>465</v>
      </c>
      <c r="I86" s="38">
        <v>5</v>
      </c>
      <c r="J86" s="39">
        <v>3886</v>
      </c>
      <c r="K86" s="40">
        <v>0.01</v>
      </c>
      <c r="L86" s="40">
        <v>7.0000000000000007E-2</v>
      </c>
      <c r="M86" s="41">
        <v>23.9</v>
      </c>
      <c r="N86" s="41">
        <v>13.2</v>
      </c>
      <c r="O86" s="41">
        <v>6.6</v>
      </c>
      <c r="P86" s="14">
        <f t="shared" si="14"/>
        <v>43.699999999999996</v>
      </c>
      <c r="Q86" s="28">
        <f t="shared" si="11"/>
        <v>388.6</v>
      </c>
      <c r="R86" s="28">
        <f t="shared" si="15"/>
        <v>3032.4</v>
      </c>
      <c r="S86" s="15">
        <v>2910.6000000000004</v>
      </c>
      <c r="T86" s="14"/>
      <c r="U86" s="14"/>
      <c r="V86" s="48">
        <f t="shared" si="16"/>
        <v>2910.6000000000004</v>
      </c>
      <c r="W86" s="29">
        <f t="shared" si="19"/>
        <v>0</v>
      </c>
      <c r="X86" s="29">
        <f t="shared" si="20"/>
        <v>121.79999999999973</v>
      </c>
      <c r="Y86" s="32">
        <f t="shared" si="17"/>
        <v>4.0166204986149492E-2</v>
      </c>
      <c r="Z86" s="37"/>
      <c r="AA86" s="28">
        <f t="shared" si="18"/>
        <v>0</v>
      </c>
    </row>
    <row r="87" spans="1:27">
      <c r="A87" s="1">
        <f t="shared" si="12"/>
        <v>82</v>
      </c>
      <c r="B87" s="17" t="str">
        <f t="shared" si="21"/>
        <v>O</v>
      </c>
      <c r="C87" s="16" t="s">
        <v>202</v>
      </c>
      <c r="D87" s="38" t="s">
        <v>110</v>
      </c>
      <c r="E87" s="16" t="s">
        <v>294</v>
      </c>
      <c r="F87" s="38" t="s">
        <v>360</v>
      </c>
      <c r="G87" s="38"/>
      <c r="H87" s="39">
        <v>485</v>
      </c>
      <c r="I87" s="38">
        <v>5</v>
      </c>
      <c r="J87" s="39">
        <v>10000</v>
      </c>
      <c r="K87" s="40">
        <v>0.18</v>
      </c>
      <c r="L87" s="40">
        <v>0.24</v>
      </c>
      <c r="M87" s="41">
        <v>30.4</v>
      </c>
      <c r="N87" s="41">
        <v>20.5</v>
      </c>
      <c r="O87" s="41">
        <v>8.5</v>
      </c>
      <c r="P87" s="14">
        <f t="shared" si="14"/>
        <v>59.4</v>
      </c>
      <c r="Q87" s="28">
        <f t="shared" si="11"/>
        <v>1000</v>
      </c>
      <c r="R87" s="28">
        <f t="shared" si="15"/>
        <v>8515</v>
      </c>
      <c r="S87" s="15">
        <v>7333.7000000000007</v>
      </c>
      <c r="T87" s="14"/>
      <c r="U87" s="14"/>
      <c r="V87" s="48">
        <f t="shared" si="16"/>
        <v>7333.7000000000007</v>
      </c>
      <c r="W87" s="29">
        <f t="shared" si="19"/>
        <v>0</v>
      </c>
      <c r="X87" s="29">
        <f t="shared" si="20"/>
        <v>1181.2999999999993</v>
      </c>
      <c r="Y87" s="32">
        <f t="shared" si="17"/>
        <v>0.13873165002935986</v>
      </c>
      <c r="Z87" s="37"/>
      <c r="AA87" s="28">
        <f t="shared" si="18"/>
        <v>0</v>
      </c>
    </row>
    <row r="88" spans="1:27">
      <c r="A88" s="1">
        <f t="shared" si="12"/>
        <v>83</v>
      </c>
      <c r="B88" s="17" t="str">
        <f t="shared" si="21"/>
        <v>O</v>
      </c>
      <c r="C88" s="16" t="s">
        <v>203</v>
      </c>
      <c r="D88" s="38" t="s">
        <v>111</v>
      </c>
      <c r="E88" s="16" t="s">
        <v>295</v>
      </c>
      <c r="F88" s="38" t="s">
        <v>361</v>
      </c>
      <c r="G88" s="38"/>
      <c r="H88" s="39">
        <v>434</v>
      </c>
      <c r="I88" s="38">
        <v>9</v>
      </c>
      <c r="J88" s="39">
        <v>3871</v>
      </c>
      <c r="K88" s="40">
        <v>0.1</v>
      </c>
      <c r="L88" s="40">
        <v>0.15</v>
      </c>
      <c r="M88" s="41">
        <v>8.3000000000000007</v>
      </c>
      <c r="N88" s="41">
        <v>8.1</v>
      </c>
      <c r="O88" s="41">
        <v>8</v>
      </c>
      <c r="P88" s="14">
        <f t="shared" si="14"/>
        <v>24.4</v>
      </c>
      <c r="Q88" s="28">
        <f t="shared" si="11"/>
        <v>387.1</v>
      </c>
      <c r="R88" s="28">
        <f t="shared" si="15"/>
        <v>3049.9</v>
      </c>
      <c r="S88" s="15">
        <v>2979.9</v>
      </c>
      <c r="T88" s="14"/>
      <c r="U88" s="14"/>
      <c r="V88" s="48">
        <f t="shared" si="16"/>
        <v>2979.9</v>
      </c>
      <c r="W88" s="29">
        <f t="shared" si="19"/>
        <v>0</v>
      </c>
      <c r="X88" s="29">
        <f t="shared" si="20"/>
        <v>70</v>
      </c>
      <c r="Y88" s="32">
        <f t="shared" si="17"/>
        <v>2.2951572182694512E-2</v>
      </c>
      <c r="Z88" s="37"/>
      <c r="AA88" s="28">
        <f t="shared" si="18"/>
        <v>0</v>
      </c>
    </row>
    <row r="89" spans="1:27">
      <c r="A89" s="1">
        <f t="shared" si="12"/>
        <v>84</v>
      </c>
      <c r="B89" s="17" t="str">
        <f t="shared" si="21"/>
        <v>O</v>
      </c>
      <c r="C89" s="16" t="s">
        <v>204</v>
      </c>
      <c r="D89" s="38" t="s">
        <v>112</v>
      </c>
      <c r="E89" s="16" t="s">
        <v>296</v>
      </c>
      <c r="F89" s="38" t="s">
        <v>362</v>
      </c>
      <c r="G89" s="38"/>
      <c r="H89" s="39">
        <v>434</v>
      </c>
      <c r="I89" s="38">
        <v>6</v>
      </c>
      <c r="J89" s="39" t="s">
        <v>34</v>
      </c>
      <c r="K89" s="40"/>
      <c r="L89" s="40"/>
      <c r="M89" s="41">
        <v>10.9</v>
      </c>
      <c r="N89" s="41">
        <v>10.5</v>
      </c>
      <c r="O89" s="41">
        <v>10.4</v>
      </c>
      <c r="P89" s="14">
        <f t="shared" si="14"/>
        <v>31.799999999999997</v>
      </c>
      <c r="Q89" s="28" t="e">
        <f t="shared" si="11"/>
        <v>#VALUE!</v>
      </c>
      <c r="R89" s="28" t="e">
        <f t="shared" si="15"/>
        <v>#VALUE!</v>
      </c>
      <c r="S89" s="15">
        <v>7333.7000000000007</v>
      </c>
      <c r="T89" s="14"/>
      <c r="U89" s="14"/>
      <c r="V89" s="48">
        <f t="shared" si="16"/>
        <v>7333.7000000000007</v>
      </c>
      <c r="W89" s="29">
        <f t="shared" si="19"/>
        <v>0</v>
      </c>
      <c r="X89" s="29" t="e">
        <f t="shared" si="20"/>
        <v>#VALUE!</v>
      </c>
      <c r="Y89" s="32" t="e">
        <f t="shared" si="17"/>
        <v>#VALUE!</v>
      </c>
      <c r="Z89" s="37"/>
      <c r="AA89" s="28">
        <f t="shared" si="18"/>
        <v>0</v>
      </c>
    </row>
    <row r="90" spans="1:27">
      <c r="A90" s="1">
        <f t="shared" si="12"/>
        <v>85</v>
      </c>
      <c r="B90" s="17" t="str">
        <f t="shared" si="21"/>
        <v>O</v>
      </c>
      <c r="C90" s="16" t="s">
        <v>205</v>
      </c>
      <c r="D90" s="38" t="s">
        <v>113</v>
      </c>
      <c r="E90" s="16" t="s">
        <v>297</v>
      </c>
      <c r="F90" s="38" t="s">
        <v>363</v>
      </c>
      <c r="G90" s="38"/>
      <c r="H90" s="39" t="s">
        <v>34</v>
      </c>
      <c r="I90" s="38">
        <v>4</v>
      </c>
      <c r="J90" s="39">
        <v>2649</v>
      </c>
      <c r="K90" s="40"/>
      <c r="L90" s="40"/>
      <c r="M90" s="41"/>
      <c r="N90" s="41"/>
      <c r="O90" s="41"/>
      <c r="P90" s="14">
        <f t="shared" si="14"/>
        <v>0</v>
      </c>
      <c r="Q90" s="28">
        <f t="shared" si="11"/>
        <v>264.90000000000003</v>
      </c>
      <c r="R90" s="28" t="e">
        <f t="shared" si="15"/>
        <v>#VALUE!</v>
      </c>
      <c r="S90" s="15">
        <v>1871.1000000000001</v>
      </c>
      <c r="T90" s="14"/>
      <c r="U90" s="14"/>
      <c r="V90" s="48">
        <f t="shared" si="16"/>
        <v>1871.1000000000001</v>
      </c>
      <c r="W90" s="29">
        <f t="shared" si="19"/>
        <v>0</v>
      </c>
      <c r="X90" s="29" t="e">
        <f t="shared" si="20"/>
        <v>#VALUE!</v>
      </c>
      <c r="Y90" s="32" t="e">
        <f t="shared" si="17"/>
        <v>#VALUE!</v>
      </c>
      <c r="Z90" s="37"/>
      <c r="AA90" s="28">
        <f t="shared" si="18"/>
        <v>0</v>
      </c>
    </row>
    <row r="91" spans="1:27">
      <c r="A91" s="1">
        <f t="shared" si="12"/>
        <v>86</v>
      </c>
      <c r="B91" s="17" t="str">
        <f t="shared" si="21"/>
        <v>O</v>
      </c>
      <c r="C91" s="16" t="s">
        <v>206</v>
      </c>
      <c r="D91" s="38" t="s">
        <v>114</v>
      </c>
      <c r="E91" s="16" t="s">
        <v>298</v>
      </c>
      <c r="F91" s="38" t="s">
        <v>364</v>
      </c>
      <c r="G91" s="38">
        <v>37560</v>
      </c>
      <c r="H91" s="39" t="s">
        <v>34</v>
      </c>
      <c r="I91" s="38">
        <v>3</v>
      </c>
      <c r="J91" s="39">
        <v>3181</v>
      </c>
      <c r="K91" s="40">
        <v>0.01</v>
      </c>
      <c r="L91" s="40">
        <v>0.01</v>
      </c>
      <c r="M91" s="41"/>
      <c r="N91" s="41"/>
      <c r="O91" s="41"/>
      <c r="P91" s="14">
        <f t="shared" si="14"/>
        <v>0</v>
      </c>
      <c r="Q91" s="28">
        <f t="shared" si="11"/>
        <v>318.10000000000002</v>
      </c>
      <c r="R91" s="28" t="e">
        <f t="shared" si="15"/>
        <v>#VALUE!</v>
      </c>
      <c r="S91" s="15">
        <v>2356.2000000000003</v>
      </c>
      <c r="T91" s="14"/>
      <c r="U91" s="14"/>
      <c r="V91" s="48">
        <f t="shared" si="16"/>
        <v>2356.2000000000003</v>
      </c>
      <c r="W91" s="29">
        <f t="shared" si="19"/>
        <v>0</v>
      </c>
      <c r="X91" s="29" t="e">
        <f t="shared" si="20"/>
        <v>#VALUE!</v>
      </c>
      <c r="Y91" s="32" t="e">
        <f t="shared" si="17"/>
        <v>#VALUE!</v>
      </c>
      <c r="Z91" s="37"/>
      <c r="AA91" s="28">
        <f t="shared" si="18"/>
        <v>0</v>
      </c>
    </row>
    <row r="92" spans="1:27">
      <c r="A92" s="1">
        <f t="shared" si="12"/>
        <v>87</v>
      </c>
      <c r="B92" s="17" t="str">
        <f t="shared" si="21"/>
        <v>O</v>
      </c>
      <c r="C92" s="16" t="s">
        <v>207</v>
      </c>
      <c r="D92" s="38" t="s">
        <v>115</v>
      </c>
      <c r="E92" s="16" t="s">
        <v>299</v>
      </c>
      <c r="F92" s="38" t="s">
        <v>365</v>
      </c>
      <c r="G92" s="38"/>
      <c r="H92" s="39">
        <v>434</v>
      </c>
      <c r="I92" s="38">
        <v>8</v>
      </c>
      <c r="J92" s="39">
        <v>4851</v>
      </c>
      <c r="K92" s="40">
        <v>0.15</v>
      </c>
      <c r="L92" s="40">
        <v>0.25</v>
      </c>
      <c r="M92" s="41">
        <v>23.7</v>
      </c>
      <c r="N92" s="41">
        <v>8</v>
      </c>
      <c r="O92" s="41">
        <v>6.5</v>
      </c>
      <c r="P92" s="14">
        <f t="shared" si="14"/>
        <v>38.200000000000003</v>
      </c>
      <c r="Q92" s="28">
        <f t="shared" si="11"/>
        <v>485.1</v>
      </c>
      <c r="R92" s="28">
        <f t="shared" si="15"/>
        <v>3931.9</v>
      </c>
      <c r="S92" s="15">
        <v>3603.6000000000004</v>
      </c>
      <c r="T92" s="14"/>
      <c r="U92" s="14"/>
      <c r="V92" s="48">
        <f t="shared" si="16"/>
        <v>3603.6000000000004</v>
      </c>
      <c r="W92" s="29">
        <f t="shared" si="19"/>
        <v>0</v>
      </c>
      <c r="X92" s="29">
        <f t="shared" si="20"/>
        <v>328.29999999999973</v>
      </c>
      <c r="Y92" s="32">
        <f t="shared" si="17"/>
        <v>8.3496528395940822E-2</v>
      </c>
      <c r="Z92" s="37"/>
      <c r="AA92" s="28">
        <f t="shared" si="18"/>
        <v>0</v>
      </c>
    </row>
    <row r="93" spans="1:27">
      <c r="A93" s="1">
        <f t="shared" si="12"/>
        <v>88</v>
      </c>
      <c r="B93" s="17" t="str">
        <f t="shared" si="21"/>
        <v/>
      </c>
      <c r="C93" s="16" t="s">
        <v>208</v>
      </c>
      <c r="D93" s="38"/>
      <c r="E93" s="16"/>
      <c r="F93" s="38"/>
      <c r="G93" s="38"/>
      <c r="H93" s="39"/>
      <c r="I93" s="38"/>
      <c r="J93" s="39"/>
      <c r="K93" s="40"/>
      <c r="L93" s="40"/>
      <c r="M93" s="41"/>
      <c r="N93" s="41"/>
      <c r="O93" s="41"/>
      <c r="P93" s="14">
        <f t="shared" si="14"/>
        <v>0</v>
      </c>
      <c r="Q93" s="28">
        <f t="shared" si="11"/>
        <v>0</v>
      </c>
      <c r="R93" s="28">
        <f t="shared" si="15"/>
        <v>0</v>
      </c>
      <c r="S93" s="15">
        <v>5867.4000000000005</v>
      </c>
      <c r="T93" s="14"/>
      <c r="U93" s="14"/>
      <c r="V93" s="48">
        <f t="shared" si="16"/>
        <v>5867.4000000000005</v>
      </c>
      <c r="W93" s="29">
        <f t="shared" si="19"/>
        <v>0</v>
      </c>
      <c r="X93" s="29">
        <f t="shared" si="20"/>
        <v>-5867.4000000000005</v>
      </c>
      <c r="Y93" s="32" t="e">
        <f t="shared" si="17"/>
        <v>#DIV/0!</v>
      </c>
      <c r="Z93" s="37"/>
      <c r="AA93" s="28">
        <f t="shared" si="18"/>
        <v>0</v>
      </c>
    </row>
    <row r="94" spans="1:27">
      <c r="A94" s="1">
        <f t="shared" si="12"/>
        <v>89</v>
      </c>
      <c r="B94" s="17" t="str">
        <f t="shared" si="21"/>
        <v>O</v>
      </c>
      <c r="C94" s="16" t="s">
        <v>209</v>
      </c>
      <c r="D94" s="38" t="s">
        <v>116</v>
      </c>
      <c r="E94" s="16" t="s">
        <v>300</v>
      </c>
      <c r="F94" s="38" t="s">
        <v>366</v>
      </c>
      <c r="G94" s="38"/>
      <c r="H94" s="39">
        <v>465</v>
      </c>
      <c r="I94" s="38">
        <v>7</v>
      </c>
      <c r="J94" s="39">
        <v>4000</v>
      </c>
      <c r="K94" s="40">
        <v>0.09</v>
      </c>
      <c r="L94" s="40">
        <v>0.1</v>
      </c>
      <c r="M94" s="41">
        <v>23.7</v>
      </c>
      <c r="N94" s="41">
        <v>12.8</v>
      </c>
      <c r="O94" s="41">
        <v>6</v>
      </c>
      <c r="P94" s="14">
        <f t="shared" si="14"/>
        <v>42.5</v>
      </c>
      <c r="Q94" s="28">
        <f t="shared" si="11"/>
        <v>400</v>
      </c>
      <c r="R94" s="28">
        <f t="shared" si="15"/>
        <v>3135</v>
      </c>
      <c r="S94" s="15">
        <v>2910.6000000000004</v>
      </c>
      <c r="T94" s="14"/>
      <c r="U94" s="14"/>
      <c r="V94" s="48">
        <f t="shared" si="16"/>
        <v>2910.6000000000004</v>
      </c>
      <c r="W94" s="29">
        <f t="shared" si="19"/>
        <v>0</v>
      </c>
      <c r="X94" s="29">
        <f t="shared" si="20"/>
        <v>224.39999999999964</v>
      </c>
      <c r="Y94" s="32">
        <f t="shared" si="17"/>
        <v>7.1578947368420937E-2</v>
      </c>
      <c r="Z94" s="37"/>
      <c r="AA94" s="28">
        <f t="shared" si="18"/>
        <v>0</v>
      </c>
    </row>
    <row r="95" spans="1:27">
      <c r="A95" s="1">
        <f t="shared" si="12"/>
        <v>90</v>
      </c>
      <c r="B95" s="17" t="str">
        <f t="shared" si="21"/>
        <v>O</v>
      </c>
      <c r="C95" s="16" t="s">
        <v>210</v>
      </c>
      <c r="D95" s="38" t="s">
        <v>117</v>
      </c>
      <c r="E95" s="16" t="s">
        <v>301</v>
      </c>
      <c r="F95" s="38" t="s">
        <v>367</v>
      </c>
      <c r="G95" s="38"/>
      <c r="H95" s="39">
        <v>485</v>
      </c>
      <c r="I95" s="38">
        <v>9</v>
      </c>
      <c r="J95" s="39">
        <v>10350</v>
      </c>
      <c r="K95" s="40">
        <v>0.17</v>
      </c>
      <c r="L95" s="40">
        <v>0.22</v>
      </c>
      <c r="M95" s="41">
        <v>30.6</v>
      </c>
      <c r="N95" s="41">
        <v>19.600000000000001</v>
      </c>
      <c r="O95" s="41">
        <v>8.9</v>
      </c>
      <c r="P95" s="14">
        <f t="shared" si="14"/>
        <v>59.1</v>
      </c>
      <c r="Q95" s="28">
        <f t="shared" si="11"/>
        <v>1035</v>
      </c>
      <c r="R95" s="28">
        <f t="shared" si="15"/>
        <v>8830</v>
      </c>
      <c r="S95" s="15">
        <v>7333.7000000000007</v>
      </c>
      <c r="T95" s="14"/>
      <c r="U95" s="14"/>
      <c r="V95" s="48">
        <f t="shared" si="16"/>
        <v>7333.7000000000007</v>
      </c>
      <c r="W95" s="29">
        <f t="shared" si="19"/>
        <v>0</v>
      </c>
      <c r="X95" s="29">
        <f t="shared" si="20"/>
        <v>1496.2999999999993</v>
      </c>
      <c r="Y95" s="32">
        <f t="shared" si="17"/>
        <v>0.16945639864099651</v>
      </c>
      <c r="Z95" s="37"/>
      <c r="AA95" s="28">
        <f t="shared" si="18"/>
        <v>0</v>
      </c>
    </row>
    <row r="96" spans="1:27">
      <c r="A96" s="1">
        <f t="shared" si="12"/>
        <v>91</v>
      </c>
      <c r="B96" s="17" t="str">
        <f t="shared" si="21"/>
        <v>O</v>
      </c>
      <c r="C96" s="16" t="s">
        <v>211</v>
      </c>
      <c r="D96" s="38" t="s">
        <v>118</v>
      </c>
      <c r="E96" s="16" t="s">
        <v>302</v>
      </c>
      <c r="F96" s="38" t="s">
        <v>368</v>
      </c>
      <c r="G96" s="38"/>
      <c r="H96" s="39">
        <v>434</v>
      </c>
      <c r="I96" s="38">
        <v>4</v>
      </c>
      <c r="J96" s="39">
        <v>3911</v>
      </c>
      <c r="K96" s="40">
        <v>0.1</v>
      </c>
      <c r="L96" s="40">
        <v>0.15</v>
      </c>
      <c r="M96" s="41">
        <v>8.1999999999999993</v>
      </c>
      <c r="N96" s="41">
        <v>8.1999999999999993</v>
      </c>
      <c r="O96" s="41">
        <v>8.1999999999999993</v>
      </c>
      <c r="P96" s="14">
        <f t="shared" si="14"/>
        <v>24.599999999999998</v>
      </c>
      <c r="Q96" s="28">
        <f t="shared" si="11"/>
        <v>391.1</v>
      </c>
      <c r="R96" s="28">
        <f t="shared" si="15"/>
        <v>3085.9</v>
      </c>
      <c r="S96" s="15">
        <v>2979.9</v>
      </c>
      <c r="T96" s="14"/>
      <c r="U96" s="14"/>
      <c r="V96" s="48">
        <f t="shared" si="16"/>
        <v>2979.9</v>
      </c>
      <c r="W96" s="29">
        <f t="shared" si="19"/>
        <v>0</v>
      </c>
      <c r="X96" s="29">
        <f t="shared" si="20"/>
        <v>106</v>
      </c>
      <c r="Y96" s="32">
        <f t="shared" si="17"/>
        <v>3.4349784503710422E-2</v>
      </c>
      <c r="Z96" s="37"/>
      <c r="AA96" s="28">
        <f t="shared" si="18"/>
        <v>0</v>
      </c>
    </row>
    <row r="97" spans="1:27">
      <c r="A97" s="1">
        <f t="shared" si="12"/>
        <v>92</v>
      </c>
      <c r="B97" s="17" t="str">
        <f t="shared" si="21"/>
        <v>O</v>
      </c>
      <c r="C97" s="16" t="s">
        <v>212</v>
      </c>
      <c r="D97" s="38" t="s">
        <v>119</v>
      </c>
      <c r="E97" s="16" t="s">
        <v>303</v>
      </c>
      <c r="F97" s="38" t="s">
        <v>369</v>
      </c>
      <c r="G97" s="38"/>
      <c r="H97" s="39">
        <v>434</v>
      </c>
      <c r="I97" s="38">
        <v>3</v>
      </c>
      <c r="J97" s="39">
        <v>8280</v>
      </c>
      <c r="K97" s="40">
        <v>0.08</v>
      </c>
      <c r="L97" s="40">
        <v>0.16</v>
      </c>
      <c r="M97" s="41">
        <v>10.9</v>
      </c>
      <c r="N97" s="41">
        <v>10.4</v>
      </c>
      <c r="O97" s="41">
        <v>10.3</v>
      </c>
      <c r="P97" s="14">
        <f t="shared" si="14"/>
        <v>31.6</v>
      </c>
      <c r="Q97" s="28">
        <f t="shared" si="11"/>
        <v>828</v>
      </c>
      <c r="R97" s="28">
        <f t="shared" si="15"/>
        <v>7018</v>
      </c>
      <c r="S97" s="15">
        <v>7333.7000000000007</v>
      </c>
      <c r="T97" s="14"/>
      <c r="U97" s="14"/>
      <c r="V97" s="48">
        <f t="shared" si="16"/>
        <v>7333.7000000000007</v>
      </c>
      <c r="W97" s="29">
        <f t="shared" si="19"/>
        <v>0</v>
      </c>
      <c r="X97" s="29">
        <f t="shared" si="20"/>
        <v>-315.70000000000073</v>
      </c>
      <c r="Y97" s="32">
        <f t="shared" si="17"/>
        <v>-4.4984326018808883E-2</v>
      </c>
      <c r="Z97" s="37"/>
      <c r="AA97" s="28">
        <f t="shared" si="18"/>
        <v>0</v>
      </c>
    </row>
    <row r="98" spans="1:27">
      <c r="A98" s="1">
        <f t="shared" si="12"/>
        <v>93</v>
      </c>
      <c r="B98" s="17" t="str">
        <f t="shared" si="21"/>
        <v>O</v>
      </c>
      <c r="C98" s="16" t="s">
        <v>213</v>
      </c>
      <c r="D98" s="38" t="s">
        <v>120</v>
      </c>
      <c r="E98" s="16" t="s">
        <v>304</v>
      </c>
      <c r="F98" s="38" t="s">
        <v>370</v>
      </c>
      <c r="G98" s="38">
        <v>29157</v>
      </c>
      <c r="H98" s="39">
        <v>434</v>
      </c>
      <c r="I98" s="38">
        <v>1</v>
      </c>
      <c r="J98" s="39">
        <v>3029</v>
      </c>
      <c r="K98" s="40"/>
      <c r="L98" s="40"/>
      <c r="M98" s="41">
        <v>15</v>
      </c>
      <c r="N98" s="41">
        <v>5</v>
      </c>
      <c r="O98" s="41">
        <v>5</v>
      </c>
      <c r="P98" s="14">
        <f t="shared" si="14"/>
        <v>25</v>
      </c>
      <c r="Q98" s="28">
        <f t="shared" si="11"/>
        <v>302.90000000000003</v>
      </c>
      <c r="R98" s="28">
        <f t="shared" si="15"/>
        <v>2292.1</v>
      </c>
      <c r="S98" s="15">
        <v>2217.6000000000004</v>
      </c>
      <c r="T98" s="14"/>
      <c r="U98" s="14"/>
      <c r="V98" s="48">
        <f t="shared" si="16"/>
        <v>2217.6000000000004</v>
      </c>
      <c r="W98" s="29">
        <f t="shared" si="19"/>
        <v>0</v>
      </c>
      <c r="X98" s="29">
        <f t="shared" si="20"/>
        <v>74.499999999999545</v>
      </c>
      <c r="Y98" s="32">
        <f t="shared" si="17"/>
        <v>3.2502944897691878E-2</v>
      </c>
      <c r="Z98" s="37"/>
      <c r="AA98" s="28">
        <f t="shared" si="18"/>
        <v>0</v>
      </c>
    </row>
    <row r="99" spans="1:27">
      <c r="A99" s="1">
        <f t="shared" si="12"/>
        <v>94</v>
      </c>
      <c r="B99" s="17" t="str">
        <f t="shared" si="21"/>
        <v/>
      </c>
      <c r="C99" s="16" t="s">
        <v>214</v>
      </c>
      <c r="D99" s="38"/>
      <c r="E99" s="16"/>
      <c r="F99" s="38"/>
      <c r="G99" s="38"/>
      <c r="H99" s="39"/>
      <c r="I99" s="38"/>
      <c r="J99" s="39"/>
      <c r="K99" s="40"/>
      <c r="L99" s="40"/>
      <c r="M99" s="41"/>
      <c r="N99" s="41"/>
      <c r="O99" s="41"/>
      <c r="P99" s="14">
        <f t="shared" si="14"/>
        <v>0</v>
      </c>
      <c r="Q99" s="28">
        <f t="shared" si="11"/>
        <v>0</v>
      </c>
      <c r="R99" s="28">
        <f t="shared" si="15"/>
        <v>0</v>
      </c>
      <c r="S99" s="15">
        <v>2689.5</v>
      </c>
      <c r="T99" s="14"/>
      <c r="U99" s="14"/>
      <c r="V99" s="48">
        <f t="shared" si="16"/>
        <v>2689.5</v>
      </c>
      <c r="W99" s="29">
        <f t="shared" si="19"/>
        <v>0</v>
      </c>
      <c r="X99" s="29">
        <f t="shared" si="20"/>
        <v>-2689.5</v>
      </c>
      <c r="Y99" s="32" t="e">
        <f t="shared" si="17"/>
        <v>#DIV/0!</v>
      </c>
      <c r="Z99" s="37"/>
      <c r="AA99" s="28">
        <f t="shared" si="18"/>
        <v>0</v>
      </c>
    </row>
    <row r="100" spans="1:27">
      <c r="A100" s="1">
        <f t="shared" si="12"/>
        <v>95</v>
      </c>
      <c r="B100" s="17" t="str">
        <f t="shared" si="21"/>
        <v/>
      </c>
      <c r="C100" s="16" t="s">
        <v>215</v>
      </c>
      <c r="D100" s="14"/>
      <c r="E100" s="16"/>
      <c r="F100" s="16"/>
      <c r="G100" s="13"/>
      <c r="H100" s="13"/>
      <c r="I100" s="15"/>
      <c r="J100" s="15"/>
      <c r="K100" s="14"/>
      <c r="L100" s="14"/>
      <c r="M100" s="14"/>
      <c r="N100" s="14"/>
      <c r="O100" s="14"/>
      <c r="P100" s="14">
        <f t="shared" si="14"/>
        <v>0</v>
      </c>
      <c r="Q100" s="28">
        <f t="shared" si="11"/>
        <v>0</v>
      </c>
      <c r="R100" s="28">
        <f t="shared" si="15"/>
        <v>0</v>
      </c>
      <c r="S100" s="15">
        <v>4523.2000000000007</v>
      </c>
      <c r="T100" s="14"/>
      <c r="U100" s="14"/>
      <c r="V100" s="48">
        <f t="shared" si="16"/>
        <v>4523.2000000000007</v>
      </c>
      <c r="W100" s="29">
        <f t="shared" si="19"/>
        <v>0</v>
      </c>
      <c r="X100" s="29">
        <f t="shared" si="20"/>
        <v>-4523.2000000000007</v>
      </c>
      <c r="Y100" s="32" t="e">
        <f t="shared" si="17"/>
        <v>#DIV/0!</v>
      </c>
      <c r="Z100" s="37"/>
      <c r="AA100" s="28">
        <f t="shared" si="18"/>
        <v>0</v>
      </c>
    </row>
    <row r="101" spans="1:27">
      <c r="A101" s="1">
        <f t="shared" si="12"/>
        <v>96</v>
      </c>
      <c r="B101" s="17" t="str">
        <f t="shared" si="21"/>
        <v/>
      </c>
      <c r="C101" s="16" t="s">
        <v>216</v>
      </c>
      <c r="D101" s="14"/>
      <c r="E101" s="16"/>
      <c r="F101" s="16"/>
      <c r="G101" s="13"/>
      <c r="H101" s="13"/>
      <c r="I101" s="15"/>
      <c r="J101" s="15"/>
      <c r="K101" s="14"/>
      <c r="L101" s="14"/>
      <c r="M101" s="14"/>
      <c r="N101" s="14"/>
      <c r="O101" s="14"/>
      <c r="P101" s="14">
        <f t="shared" si="14"/>
        <v>0</v>
      </c>
      <c r="Q101" s="28">
        <f t="shared" si="11"/>
        <v>0</v>
      </c>
      <c r="R101" s="28">
        <f t="shared" si="15"/>
        <v>0</v>
      </c>
      <c r="S101" s="15">
        <v>2323.2000000000003</v>
      </c>
      <c r="T101" s="14"/>
      <c r="U101" s="14"/>
      <c r="V101" s="48">
        <f t="shared" si="16"/>
        <v>2323.2000000000003</v>
      </c>
      <c r="W101" s="29">
        <f t="shared" si="19"/>
        <v>0</v>
      </c>
      <c r="X101" s="29">
        <f t="shared" si="20"/>
        <v>-2323.2000000000003</v>
      </c>
      <c r="Y101" s="32" t="e">
        <f t="shared" si="17"/>
        <v>#DIV/0!</v>
      </c>
      <c r="Z101" s="37"/>
      <c r="AA101" s="28">
        <f t="shared" si="18"/>
        <v>0</v>
      </c>
    </row>
    <row r="102" spans="1:27">
      <c r="A102" s="1">
        <f t="shared" si="12"/>
        <v>97</v>
      </c>
      <c r="B102" s="17" t="str">
        <f>IF(D102&lt;&gt;"",IF(INT(C102)=INT(D102), "O","X"),"")</f>
        <v/>
      </c>
      <c r="C102" s="16" t="s">
        <v>217</v>
      </c>
      <c r="D102" s="14"/>
      <c r="E102" s="16"/>
      <c r="F102" s="16"/>
      <c r="G102" s="13"/>
      <c r="H102" s="13"/>
      <c r="I102" s="15"/>
      <c r="J102" s="15"/>
      <c r="K102" s="14"/>
      <c r="L102" s="14"/>
      <c r="M102" s="14"/>
      <c r="N102" s="14"/>
      <c r="O102" s="14"/>
      <c r="P102" s="14">
        <f t="shared" si="14"/>
        <v>0</v>
      </c>
      <c r="Q102" s="28">
        <f t="shared" si="11"/>
        <v>0</v>
      </c>
      <c r="R102" s="28">
        <f t="shared" si="15"/>
        <v>0</v>
      </c>
      <c r="S102" s="15">
        <v>5500</v>
      </c>
      <c r="T102" s="14"/>
      <c r="U102" s="14"/>
      <c r="V102" s="48">
        <f t="shared" si="16"/>
        <v>5500</v>
      </c>
      <c r="W102" s="29">
        <f t="shared" si="19"/>
        <v>0</v>
      </c>
      <c r="X102" s="29">
        <f t="shared" si="20"/>
        <v>-5500</v>
      </c>
      <c r="Y102" s="32" t="e">
        <f t="shared" si="17"/>
        <v>#DIV/0!</v>
      </c>
      <c r="Z102" s="37"/>
      <c r="AA102" s="28">
        <f t="shared" si="18"/>
        <v>0</v>
      </c>
    </row>
    <row r="103" spans="1:27">
      <c r="A103" s="1">
        <f t="shared" si="12"/>
        <v>98</v>
      </c>
      <c r="B103" s="17" t="str">
        <f t="shared" ref="B103:B118" si="22">IF(D103&lt;&gt;"",IF(INT(C103)=INT(D103), "O","X"),"")</f>
        <v/>
      </c>
      <c r="C103" s="16" t="s">
        <v>218</v>
      </c>
      <c r="D103" s="14"/>
      <c r="E103" s="16"/>
      <c r="F103" s="16"/>
      <c r="G103" s="13"/>
      <c r="H103" s="13"/>
      <c r="I103" s="15"/>
      <c r="J103" s="15"/>
      <c r="K103" s="14"/>
      <c r="L103" s="14"/>
      <c r="M103" s="14"/>
      <c r="N103" s="14"/>
      <c r="O103" s="14"/>
      <c r="P103" s="14">
        <f t="shared" si="14"/>
        <v>0</v>
      </c>
      <c r="Q103" s="28">
        <f t="shared" si="11"/>
        <v>0</v>
      </c>
      <c r="R103" s="28">
        <f t="shared" si="15"/>
        <v>0</v>
      </c>
      <c r="S103" s="15">
        <v>3667.4</v>
      </c>
      <c r="T103" s="14"/>
      <c r="U103" s="14"/>
      <c r="V103" s="48">
        <f t="shared" si="16"/>
        <v>3667.4</v>
      </c>
      <c r="W103" s="29">
        <f t="shared" si="19"/>
        <v>0</v>
      </c>
      <c r="X103" s="29">
        <f t="shared" si="20"/>
        <v>-3667.4</v>
      </c>
      <c r="Y103" s="32" t="e">
        <f t="shared" si="17"/>
        <v>#DIV/0!</v>
      </c>
      <c r="Z103" s="37"/>
      <c r="AA103" s="28">
        <f t="shared" si="18"/>
        <v>0</v>
      </c>
    </row>
    <row r="104" spans="1:27">
      <c r="A104" s="1">
        <f t="shared" si="12"/>
        <v>99</v>
      </c>
      <c r="B104" s="17" t="str">
        <f t="shared" si="22"/>
        <v/>
      </c>
      <c r="C104" s="16" t="s">
        <v>219</v>
      </c>
      <c r="D104" s="14"/>
      <c r="E104" s="16"/>
      <c r="F104" s="16"/>
      <c r="G104" s="13"/>
      <c r="H104" s="13"/>
      <c r="I104" s="15"/>
      <c r="J104" s="15"/>
      <c r="K104" s="14"/>
      <c r="L104" s="14"/>
      <c r="M104" s="14"/>
      <c r="N104" s="14"/>
      <c r="O104" s="14"/>
      <c r="P104" s="14">
        <f t="shared" si="14"/>
        <v>0</v>
      </c>
      <c r="Q104" s="28">
        <f t="shared" si="11"/>
        <v>0</v>
      </c>
      <c r="R104" s="28">
        <f t="shared" si="15"/>
        <v>0</v>
      </c>
      <c r="S104" s="15">
        <v>6111.6</v>
      </c>
      <c r="T104" s="14"/>
      <c r="U104" s="14"/>
      <c r="V104" s="48">
        <f t="shared" si="16"/>
        <v>6111.6</v>
      </c>
      <c r="W104" s="29">
        <f t="shared" si="19"/>
        <v>0</v>
      </c>
      <c r="X104" s="29">
        <f t="shared" si="20"/>
        <v>-6111.6</v>
      </c>
      <c r="Y104" s="32" t="e">
        <f t="shared" si="17"/>
        <v>#DIV/0!</v>
      </c>
      <c r="Z104" s="37"/>
      <c r="AA104" s="28">
        <f t="shared" si="18"/>
        <v>0</v>
      </c>
    </row>
    <row r="105" spans="1:27">
      <c r="A105" s="1">
        <f t="shared" si="12"/>
        <v>100</v>
      </c>
      <c r="B105" s="17" t="str">
        <f t="shared" si="22"/>
        <v/>
      </c>
      <c r="C105" s="16" t="s">
        <v>220</v>
      </c>
      <c r="D105" s="14"/>
      <c r="E105" s="16"/>
      <c r="F105" s="16"/>
      <c r="G105" s="13"/>
      <c r="H105" s="13"/>
      <c r="I105" s="15"/>
      <c r="J105" s="15"/>
      <c r="K105" s="14"/>
      <c r="L105" s="14"/>
      <c r="M105" s="14"/>
      <c r="N105" s="14"/>
      <c r="O105" s="14"/>
      <c r="P105" s="14">
        <f t="shared" si="14"/>
        <v>0</v>
      </c>
      <c r="Q105" s="28">
        <f t="shared" si="11"/>
        <v>0</v>
      </c>
      <c r="R105" s="28">
        <f t="shared" si="15"/>
        <v>0</v>
      </c>
      <c r="S105" s="15">
        <v>6111.6</v>
      </c>
      <c r="T105" s="14"/>
      <c r="U105" s="14"/>
      <c r="V105" s="48">
        <f t="shared" si="16"/>
        <v>6111.6</v>
      </c>
      <c r="W105" s="29">
        <f t="shared" si="19"/>
        <v>0</v>
      </c>
      <c r="X105" s="29">
        <f t="shared" si="20"/>
        <v>-6111.6</v>
      </c>
      <c r="Y105" s="32" t="e">
        <f t="shared" si="17"/>
        <v>#DIV/0!</v>
      </c>
      <c r="Z105" s="37"/>
      <c r="AA105" s="28">
        <f t="shared" si="18"/>
        <v>0</v>
      </c>
    </row>
    <row r="106" spans="1:27">
      <c r="A106" s="1">
        <f t="shared" si="12"/>
        <v>101</v>
      </c>
      <c r="B106" s="17" t="str">
        <f t="shared" si="22"/>
        <v/>
      </c>
      <c r="C106" s="16" t="s">
        <v>221</v>
      </c>
      <c r="D106" s="14"/>
      <c r="E106" s="16"/>
      <c r="F106" s="16"/>
      <c r="G106" s="13"/>
      <c r="H106" s="13"/>
      <c r="I106" s="15"/>
      <c r="J106" s="15"/>
      <c r="K106" s="14"/>
      <c r="L106" s="14"/>
      <c r="M106" s="14"/>
      <c r="N106" s="14"/>
      <c r="O106" s="14"/>
      <c r="P106" s="14">
        <f t="shared" si="14"/>
        <v>0</v>
      </c>
      <c r="Q106" s="28">
        <f t="shared" si="11"/>
        <v>0</v>
      </c>
      <c r="R106" s="28">
        <f t="shared" si="15"/>
        <v>0</v>
      </c>
      <c r="S106" s="15">
        <v>18211.600000000002</v>
      </c>
      <c r="T106" s="14"/>
      <c r="U106" s="14"/>
      <c r="V106" s="48">
        <f t="shared" si="16"/>
        <v>18211.600000000002</v>
      </c>
      <c r="W106" s="29">
        <f t="shared" si="19"/>
        <v>0</v>
      </c>
      <c r="X106" s="29">
        <f t="shared" si="20"/>
        <v>-18211.600000000002</v>
      </c>
      <c r="Y106" s="32" t="e">
        <f t="shared" si="17"/>
        <v>#DIV/0!</v>
      </c>
      <c r="Z106" s="37"/>
      <c r="AA106" s="28">
        <f t="shared" si="18"/>
        <v>0</v>
      </c>
    </row>
    <row r="107" spans="1:27">
      <c r="A107" s="1">
        <f t="shared" si="12"/>
        <v>102</v>
      </c>
      <c r="B107" s="17" t="str">
        <f t="shared" si="22"/>
        <v/>
      </c>
      <c r="C107" s="16" t="s">
        <v>222</v>
      </c>
      <c r="D107" s="14"/>
      <c r="E107" s="16"/>
      <c r="F107" s="16"/>
      <c r="G107" s="13"/>
      <c r="H107" s="13"/>
      <c r="I107" s="15"/>
      <c r="J107" s="15"/>
      <c r="K107" s="14"/>
      <c r="L107" s="14"/>
      <c r="M107" s="14"/>
      <c r="N107" s="14"/>
      <c r="O107" s="14"/>
      <c r="P107" s="14">
        <f t="shared" si="14"/>
        <v>0</v>
      </c>
      <c r="Q107" s="28">
        <f t="shared" si="11"/>
        <v>0</v>
      </c>
      <c r="R107" s="28">
        <f t="shared" si="15"/>
        <v>0</v>
      </c>
      <c r="S107" s="15">
        <v>7333.7000000000007</v>
      </c>
      <c r="T107" s="14"/>
      <c r="U107" s="14"/>
      <c r="V107" s="48">
        <f t="shared" si="16"/>
        <v>7333.7000000000007</v>
      </c>
      <c r="W107" s="29">
        <f t="shared" si="19"/>
        <v>0</v>
      </c>
      <c r="X107" s="29">
        <f t="shared" si="20"/>
        <v>-7333.7000000000007</v>
      </c>
      <c r="Y107" s="32" t="e">
        <f t="shared" si="17"/>
        <v>#DIV/0!</v>
      </c>
      <c r="Z107" s="37"/>
      <c r="AA107" s="28">
        <f t="shared" si="18"/>
        <v>0</v>
      </c>
    </row>
    <row r="108" spans="1:27">
      <c r="A108" s="1">
        <f t="shared" si="12"/>
        <v>103</v>
      </c>
      <c r="B108" s="17" t="str">
        <f t="shared" si="22"/>
        <v/>
      </c>
      <c r="C108" s="16" t="s">
        <v>223</v>
      </c>
      <c r="D108" s="14"/>
      <c r="E108" s="16"/>
      <c r="F108" s="16"/>
      <c r="G108" s="13"/>
      <c r="H108" s="13"/>
      <c r="I108" s="15"/>
      <c r="J108" s="15"/>
      <c r="K108" s="14"/>
      <c r="L108" s="14"/>
      <c r="M108" s="14"/>
      <c r="N108" s="14"/>
      <c r="O108" s="14"/>
      <c r="P108" s="14">
        <f t="shared" si="14"/>
        <v>0</v>
      </c>
      <c r="Q108" s="28">
        <f t="shared" si="11"/>
        <v>0</v>
      </c>
      <c r="R108" s="28">
        <f t="shared" si="15"/>
        <v>0</v>
      </c>
      <c r="S108" s="15">
        <v>9777.9000000000015</v>
      </c>
      <c r="T108" s="14"/>
      <c r="U108" s="14"/>
      <c r="V108" s="48">
        <f t="shared" si="16"/>
        <v>9777.9000000000015</v>
      </c>
      <c r="W108" s="29">
        <f t="shared" si="19"/>
        <v>0</v>
      </c>
      <c r="X108" s="29">
        <f t="shared" si="20"/>
        <v>-9777.9000000000015</v>
      </c>
      <c r="Y108" s="32" t="e">
        <f t="shared" si="17"/>
        <v>#DIV/0!</v>
      </c>
      <c r="Z108" s="37"/>
      <c r="AA108" s="28">
        <f t="shared" si="18"/>
        <v>0</v>
      </c>
    </row>
    <row r="109" spans="1:27">
      <c r="A109" s="1">
        <f t="shared" si="12"/>
        <v>104</v>
      </c>
      <c r="B109" s="17" t="str">
        <f t="shared" si="22"/>
        <v/>
      </c>
      <c r="C109" s="16" t="s">
        <v>224</v>
      </c>
      <c r="D109" s="14"/>
      <c r="E109" s="16"/>
      <c r="F109" s="16"/>
      <c r="G109" s="13"/>
      <c r="H109" s="13"/>
      <c r="I109" s="15"/>
      <c r="J109" s="15"/>
      <c r="K109" s="14"/>
      <c r="L109" s="14"/>
      <c r="M109" s="14"/>
      <c r="N109" s="14"/>
      <c r="O109" s="14"/>
      <c r="P109" s="14">
        <f t="shared" si="14"/>
        <v>0</v>
      </c>
      <c r="Q109" s="28">
        <f t="shared" si="11"/>
        <v>0</v>
      </c>
      <c r="R109" s="28">
        <f t="shared" si="15"/>
        <v>0</v>
      </c>
      <c r="S109" s="15">
        <v>7333.7000000000007</v>
      </c>
      <c r="T109" s="14"/>
      <c r="U109" s="14"/>
      <c r="V109" s="48">
        <f t="shared" si="16"/>
        <v>7333.7000000000007</v>
      </c>
      <c r="W109" s="29">
        <f t="shared" si="19"/>
        <v>0</v>
      </c>
      <c r="X109" s="29">
        <f t="shared" si="20"/>
        <v>-7333.7000000000007</v>
      </c>
      <c r="Y109" s="32" t="e">
        <f t="shared" si="17"/>
        <v>#DIV/0!</v>
      </c>
      <c r="Z109" s="37"/>
      <c r="AA109" s="28">
        <f t="shared" si="18"/>
        <v>0</v>
      </c>
    </row>
    <row r="110" spans="1:27">
      <c r="A110" s="1">
        <f t="shared" si="12"/>
        <v>105</v>
      </c>
      <c r="B110" s="17" t="str">
        <f t="shared" si="22"/>
        <v/>
      </c>
      <c r="C110" s="16" t="s">
        <v>225</v>
      </c>
      <c r="D110" s="14"/>
      <c r="E110" s="16"/>
      <c r="F110" s="16"/>
      <c r="G110" s="13"/>
      <c r="H110" s="13"/>
      <c r="I110" s="15"/>
      <c r="J110" s="15"/>
      <c r="K110" s="14"/>
      <c r="L110" s="14"/>
      <c r="M110" s="14"/>
      <c r="N110" s="14"/>
      <c r="O110" s="14"/>
      <c r="P110" s="14">
        <f t="shared" si="14"/>
        <v>0</v>
      </c>
      <c r="Q110" s="28">
        <f t="shared" si="11"/>
        <v>0</v>
      </c>
      <c r="R110" s="28">
        <f t="shared" si="15"/>
        <v>0</v>
      </c>
      <c r="S110" s="15">
        <v>9777.9000000000015</v>
      </c>
      <c r="T110" s="14"/>
      <c r="U110" s="14"/>
      <c r="V110" s="48">
        <f t="shared" si="16"/>
        <v>9777.9000000000015</v>
      </c>
      <c r="W110" s="29">
        <f t="shared" si="19"/>
        <v>0</v>
      </c>
      <c r="X110" s="29">
        <f t="shared" si="20"/>
        <v>-9777.9000000000015</v>
      </c>
      <c r="Y110" s="32" t="e">
        <f t="shared" si="17"/>
        <v>#DIV/0!</v>
      </c>
      <c r="Z110" s="37"/>
      <c r="AA110" s="28">
        <f t="shared" si="18"/>
        <v>0</v>
      </c>
    </row>
    <row r="111" spans="1:27">
      <c r="A111" s="1">
        <f t="shared" si="12"/>
        <v>106</v>
      </c>
      <c r="B111" s="17" t="str">
        <f t="shared" si="22"/>
        <v/>
      </c>
      <c r="C111" s="16" t="s">
        <v>226</v>
      </c>
      <c r="D111" s="14"/>
      <c r="E111" s="16"/>
      <c r="F111" s="16"/>
      <c r="G111" s="13"/>
      <c r="H111" s="13"/>
      <c r="I111" s="15"/>
      <c r="J111" s="15"/>
      <c r="K111" s="14"/>
      <c r="L111" s="14"/>
      <c r="M111" s="14"/>
      <c r="N111" s="14"/>
      <c r="O111" s="14"/>
      <c r="P111" s="14">
        <f t="shared" si="14"/>
        <v>0</v>
      </c>
      <c r="Q111" s="28">
        <f t="shared" si="11"/>
        <v>0</v>
      </c>
      <c r="R111" s="28">
        <f t="shared" si="15"/>
        <v>0</v>
      </c>
      <c r="S111" s="15">
        <v>7333.7000000000007</v>
      </c>
      <c r="T111" s="14"/>
      <c r="U111" s="14"/>
      <c r="V111" s="48">
        <f t="shared" si="16"/>
        <v>7333.7000000000007</v>
      </c>
      <c r="W111" s="29">
        <f t="shared" si="19"/>
        <v>0</v>
      </c>
      <c r="X111" s="29">
        <f t="shared" si="20"/>
        <v>-7333.7000000000007</v>
      </c>
      <c r="Y111" s="32" t="e">
        <f t="shared" si="17"/>
        <v>#DIV/0!</v>
      </c>
      <c r="Z111" s="37"/>
      <c r="AA111" s="28">
        <f t="shared" si="18"/>
        <v>0</v>
      </c>
    </row>
    <row r="112" spans="1:27">
      <c r="A112" s="1">
        <f t="shared" si="12"/>
        <v>107</v>
      </c>
      <c r="B112" s="17" t="str">
        <f t="shared" si="22"/>
        <v/>
      </c>
      <c r="C112" s="16" t="s">
        <v>227</v>
      </c>
      <c r="D112" s="14"/>
      <c r="E112" s="16"/>
      <c r="F112" s="16"/>
      <c r="G112" s="13"/>
      <c r="H112" s="13"/>
      <c r="I112" s="15"/>
      <c r="J112" s="15"/>
      <c r="K112" s="14"/>
      <c r="L112" s="14"/>
      <c r="M112" s="14"/>
      <c r="N112" s="14"/>
      <c r="O112" s="14"/>
      <c r="P112" s="14">
        <f t="shared" si="14"/>
        <v>0</v>
      </c>
      <c r="Q112" s="28">
        <f t="shared" si="11"/>
        <v>0</v>
      </c>
      <c r="R112" s="28">
        <f t="shared" si="15"/>
        <v>0</v>
      </c>
      <c r="S112" s="15">
        <v>9777.9000000000015</v>
      </c>
      <c r="T112" s="14"/>
      <c r="U112" s="14"/>
      <c r="V112" s="48">
        <f t="shared" si="16"/>
        <v>9777.9000000000015</v>
      </c>
      <c r="W112" s="29">
        <f t="shared" si="19"/>
        <v>0</v>
      </c>
      <c r="X112" s="29">
        <f t="shared" si="20"/>
        <v>-9777.9000000000015</v>
      </c>
      <c r="Y112" s="32" t="e">
        <f t="shared" si="17"/>
        <v>#DIV/0!</v>
      </c>
      <c r="Z112" s="37"/>
      <c r="AA112" s="28">
        <f t="shared" si="18"/>
        <v>0</v>
      </c>
    </row>
    <row r="113" spans="1:27">
      <c r="A113" s="1">
        <f t="shared" si="12"/>
        <v>108</v>
      </c>
      <c r="B113" s="17" t="str">
        <f t="shared" si="22"/>
        <v/>
      </c>
      <c r="C113" s="16" t="s">
        <v>228</v>
      </c>
      <c r="D113" s="14"/>
      <c r="E113" s="16"/>
      <c r="F113" s="16"/>
      <c r="G113" s="13"/>
      <c r="H113" s="13"/>
      <c r="I113" s="15"/>
      <c r="J113" s="15"/>
      <c r="K113" s="14"/>
      <c r="L113" s="14"/>
      <c r="M113" s="14"/>
      <c r="N113" s="14"/>
      <c r="O113" s="14"/>
      <c r="P113" s="14">
        <f t="shared" si="14"/>
        <v>0</v>
      </c>
      <c r="Q113" s="28">
        <f t="shared" si="11"/>
        <v>0</v>
      </c>
      <c r="R113" s="28">
        <f t="shared" si="15"/>
        <v>0</v>
      </c>
      <c r="S113" s="15">
        <v>8433.7000000000007</v>
      </c>
      <c r="T113" s="14"/>
      <c r="U113" s="14"/>
      <c r="V113" s="48">
        <f t="shared" si="16"/>
        <v>8433.7000000000007</v>
      </c>
      <c r="W113" s="29">
        <f t="shared" si="19"/>
        <v>0</v>
      </c>
      <c r="X113" s="29">
        <f t="shared" si="20"/>
        <v>-8433.7000000000007</v>
      </c>
      <c r="Y113" s="32" t="e">
        <f t="shared" si="17"/>
        <v>#DIV/0!</v>
      </c>
      <c r="Z113" s="37"/>
      <c r="AA113" s="28">
        <f t="shared" si="18"/>
        <v>0</v>
      </c>
    </row>
    <row r="114" spans="1:27">
      <c r="A114" s="1">
        <f t="shared" si="12"/>
        <v>109</v>
      </c>
      <c r="B114" s="17" t="str">
        <f t="shared" si="22"/>
        <v/>
      </c>
      <c r="C114" s="16" t="s">
        <v>229</v>
      </c>
      <c r="D114" s="14"/>
      <c r="E114" s="16"/>
      <c r="F114" s="16"/>
      <c r="G114" s="13"/>
      <c r="H114" s="13"/>
      <c r="I114" s="15"/>
      <c r="J114" s="15"/>
      <c r="K114" s="14"/>
      <c r="L114" s="14"/>
      <c r="M114" s="14"/>
      <c r="N114" s="14"/>
      <c r="O114" s="14"/>
      <c r="P114" s="14">
        <f t="shared" si="14"/>
        <v>0</v>
      </c>
      <c r="Q114" s="28">
        <f t="shared" si="11"/>
        <v>0</v>
      </c>
      <c r="R114" s="28">
        <f t="shared" si="15"/>
        <v>0</v>
      </c>
      <c r="S114" s="15">
        <v>11245.300000000001</v>
      </c>
      <c r="T114" s="14"/>
      <c r="U114" s="14"/>
      <c r="V114" s="48">
        <f t="shared" si="16"/>
        <v>11245.300000000001</v>
      </c>
      <c r="W114" s="29">
        <f t="shared" si="19"/>
        <v>0</v>
      </c>
      <c r="X114" s="29">
        <f t="shared" si="20"/>
        <v>-11245.300000000001</v>
      </c>
      <c r="Y114" s="32" t="e">
        <f t="shared" si="17"/>
        <v>#DIV/0!</v>
      </c>
      <c r="Z114" s="37"/>
      <c r="AA114" s="28">
        <f t="shared" si="18"/>
        <v>0</v>
      </c>
    </row>
    <row r="115" spans="1:27">
      <c r="A115" s="1">
        <f t="shared" si="12"/>
        <v>110</v>
      </c>
      <c r="B115" s="17" t="str">
        <f t="shared" si="22"/>
        <v/>
      </c>
      <c r="C115" s="16" t="s">
        <v>230</v>
      </c>
      <c r="D115" s="14"/>
      <c r="E115" s="16"/>
      <c r="F115" s="16"/>
      <c r="G115" s="13"/>
      <c r="H115" s="13"/>
      <c r="I115" s="15"/>
      <c r="J115" s="15"/>
      <c r="K115" s="14"/>
      <c r="L115" s="14"/>
      <c r="M115" s="14"/>
      <c r="N115" s="14"/>
      <c r="O115" s="14"/>
      <c r="P115" s="14">
        <f t="shared" si="14"/>
        <v>0</v>
      </c>
      <c r="Q115" s="28">
        <f t="shared" si="11"/>
        <v>0</v>
      </c>
      <c r="R115" s="28">
        <f t="shared" si="15"/>
        <v>0</v>
      </c>
      <c r="S115" s="15">
        <v>8555.8000000000011</v>
      </c>
      <c r="T115" s="14"/>
      <c r="U115" s="14"/>
      <c r="V115" s="48">
        <f t="shared" si="16"/>
        <v>8555.8000000000011</v>
      </c>
      <c r="W115" s="29">
        <f t="shared" si="19"/>
        <v>0</v>
      </c>
      <c r="X115" s="29">
        <f t="shared" si="20"/>
        <v>-8555.8000000000011</v>
      </c>
      <c r="Y115" s="32" t="e">
        <f t="shared" si="17"/>
        <v>#DIV/0!</v>
      </c>
      <c r="Z115" s="37"/>
      <c r="AA115" s="28">
        <f t="shared" si="18"/>
        <v>0</v>
      </c>
    </row>
    <row r="116" spans="1:27">
      <c r="A116" s="1">
        <f t="shared" si="12"/>
        <v>111</v>
      </c>
      <c r="B116" s="17" t="str">
        <f t="shared" si="22"/>
        <v/>
      </c>
      <c r="C116" s="16" t="s">
        <v>231</v>
      </c>
      <c r="D116" s="14"/>
      <c r="E116" s="16"/>
      <c r="F116" s="16"/>
      <c r="G116" s="13"/>
      <c r="H116" s="13"/>
      <c r="I116" s="15"/>
      <c r="J116" s="15"/>
      <c r="K116" s="14"/>
      <c r="L116" s="14"/>
      <c r="M116" s="14"/>
      <c r="N116" s="14"/>
      <c r="O116" s="14"/>
      <c r="P116" s="14">
        <f t="shared" si="14"/>
        <v>0</v>
      </c>
      <c r="Q116" s="28">
        <f t="shared" si="11"/>
        <v>0</v>
      </c>
      <c r="R116" s="28">
        <f t="shared" si="15"/>
        <v>0</v>
      </c>
      <c r="S116" s="15">
        <v>11000</v>
      </c>
      <c r="T116" s="14"/>
      <c r="U116" s="14"/>
      <c r="V116" s="48">
        <f t="shared" si="16"/>
        <v>11000</v>
      </c>
      <c r="W116" s="29">
        <f t="shared" si="19"/>
        <v>0</v>
      </c>
      <c r="X116" s="29">
        <f t="shared" si="20"/>
        <v>-11000</v>
      </c>
      <c r="Y116" s="32" t="e">
        <f t="shared" si="17"/>
        <v>#DIV/0!</v>
      </c>
      <c r="Z116" s="37"/>
      <c r="AA116" s="28">
        <f t="shared" si="18"/>
        <v>0</v>
      </c>
    </row>
    <row r="117" spans="1:27">
      <c r="A117" s="1">
        <f t="shared" si="12"/>
        <v>112</v>
      </c>
      <c r="B117" s="17" t="str">
        <f t="shared" si="22"/>
        <v/>
      </c>
      <c r="C117" s="16" t="s">
        <v>232</v>
      </c>
      <c r="D117" s="14"/>
      <c r="E117" s="16"/>
      <c r="F117" s="16"/>
      <c r="G117" s="13"/>
      <c r="H117" s="13"/>
      <c r="I117" s="15"/>
      <c r="J117" s="15"/>
      <c r="K117" s="14"/>
      <c r="L117" s="14"/>
      <c r="M117" s="14"/>
      <c r="N117" s="14"/>
      <c r="O117" s="14"/>
      <c r="P117" s="14">
        <f t="shared" si="14"/>
        <v>0</v>
      </c>
      <c r="Q117" s="28">
        <f t="shared" si="11"/>
        <v>0</v>
      </c>
      <c r="R117" s="28">
        <f t="shared" si="15"/>
        <v>0</v>
      </c>
      <c r="S117" s="15">
        <v>2200</v>
      </c>
      <c r="T117" s="14"/>
      <c r="U117" s="14"/>
      <c r="V117" s="48">
        <f t="shared" si="16"/>
        <v>2200</v>
      </c>
      <c r="W117" s="29">
        <f t="shared" si="19"/>
        <v>0</v>
      </c>
      <c r="X117" s="29">
        <f t="shared" si="20"/>
        <v>-2200</v>
      </c>
      <c r="Y117" s="32" t="e">
        <f t="shared" si="17"/>
        <v>#DIV/0!</v>
      </c>
      <c r="Z117" s="37"/>
      <c r="AA117" s="28">
        <f t="shared" si="18"/>
        <v>0</v>
      </c>
    </row>
    <row r="118" spans="1:27">
      <c r="A118" s="1">
        <f t="shared" si="12"/>
        <v>113</v>
      </c>
      <c r="B118" s="17" t="str">
        <f t="shared" si="22"/>
        <v/>
      </c>
      <c r="C118" s="16" t="s">
        <v>233</v>
      </c>
      <c r="D118" s="14"/>
      <c r="E118" s="16"/>
      <c r="F118" s="16"/>
      <c r="G118" s="13"/>
      <c r="H118" s="13"/>
      <c r="I118" s="15"/>
      <c r="J118" s="15"/>
      <c r="K118" s="14"/>
      <c r="L118" s="14"/>
      <c r="M118" s="14"/>
      <c r="N118" s="14"/>
      <c r="O118" s="14"/>
      <c r="P118" s="14">
        <f t="shared" si="14"/>
        <v>0</v>
      </c>
      <c r="Q118" s="28">
        <f t="shared" si="11"/>
        <v>0</v>
      </c>
      <c r="R118" s="28">
        <f t="shared" si="15"/>
        <v>0</v>
      </c>
      <c r="S118" s="15">
        <v>3423.2000000000003</v>
      </c>
      <c r="T118" s="14"/>
      <c r="U118" s="14"/>
      <c r="V118" s="48">
        <f t="shared" si="16"/>
        <v>3423.2000000000003</v>
      </c>
      <c r="W118" s="29">
        <f t="shared" si="19"/>
        <v>0</v>
      </c>
      <c r="X118" s="29">
        <f t="shared" si="20"/>
        <v>-3423.2000000000003</v>
      </c>
      <c r="Y118" s="32" t="e">
        <f t="shared" si="17"/>
        <v>#DIV/0!</v>
      </c>
      <c r="Z118" s="37"/>
      <c r="AA118" s="28">
        <f t="shared" si="18"/>
        <v>0</v>
      </c>
    </row>
    <row r="119" spans="1:27">
      <c r="A119" s="1">
        <f t="shared" si="12"/>
        <v>114</v>
      </c>
      <c r="B119" s="17" t="str">
        <f>IF(D119&lt;&gt;"",IF(INT(C119)=INT(D119), "O","X"),"")</f>
        <v/>
      </c>
      <c r="C119" s="16" t="s">
        <v>234</v>
      </c>
      <c r="D119" s="14"/>
      <c r="E119" s="16"/>
      <c r="F119" s="16"/>
      <c r="G119" s="13"/>
      <c r="H119" s="13"/>
      <c r="I119" s="15"/>
      <c r="J119" s="15"/>
      <c r="K119" s="14"/>
      <c r="L119" s="14"/>
      <c r="M119" s="14"/>
      <c r="N119" s="14"/>
      <c r="O119" s="14"/>
      <c r="P119" s="14">
        <f t="shared" si="14"/>
        <v>0</v>
      </c>
      <c r="Q119" s="28">
        <f t="shared" si="11"/>
        <v>0</v>
      </c>
      <c r="R119" s="28">
        <f t="shared" si="15"/>
        <v>0</v>
      </c>
      <c r="S119" s="15">
        <v>3423.2000000000003</v>
      </c>
      <c r="T119" s="14"/>
      <c r="U119" s="14"/>
      <c r="V119" s="48">
        <f t="shared" si="16"/>
        <v>3423.2000000000003</v>
      </c>
      <c r="W119" s="29">
        <f t="shared" si="19"/>
        <v>0</v>
      </c>
      <c r="X119" s="29">
        <f t="shared" si="20"/>
        <v>-3423.2000000000003</v>
      </c>
      <c r="Y119" s="32" t="e">
        <f t="shared" si="17"/>
        <v>#DIV/0!</v>
      </c>
      <c r="Z119" s="37"/>
      <c r="AA119" s="28">
        <f t="shared" si="18"/>
        <v>0</v>
      </c>
    </row>
    <row r="120" spans="1:27">
      <c r="A120" s="1">
        <f t="shared" si="12"/>
        <v>115</v>
      </c>
      <c r="B120" s="17" t="str">
        <f t="shared" ref="B120:B137" si="23">IF(D120&lt;&gt;"",IF(INT(C120)=INT(D120), "O","X"),"")</f>
        <v/>
      </c>
      <c r="C120" s="16" t="s">
        <v>235</v>
      </c>
      <c r="D120" s="14"/>
      <c r="E120" s="16"/>
      <c r="F120" s="16"/>
      <c r="G120" s="13"/>
      <c r="H120" s="13"/>
      <c r="I120" s="15"/>
      <c r="J120" s="15"/>
      <c r="K120" s="14"/>
      <c r="L120" s="14"/>
      <c r="M120" s="14"/>
      <c r="N120" s="14"/>
      <c r="O120" s="14"/>
      <c r="P120" s="14">
        <f t="shared" si="14"/>
        <v>0</v>
      </c>
      <c r="Q120" s="28">
        <f t="shared" si="11"/>
        <v>0</v>
      </c>
      <c r="R120" s="28">
        <f t="shared" si="15"/>
        <v>0</v>
      </c>
      <c r="S120" s="15">
        <v>5377.9000000000005</v>
      </c>
      <c r="T120" s="14"/>
      <c r="U120" s="14"/>
      <c r="V120" s="48">
        <f t="shared" si="16"/>
        <v>5377.9000000000005</v>
      </c>
      <c r="W120" s="29">
        <f t="shared" si="19"/>
        <v>0</v>
      </c>
      <c r="X120" s="29">
        <f t="shared" si="20"/>
        <v>-5377.9000000000005</v>
      </c>
      <c r="Y120" s="32" t="e">
        <f t="shared" si="17"/>
        <v>#DIV/0!</v>
      </c>
      <c r="Z120" s="37"/>
      <c r="AA120" s="28">
        <f t="shared" si="18"/>
        <v>0</v>
      </c>
    </row>
    <row r="121" spans="1:27">
      <c r="A121" s="1">
        <f t="shared" si="12"/>
        <v>116</v>
      </c>
      <c r="B121" s="17" t="str">
        <f t="shared" si="23"/>
        <v/>
      </c>
      <c r="C121" s="16" t="s">
        <v>236</v>
      </c>
      <c r="D121" s="14"/>
      <c r="E121" s="16"/>
      <c r="F121" s="16"/>
      <c r="G121" s="13"/>
      <c r="H121" s="13"/>
      <c r="I121" s="15"/>
      <c r="J121" s="15"/>
      <c r="K121" s="14"/>
      <c r="L121" s="14"/>
      <c r="M121" s="14"/>
      <c r="N121" s="14"/>
      <c r="O121" s="14"/>
      <c r="P121" s="14">
        <f t="shared" si="14"/>
        <v>0</v>
      </c>
      <c r="Q121" s="28">
        <f t="shared" si="11"/>
        <v>0</v>
      </c>
      <c r="R121" s="28">
        <f t="shared" si="15"/>
        <v>0</v>
      </c>
      <c r="S121" s="15">
        <v>5377.9000000000005</v>
      </c>
      <c r="T121" s="14"/>
      <c r="U121" s="14"/>
      <c r="V121" s="48">
        <f t="shared" si="16"/>
        <v>5377.9000000000005</v>
      </c>
      <c r="W121" s="29">
        <f t="shared" si="19"/>
        <v>0</v>
      </c>
      <c r="X121" s="29">
        <f t="shared" si="20"/>
        <v>-5377.9000000000005</v>
      </c>
      <c r="Y121" s="32" t="e">
        <f t="shared" si="17"/>
        <v>#DIV/0!</v>
      </c>
      <c r="Z121" s="37"/>
      <c r="AA121" s="28">
        <f t="shared" si="18"/>
        <v>0</v>
      </c>
    </row>
    <row r="122" spans="1:27">
      <c r="A122" s="1">
        <f t="shared" si="12"/>
        <v>117</v>
      </c>
      <c r="B122" s="17" t="str">
        <f t="shared" si="23"/>
        <v/>
      </c>
      <c r="C122" s="16" t="s">
        <v>237</v>
      </c>
      <c r="D122" s="14"/>
      <c r="E122" s="16"/>
      <c r="F122" s="16"/>
      <c r="G122" s="13"/>
      <c r="H122" s="13"/>
      <c r="I122" s="15"/>
      <c r="J122" s="15"/>
      <c r="K122" s="14"/>
      <c r="L122" s="14"/>
      <c r="M122" s="14"/>
      <c r="N122" s="14"/>
      <c r="O122" s="14"/>
      <c r="P122" s="14">
        <f t="shared" si="14"/>
        <v>0</v>
      </c>
      <c r="Q122" s="28">
        <f t="shared" si="11"/>
        <v>0</v>
      </c>
      <c r="R122" s="28">
        <f t="shared" si="15"/>
        <v>0</v>
      </c>
      <c r="S122" s="15">
        <v>5377.9000000000005</v>
      </c>
      <c r="T122" s="14"/>
      <c r="U122" s="14"/>
      <c r="V122" s="48">
        <f t="shared" si="16"/>
        <v>5377.9000000000005</v>
      </c>
      <c r="W122" s="29">
        <f t="shared" si="19"/>
        <v>0</v>
      </c>
      <c r="X122" s="29">
        <f t="shared" si="20"/>
        <v>-5377.9000000000005</v>
      </c>
      <c r="Y122" s="32" t="e">
        <f t="shared" si="17"/>
        <v>#DIV/0!</v>
      </c>
      <c r="Z122" s="37"/>
      <c r="AA122" s="28">
        <f t="shared" si="18"/>
        <v>0</v>
      </c>
    </row>
    <row r="123" spans="1:27">
      <c r="A123" s="1">
        <f t="shared" si="12"/>
        <v>118</v>
      </c>
      <c r="B123" s="17" t="str">
        <f t="shared" si="23"/>
        <v/>
      </c>
      <c r="C123" s="16" t="s">
        <v>238</v>
      </c>
      <c r="D123" s="14"/>
      <c r="E123" s="16"/>
      <c r="F123" s="16"/>
      <c r="G123" s="13"/>
      <c r="H123" s="13"/>
      <c r="I123" s="15"/>
      <c r="J123" s="15"/>
      <c r="K123" s="14"/>
      <c r="L123" s="14"/>
      <c r="M123" s="14"/>
      <c r="N123" s="14"/>
      <c r="O123" s="14"/>
      <c r="P123" s="14">
        <f t="shared" si="14"/>
        <v>0</v>
      </c>
      <c r="Q123" s="28">
        <f t="shared" si="11"/>
        <v>0</v>
      </c>
      <c r="R123" s="28">
        <f t="shared" si="15"/>
        <v>0</v>
      </c>
      <c r="S123" s="15">
        <v>2445.3000000000002</v>
      </c>
      <c r="T123" s="14"/>
      <c r="U123" s="14"/>
      <c r="V123" s="48">
        <f t="shared" si="16"/>
        <v>2445.3000000000002</v>
      </c>
      <c r="W123" s="29">
        <f t="shared" si="19"/>
        <v>0</v>
      </c>
      <c r="X123" s="29">
        <f t="shared" si="20"/>
        <v>-2445.3000000000002</v>
      </c>
      <c r="Y123" s="32" t="e">
        <f t="shared" si="17"/>
        <v>#DIV/0!</v>
      </c>
      <c r="Z123" s="37"/>
      <c r="AA123" s="28">
        <f t="shared" si="18"/>
        <v>0</v>
      </c>
    </row>
    <row r="124" spans="1:27">
      <c r="A124" s="1">
        <f t="shared" si="12"/>
        <v>119</v>
      </c>
      <c r="B124" s="17" t="str">
        <f t="shared" si="23"/>
        <v/>
      </c>
      <c r="C124" s="16" t="s">
        <v>239</v>
      </c>
      <c r="D124" s="14"/>
      <c r="E124" s="16"/>
      <c r="F124" s="16"/>
      <c r="G124" s="13"/>
      <c r="H124" s="13"/>
      <c r="I124" s="15"/>
      <c r="J124" s="15"/>
      <c r="K124" s="14"/>
      <c r="L124" s="14"/>
      <c r="M124" s="14"/>
      <c r="N124" s="14"/>
      <c r="O124" s="14"/>
      <c r="P124" s="14">
        <f t="shared" si="14"/>
        <v>0</v>
      </c>
      <c r="Q124" s="28">
        <f t="shared" si="11"/>
        <v>0</v>
      </c>
      <c r="R124" s="28">
        <f t="shared" si="15"/>
        <v>0</v>
      </c>
      <c r="S124" s="15">
        <v>2445.3000000000002</v>
      </c>
      <c r="T124" s="14"/>
      <c r="U124" s="14"/>
      <c r="V124" s="48">
        <f t="shared" si="16"/>
        <v>2445.3000000000002</v>
      </c>
      <c r="W124" s="29">
        <f t="shared" si="19"/>
        <v>0</v>
      </c>
      <c r="X124" s="29">
        <f t="shared" si="20"/>
        <v>-2445.3000000000002</v>
      </c>
      <c r="Y124" s="32" t="e">
        <f t="shared" si="17"/>
        <v>#DIV/0!</v>
      </c>
      <c r="Z124" s="37"/>
      <c r="AA124" s="28">
        <f t="shared" si="18"/>
        <v>0</v>
      </c>
    </row>
    <row r="125" spans="1:27">
      <c r="A125" s="1">
        <f t="shared" si="12"/>
        <v>120</v>
      </c>
      <c r="B125" s="17" t="str">
        <f t="shared" si="23"/>
        <v/>
      </c>
      <c r="C125" s="16" t="s">
        <v>240</v>
      </c>
      <c r="D125" s="14"/>
      <c r="E125" s="16"/>
      <c r="F125" s="16"/>
      <c r="G125" s="13"/>
      <c r="H125" s="13"/>
      <c r="I125" s="15"/>
      <c r="J125" s="15"/>
      <c r="K125" s="14"/>
      <c r="L125" s="14"/>
      <c r="M125" s="14"/>
      <c r="N125" s="14"/>
      <c r="O125" s="14"/>
      <c r="P125" s="14">
        <f t="shared" si="14"/>
        <v>0</v>
      </c>
      <c r="Q125" s="28">
        <f t="shared" si="11"/>
        <v>0</v>
      </c>
      <c r="R125" s="28">
        <f t="shared" si="15"/>
        <v>0</v>
      </c>
      <c r="S125" s="15">
        <v>5377.9000000000005</v>
      </c>
      <c r="T125" s="14"/>
      <c r="U125" s="14"/>
      <c r="V125" s="48">
        <f t="shared" si="16"/>
        <v>5377.9000000000005</v>
      </c>
      <c r="W125" s="29">
        <f t="shared" si="19"/>
        <v>0</v>
      </c>
      <c r="X125" s="29">
        <f t="shared" si="20"/>
        <v>-5377.9000000000005</v>
      </c>
      <c r="Y125" s="32" t="e">
        <f t="shared" si="17"/>
        <v>#DIV/0!</v>
      </c>
      <c r="Z125" s="37"/>
      <c r="AA125" s="28">
        <f t="shared" si="18"/>
        <v>0</v>
      </c>
    </row>
    <row r="126" spans="1:27">
      <c r="A126" s="1">
        <f t="shared" si="12"/>
        <v>121</v>
      </c>
      <c r="B126" s="17" t="str">
        <f t="shared" si="23"/>
        <v>O</v>
      </c>
      <c r="C126" s="16" t="s">
        <v>56</v>
      </c>
      <c r="D126" s="38" t="s">
        <v>55</v>
      </c>
      <c r="E126" s="16" t="s">
        <v>305</v>
      </c>
      <c r="F126" s="38" t="s">
        <v>371</v>
      </c>
      <c r="G126" s="38">
        <v>3308</v>
      </c>
      <c r="H126" s="39" t="s">
        <v>34</v>
      </c>
      <c r="I126" s="38">
        <v>18</v>
      </c>
      <c r="J126" s="39">
        <v>3450</v>
      </c>
      <c r="K126" s="40">
        <v>0.05</v>
      </c>
      <c r="L126" s="40">
        <v>0.11</v>
      </c>
      <c r="M126" s="41"/>
      <c r="N126" s="41"/>
      <c r="O126" s="41"/>
      <c r="P126" s="14">
        <f t="shared" ref="P126" si="24">M126+N126+O126</f>
        <v>0</v>
      </c>
      <c r="Q126" s="28">
        <f t="shared" si="11"/>
        <v>345</v>
      </c>
      <c r="R126" s="28" t="e">
        <f t="shared" si="15"/>
        <v>#VALUE!</v>
      </c>
      <c r="S126" s="15">
        <v>2633.4</v>
      </c>
      <c r="T126" s="14"/>
      <c r="U126" s="14"/>
      <c r="V126" s="48">
        <f t="shared" si="16"/>
        <v>2633.4</v>
      </c>
      <c r="W126" s="29">
        <f t="shared" si="19"/>
        <v>0</v>
      </c>
      <c r="X126" s="29" t="e">
        <f t="shared" si="20"/>
        <v>#VALUE!</v>
      </c>
      <c r="Y126" s="32" t="e">
        <f t="shared" si="17"/>
        <v>#VALUE!</v>
      </c>
      <c r="Z126" s="37"/>
      <c r="AA126" s="28">
        <f t="shared" si="18"/>
        <v>0</v>
      </c>
    </row>
    <row r="127" spans="1:27">
      <c r="A127" s="1">
        <f t="shared" si="12"/>
        <v>122</v>
      </c>
      <c r="B127" s="17" t="str">
        <f t="shared" si="23"/>
        <v/>
      </c>
      <c r="C127" s="16" t="s">
        <v>34</v>
      </c>
      <c r="D127" s="14"/>
      <c r="E127" s="16"/>
      <c r="F127" s="16"/>
      <c r="G127" s="13"/>
      <c r="H127" s="13"/>
      <c r="I127" s="15"/>
      <c r="J127" s="15"/>
      <c r="K127" s="14"/>
      <c r="L127" s="14"/>
      <c r="M127" s="14"/>
      <c r="N127" s="14"/>
      <c r="O127" s="14"/>
      <c r="P127" s="14">
        <f t="shared" si="14"/>
        <v>0</v>
      </c>
      <c r="Q127" s="28">
        <f t="shared" si="11"/>
        <v>0</v>
      </c>
      <c r="R127" s="28">
        <f t="shared" si="15"/>
        <v>0</v>
      </c>
      <c r="S127" s="15"/>
      <c r="T127" s="14"/>
      <c r="U127" s="14"/>
      <c r="V127" s="48">
        <f t="shared" si="16"/>
        <v>0</v>
      </c>
      <c r="W127" s="29">
        <f t="shared" ref="W127:W144" si="25">V127-S127-T127</f>
        <v>0</v>
      </c>
      <c r="X127" s="29"/>
      <c r="Y127" s="32"/>
      <c r="Z127" s="37"/>
      <c r="AA127" s="28">
        <f t="shared" si="18"/>
        <v>0</v>
      </c>
    </row>
    <row r="128" spans="1:27">
      <c r="A128" s="1">
        <f t="shared" si="12"/>
        <v>123</v>
      </c>
      <c r="B128" s="17" t="str">
        <f t="shared" si="23"/>
        <v/>
      </c>
      <c r="C128" s="16" t="s">
        <v>34</v>
      </c>
      <c r="D128" s="14"/>
      <c r="E128" s="16"/>
      <c r="F128" s="16"/>
      <c r="G128" s="13"/>
      <c r="H128" s="13"/>
      <c r="I128" s="15"/>
      <c r="J128" s="15"/>
      <c r="K128" s="14"/>
      <c r="L128" s="14"/>
      <c r="M128" s="14"/>
      <c r="N128" s="14"/>
      <c r="O128" s="14"/>
      <c r="P128" s="14">
        <f t="shared" si="14"/>
        <v>0</v>
      </c>
      <c r="Q128" s="28">
        <f t="shared" si="11"/>
        <v>0</v>
      </c>
      <c r="R128" s="28">
        <f t="shared" si="15"/>
        <v>0</v>
      </c>
      <c r="S128" s="15"/>
      <c r="T128" s="14"/>
      <c r="U128" s="14"/>
      <c r="V128" s="48">
        <f t="shared" si="16"/>
        <v>0</v>
      </c>
      <c r="W128" s="29">
        <f t="shared" si="25"/>
        <v>0</v>
      </c>
      <c r="X128" s="29"/>
      <c r="Y128" s="32"/>
      <c r="Z128" s="37"/>
      <c r="AA128" s="28">
        <f t="shared" si="18"/>
        <v>0</v>
      </c>
    </row>
    <row r="129" spans="1:27">
      <c r="A129" s="1">
        <f t="shared" si="12"/>
        <v>124</v>
      </c>
      <c r="B129" s="17" t="str">
        <f t="shared" si="23"/>
        <v/>
      </c>
      <c r="C129" s="16" t="s">
        <v>34</v>
      </c>
      <c r="D129" s="14"/>
      <c r="E129" s="16"/>
      <c r="F129" s="16"/>
      <c r="G129" s="13"/>
      <c r="H129" s="13"/>
      <c r="I129" s="15"/>
      <c r="J129" s="15"/>
      <c r="K129" s="14"/>
      <c r="L129" s="14"/>
      <c r="M129" s="14"/>
      <c r="N129" s="14"/>
      <c r="O129" s="14"/>
      <c r="P129" s="14">
        <f t="shared" si="14"/>
        <v>0</v>
      </c>
      <c r="Q129" s="28">
        <f t="shared" si="11"/>
        <v>0</v>
      </c>
      <c r="R129" s="28">
        <f t="shared" si="15"/>
        <v>0</v>
      </c>
      <c r="S129" s="15"/>
      <c r="T129" s="14"/>
      <c r="U129" s="14"/>
      <c r="V129" s="48">
        <f t="shared" si="16"/>
        <v>0</v>
      </c>
      <c r="W129" s="29">
        <f t="shared" si="25"/>
        <v>0</v>
      </c>
      <c r="X129" s="29"/>
      <c r="Y129" s="32"/>
      <c r="Z129" s="37"/>
      <c r="AA129" s="28">
        <f t="shared" si="18"/>
        <v>0</v>
      </c>
    </row>
    <row r="130" spans="1:27">
      <c r="A130" s="1">
        <f t="shared" si="12"/>
        <v>125</v>
      </c>
      <c r="B130" s="17" t="str">
        <f t="shared" si="23"/>
        <v/>
      </c>
      <c r="C130" s="16" t="s">
        <v>34</v>
      </c>
      <c r="D130" s="14"/>
      <c r="E130" s="16"/>
      <c r="F130" s="16"/>
      <c r="G130" s="13"/>
      <c r="H130" s="13"/>
      <c r="I130" s="15"/>
      <c r="J130" s="15"/>
      <c r="K130" s="14"/>
      <c r="L130" s="14"/>
      <c r="M130" s="14"/>
      <c r="N130" s="14"/>
      <c r="O130" s="14"/>
      <c r="P130" s="14">
        <f t="shared" si="14"/>
        <v>0</v>
      </c>
      <c r="Q130" s="28">
        <f t="shared" si="11"/>
        <v>0</v>
      </c>
      <c r="R130" s="28">
        <f t="shared" si="15"/>
        <v>0</v>
      </c>
      <c r="S130" s="15"/>
      <c r="T130" s="14"/>
      <c r="U130" s="14"/>
      <c r="V130" s="48">
        <f t="shared" si="16"/>
        <v>0</v>
      </c>
      <c r="W130" s="29">
        <f t="shared" si="25"/>
        <v>0</v>
      </c>
      <c r="X130" s="29"/>
      <c r="Y130" s="32"/>
      <c r="Z130" s="37"/>
      <c r="AA130" s="28">
        <f t="shared" si="18"/>
        <v>0</v>
      </c>
    </row>
    <row r="131" spans="1:27">
      <c r="A131" s="1">
        <f t="shared" si="12"/>
        <v>126</v>
      </c>
      <c r="B131" s="17" t="str">
        <f t="shared" si="23"/>
        <v/>
      </c>
      <c r="C131" s="16" t="s">
        <v>34</v>
      </c>
      <c r="D131" s="14"/>
      <c r="E131" s="16"/>
      <c r="F131" s="16"/>
      <c r="G131" s="13"/>
      <c r="H131" s="13"/>
      <c r="I131" s="15"/>
      <c r="J131" s="15"/>
      <c r="K131" s="14"/>
      <c r="L131" s="14"/>
      <c r="M131" s="14"/>
      <c r="N131" s="14"/>
      <c r="O131" s="14"/>
      <c r="P131" s="14">
        <f t="shared" si="14"/>
        <v>0</v>
      </c>
      <c r="Q131" s="28">
        <f t="shared" si="11"/>
        <v>0</v>
      </c>
      <c r="R131" s="28">
        <f t="shared" si="15"/>
        <v>0</v>
      </c>
      <c r="S131" s="15"/>
      <c r="T131" s="14"/>
      <c r="U131" s="14"/>
      <c r="V131" s="48">
        <f t="shared" si="16"/>
        <v>0</v>
      </c>
      <c r="W131" s="29">
        <f t="shared" si="25"/>
        <v>0</v>
      </c>
      <c r="X131" s="29"/>
      <c r="Y131" s="32"/>
      <c r="Z131" s="37"/>
      <c r="AA131" s="28">
        <f t="shared" si="18"/>
        <v>0</v>
      </c>
    </row>
    <row r="132" spans="1:27">
      <c r="A132" s="1">
        <f t="shared" si="12"/>
        <v>127</v>
      </c>
      <c r="B132" s="17" t="str">
        <f t="shared" si="23"/>
        <v/>
      </c>
      <c r="C132" s="16" t="s">
        <v>34</v>
      </c>
      <c r="D132" s="14"/>
      <c r="E132" s="16"/>
      <c r="F132" s="16"/>
      <c r="G132" s="13"/>
      <c r="H132" s="13"/>
      <c r="I132" s="15"/>
      <c r="J132" s="15"/>
      <c r="K132" s="14"/>
      <c r="L132" s="14"/>
      <c r="M132" s="14"/>
      <c r="N132" s="14"/>
      <c r="O132" s="14"/>
      <c r="P132" s="14">
        <f t="shared" si="14"/>
        <v>0</v>
      </c>
      <c r="Q132" s="28">
        <f t="shared" si="11"/>
        <v>0</v>
      </c>
      <c r="R132" s="28">
        <f t="shared" si="15"/>
        <v>0</v>
      </c>
      <c r="S132" s="15"/>
      <c r="T132" s="14"/>
      <c r="U132" s="14"/>
      <c r="V132" s="48">
        <f t="shared" si="16"/>
        <v>0</v>
      </c>
      <c r="W132" s="29">
        <f t="shared" si="25"/>
        <v>0</v>
      </c>
      <c r="X132" s="29"/>
      <c r="Y132" s="32"/>
      <c r="Z132" s="37"/>
      <c r="AA132" s="28">
        <f t="shared" si="18"/>
        <v>0</v>
      </c>
    </row>
    <row r="133" spans="1:27">
      <c r="A133" s="1">
        <f t="shared" si="12"/>
        <v>128</v>
      </c>
      <c r="B133" s="17" t="str">
        <f t="shared" si="23"/>
        <v/>
      </c>
      <c r="C133" s="16" t="s">
        <v>34</v>
      </c>
      <c r="D133" s="14"/>
      <c r="E133" s="16"/>
      <c r="F133" s="16"/>
      <c r="G133" s="13"/>
      <c r="H133" s="13"/>
      <c r="I133" s="15"/>
      <c r="J133" s="15"/>
      <c r="K133" s="14"/>
      <c r="L133" s="14"/>
      <c r="M133" s="14"/>
      <c r="N133" s="14"/>
      <c r="O133" s="14"/>
      <c r="P133" s="14">
        <f t="shared" si="14"/>
        <v>0</v>
      </c>
      <c r="Q133" s="28">
        <f t="shared" si="11"/>
        <v>0</v>
      </c>
      <c r="R133" s="28">
        <f t="shared" si="15"/>
        <v>0</v>
      </c>
      <c r="S133" s="15"/>
      <c r="T133" s="14"/>
      <c r="U133" s="14"/>
      <c r="V133" s="48">
        <f t="shared" si="16"/>
        <v>0</v>
      </c>
      <c r="W133" s="29">
        <f t="shared" si="25"/>
        <v>0</v>
      </c>
      <c r="X133" s="29"/>
      <c r="Y133" s="32"/>
      <c r="Z133" s="37"/>
      <c r="AA133" s="28">
        <f t="shared" si="18"/>
        <v>0</v>
      </c>
    </row>
    <row r="134" spans="1:27">
      <c r="A134" s="1">
        <f t="shared" si="12"/>
        <v>129</v>
      </c>
      <c r="B134" s="17" t="str">
        <f t="shared" si="23"/>
        <v/>
      </c>
      <c r="C134" s="16" t="s">
        <v>34</v>
      </c>
      <c r="D134" s="14"/>
      <c r="E134" s="16"/>
      <c r="F134" s="16"/>
      <c r="G134" s="13"/>
      <c r="H134" s="13"/>
      <c r="I134" s="15"/>
      <c r="J134" s="15"/>
      <c r="K134" s="14"/>
      <c r="L134" s="14"/>
      <c r="M134" s="14"/>
      <c r="N134" s="14"/>
      <c r="O134" s="14"/>
      <c r="P134" s="14">
        <f t="shared" si="14"/>
        <v>0</v>
      </c>
      <c r="Q134" s="28">
        <f t="shared" ref="Q134:Q197" si="26">J134*0.1</f>
        <v>0</v>
      </c>
      <c r="R134" s="28">
        <f t="shared" si="15"/>
        <v>0</v>
      </c>
      <c r="S134" s="15"/>
      <c r="T134" s="14"/>
      <c r="U134" s="14"/>
      <c r="V134" s="48">
        <f t="shared" si="16"/>
        <v>0</v>
      </c>
      <c r="W134" s="29">
        <f t="shared" si="25"/>
        <v>0</v>
      </c>
      <c r="X134" s="29"/>
      <c r="Y134" s="32"/>
      <c r="Z134" s="37"/>
      <c r="AA134" s="28">
        <f t="shared" si="18"/>
        <v>0</v>
      </c>
    </row>
    <row r="135" spans="1:27">
      <c r="A135" s="1">
        <f t="shared" ref="A135:A198" si="27">ROW()-5</f>
        <v>130</v>
      </c>
      <c r="B135" s="17" t="str">
        <f t="shared" si="23"/>
        <v/>
      </c>
      <c r="C135" s="16" t="s">
        <v>34</v>
      </c>
      <c r="D135" s="14"/>
      <c r="E135" s="16"/>
      <c r="F135" s="16"/>
      <c r="G135" s="13"/>
      <c r="H135" s="13"/>
      <c r="I135" s="15"/>
      <c r="J135" s="15"/>
      <c r="K135" s="14"/>
      <c r="L135" s="14"/>
      <c r="M135" s="14"/>
      <c r="N135" s="14"/>
      <c r="O135" s="14"/>
      <c r="P135" s="14">
        <f t="shared" ref="P135:P198" si="28">M135+N135+O135</f>
        <v>0</v>
      </c>
      <c r="Q135" s="28">
        <f t="shared" si="26"/>
        <v>0</v>
      </c>
      <c r="R135" s="28">
        <f t="shared" ref="R135:R198" si="29">J135-H135-Q135</f>
        <v>0</v>
      </c>
      <c r="S135" s="15"/>
      <c r="T135" s="14"/>
      <c r="U135" s="14"/>
      <c r="V135" s="48">
        <f t="shared" ref="V135:V198" si="30">S135+T135+U135</f>
        <v>0</v>
      </c>
      <c r="W135" s="29">
        <f t="shared" si="25"/>
        <v>0</v>
      </c>
      <c r="X135" s="29"/>
      <c r="Y135" s="32"/>
      <c r="Z135" s="37"/>
      <c r="AA135" s="28">
        <f t="shared" ref="AA135:AA198" si="31">V135*Z135</f>
        <v>0</v>
      </c>
    </row>
    <row r="136" spans="1:27">
      <c r="A136" s="1">
        <f t="shared" si="27"/>
        <v>131</v>
      </c>
      <c r="B136" s="17" t="str">
        <f t="shared" si="23"/>
        <v/>
      </c>
      <c r="C136" s="16" t="s">
        <v>34</v>
      </c>
      <c r="D136" s="14"/>
      <c r="E136" s="16"/>
      <c r="F136" s="16"/>
      <c r="G136" s="13"/>
      <c r="H136" s="13"/>
      <c r="I136" s="15"/>
      <c r="J136" s="15"/>
      <c r="K136" s="14"/>
      <c r="L136" s="14"/>
      <c r="M136" s="14"/>
      <c r="N136" s="14"/>
      <c r="O136" s="14"/>
      <c r="P136" s="14">
        <f t="shared" si="28"/>
        <v>0</v>
      </c>
      <c r="Q136" s="28">
        <f t="shared" si="26"/>
        <v>0</v>
      </c>
      <c r="R136" s="28">
        <f t="shared" si="29"/>
        <v>0</v>
      </c>
      <c r="S136" s="15"/>
      <c r="T136" s="14"/>
      <c r="U136" s="14"/>
      <c r="V136" s="48">
        <f t="shared" si="30"/>
        <v>0</v>
      </c>
      <c r="W136" s="29">
        <f t="shared" si="25"/>
        <v>0</v>
      </c>
      <c r="X136" s="29"/>
      <c r="Y136" s="32"/>
      <c r="Z136" s="37"/>
      <c r="AA136" s="28">
        <f t="shared" si="31"/>
        <v>0</v>
      </c>
    </row>
    <row r="137" spans="1:27">
      <c r="A137" s="1">
        <f t="shared" si="27"/>
        <v>132</v>
      </c>
      <c r="B137" s="17" t="str">
        <f t="shared" si="23"/>
        <v/>
      </c>
      <c r="C137" s="16" t="s">
        <v>34</v>
      </c>
      <c r="D137" s="14"/>
      <c r="E137" s="16"/>
      <c r="F137" s="16"/>
      <c r="G137" s="13"/>
      <c r="H137" s="13"/>
      <c r="I137" s="15"/>
      <c r="J137" s="15"/>
      <c r="K137" s="14"/>
      <c r="L137" s="14"/>
      <c r="M137" s="14"/>
      <c r="N137" s="14"/>
      <c r="O137" s="14"/>
      <c r="P137" s="14">
        <f t="shared" si="28"/>
        <v>0</v>
      </c>
      <c r="Q137" s="28">
        <f t="shared" si="26"/>
        <v>0</v>
      </c>
      <c r="R137" s="28">
        <f t="shared" si="29"/>
        <v>0</v>
      </c>
      <c r="S137" s="15"/>
      <c r="T137" s="14"/>
      <c r="U137" s="14"/>
      <c r="V137" s="48">
        <f t="shared" si="30"/>
        <v>0</v>
      </c>
      <c r="W137" s="29">
        <f t="shared" si="25"/>
        <v>0</v>
      </c>
      <c r="X137" s="29"/>
      <c r="Y137" s="32"/>
      <c r="Z137" s="37"/>
      <c r="AA137" s="28">
        <f t="shared" si="31"/>
        <v>0</v>
      </c>
    </row>
    <row r="138" spans="1:27">
      <c r="A138" s="1">
        <f t="shared" si="27"/>
        <v>133</v>
      </c>
      <c r="B138" s="17" t="str">
        <f>IF(D138&lt;&gt;"",IF(INT(C138)=INT(D138), "O","X"),"")</f>
        <v/>
      </c>
      <c r="C138" s="16" t="s">
        <v>34</v>
      </c>
      <c r="D138" s="14"/>
      <c r="E138" s="16"/>
      <c r="F138" s="16"/>
      <c r="G138" s="13"/>
      <c r="H138" s="13"/>
      <c r="I138" s="15"/>
      <c r="J138" s="15"/>
      <c r="K138" s="14"/>
      <c r="L138" s="14"/>
      <c r="M138" s="14"/>
      <c r="N138" s="14"/>
      <c r="O138" s="14"/>
      <c r="P138" s="14">
        <f t="shared" si="28"/>
        <v>0</v>
      </c>
      <c r="Q138" s="28">
        <f t="shared" si="26"/>
        <v>0</v>
      </c>
      <c r="R138" s="28">
        <f t="shared" si="29"/>
        <v>0</v>
      </c>
      <c r="S138" s="15"/>
      <c r="T138" s="14"/>
      <c r="U138" s="14"/>
      <c r="V138" s="48">
        <f t="shared" si="30"/>
        <v>0</v>
      </c>
      <c r="W138" s="29">
        <f t="shared" si="25"/>
        <v>0</v>
      </c>
      <c r="X138" s="29"/>
      <c r="Y138" s="32"/>
      <c r="Z138" s="37"/>
      <c r="AA138" s="28">
        <f t="shared" si="31"/>
        <v>0</v>
      </c>
    </row>
    <row r="139" spans="1:27">
      <c r="A139" s="1">
        <f t="shared" si="27"/>
        <v>134</v>
      </c>
      <c r="B139" s="17" t="str">
        <f t="shared" ref="B139:B154" si="32">IF(D139&lt;&gt;"",IF(INT(C139)=INT(D139), "O","X"),"")</f>
        <v/>
      </c>
      <c r="C139" s="16" t="s">
        <v>34</v>
      </c>
      <c r="D139" s="14"/>
      <c r="E139" s="16"/>
      <c r="F139" s="16"/>
      <c r="G139" s="13"/>
      <c r="H139" s="13"/>
      <c r="I139" s="15"/>
      <c r="J139" s="15"/>
      <c r="K139" s="14"/>
      <c r="L139" s="14"/>
      <c r="M139" s="14"/>
      <c r="N139" s="14"/>
      <c r="O139" s="14"/>
      <c r="P139" s="14">
        <f t="shared" si="28"/>
        <v>0</v>
      </c>
      <c r="Q139" s="28">
        <f t="shared" si="26"/>
        <v>0</v>
      </c>
      <c r="R139" s="28">
        <f t="shared" si="29"/>
        <v>0</v>
      </c>
      <c r="S139" s="15"/>
      <c r="T139" s="14"/>
      <c r="U139" s="14"/>
      <c r="V139" s="48">
        <f t="shared" si="30"/>
        <v>0</v>
      </c>
      <c r="W139" s="29">
        <f t="shared" si="25"/>
        <v>0</v>
      </c>
      <c r="X139" s="29"/>
      <c r="Y139" s="32"/>
      <c r="Z139" s="37"/>
      <c r="AA139" s="28">
        <f t="shared" si="31"/>
        <v>0</v>
      </c>
    </row>
    <row r="140" spans="1:27">
      <c r="A140" s="1">
        <f t="shared" si="27"/>
        <v>135</v>
      </c>
      <c r="B140" s="17" t="str">
        <f t="shared" si="32"/>
        <v/>
      </c>
      <c r="C140" s="16" t="s">
        <v>34</v>
      </c>
      <c r="D140" s="14"/>
      <c r="E140" s="16"/>
      <c r="F140" s="16"/>
      <c r="G140" s="13"/>
      <c r="H140" s="13"/>
      <c r="I140" s="15"/>
      <c r="J140" s="15"/>
      <c r="K140" s="14"/>
      <c r="L140" s="14"/>
      <c r="M140" s="14"/>
      <c r="N140" s="14"/>
      <c r="O140" s="14"/>
      <c r="P140" s="14">
        <f t="shared" si="28"/>
        <v>0</v>
      </c>
      <c r="Q140" s="28">
        <f t="shared" si="26"/>
        <v>0</v>
      </c>
      <c r="R140" s="28">
        <f t="shared" si="29"/>
        <v>0</v>
      </c>
      <c r="S140" s="15"/>
      <c r="T140" s="14"/>
      <c r="U140" s="14"/>
      <c r="V140" s="48">
        <f t="shared" si="30"/>
        <v>0</v>
      </c>
      <c r="W140" s="29">
        <f t="shared" si="25"/>
        <v>0</v>
      </c>
      <c r="X140" s="29"/>
      <c r="Y140" s="32"/>
      <c r="Z140" s="37"/>
      <c r="AA140" s="28">
        <f t="shared" si="31"/>
        <v>0</v>
      </c>
    </row>
    <row r="141" spans="1:27">
      <c r="A141" s="1">
        <f t="shared" si="27"/>
        <v>136</v>
      </c>
      <c r="B141" s="17" t="str">
        <f t="shared" si="32"/>
        <v/>
      </c>
      <c r="C141" s="16" t="s">
        <v>34</v>
      </c>
      <c r="D141" s="14"/>
      <c r="E141" s="16"/>
      <c r="F141" s="16"/>
      <c r="G141" s="13"/>
      <c r="H141" s="13"/>
      <c r="I141" s="15"/>
      <c r="J141" s="15"/>
      <c r="K141" s="14"/>
      <c r="L141" s="14"/>
      <c r="M141" s="14"/>
      <c r="N141" s="14"/>
      <c r="O141" s="14"/>
      <c r="P141" s="14">
        <f t="shared" si="28"/>
        <v>0</v>
      </c>
      <c r="Q141" s="28">
        <f t="shared" si="26"/>
        <v>0</v>
      </c>
      <c r="R141" s="28">
        <f t="shared" si="29"/>
        <v>0</v>
      </c>
      <c r="S141" s="15"/>
      <c r="T141" s="14"/>
      <c r="U141" s="14"/>
      <c r="V141" s="48">
        <f t="shared" si="30"/>
        <v>0</v>
      </c>
      <c r="W141" s="29">
        <f t="shared" si="25"/>
        <v>0</v>
      </c>
      <c r="X141" s="29"/>
      <c r="Y141" s="32"/>
      <c r="Z141" s="37"/>
      <c r="AA141" s="28">
        <f t="shared" si="31"/>
        <v>0</v>
      </c>
    </row>
    <row r="142" spans="1:27">
      <c r="A142" s="1">
        <f t="shared" si="27"/>
        <v>137</v>
      </c>
      <c r="B142" s="17" t="str">
        <f t="shared" si="32"/>
        <v/>
      </c>
      <c r="C142" s="16" t="s">
        <v>34</v>
      </c>
      <c r="D142" s="14"/>
      <c r="E142" s="16"/>
      <c r="F142" s="16"/>
      <c r="G142" s="13"/>
      <c r="H142" s="13"/>
      <c r="I142" s="15"/>
      <c r="J142" s="15"/>
      <c r="K142" s="14"/>
      <c r="L142" s="14"/>
      <c r="M142" s="14"/>
      <c r="N142" s="14"/>
      <c r="O142" s="14"/>
      <c r="P142" s="14">
        <f t="shared" si="28"/>
        <v>0</v>
      </c>
      <c r="Q142" s="28">
        <f t="shared" si="26"/>
        <v>0</v>
      </c>
      <c r="R142" s="28">
        <f t="shared" si="29"/>
        <v>0</v>
      </c>
      <c r="S142" s="15"/>
      <c r="T142" s="14"/>
      <c r="U142" s="14"/>
      <c r="V142" s="48">
        <f t="shared" si="30"/>
        <v>0</v>
      </c>
      <c r="W142" s="29">
        <f t="shared" si="25"/>
        <v>0</v>
      </c>
      <c r="X142" s="29"/>
      <c r="Y142" s="32"/>
      <c r="Z142" s="37"/>
      <c r="AA142" s="28">
        <f t="shared" si="31"/>
        <v>0</v>
      </c>
    </row>
    <row r="143" spans="1:27">
      <c r="A143" s="1">
        <f t="shared" si="27"/>
        <v>138</v>
      </c>
      <c r="B143" s="17" t="str">
        <f t="shared" si="32"/>
        <v/>
      </c>
      <c r="C143" s="16" t="s">
        <v>34</v>
      </c>
      <c r="D143" s="14"/>
      <c r="E143" s="16"/>
      <c r="F143" s="16"/>
      <c r="G143" s="13"/>
      <c r="H143" s="13"/>
      <c r="I143" s="15"/>
      <c r="J143" s="15"/>
      <c r="K143" s="14"/>
      <c r="L143" s="14"/>
      <c r="M143" s="14"/>
      <c r="N143" s="14"/>
      <c r="O143" s="14"/>
      <c r="P143" s="14">
        <f t="shared" si="28"/>
        <v>0</v>
      </c>
      <c r="Q143" s="28">
        <f t="shared" si="26"/>
        <v>0</v>
      </c>
      <c r="R143" s="28">
        <f t="shared" si="29"/>
        <v>0</v>
      </c>
      <c r="S143" s="15"/>
      <c r="T143" s="14"/>
      <c r="U143" s="14"/>
      <c r="V143" s="48">
        <f t="shared" si="30"/>
        <v>0</v>
      </c>
      <c r="W143" s="29">
        <f t="shared" si="25"/>
        <v>0</v>
      </c>
      <c r="X143" s="29"/>
      <c r="Y143" s="32"/>
      <c r="Z143" s="37"/>
      <c r="AA143" s="28">
        <f t="shared" si="31"/>
        <v>0</v>
      </c>
    </row>
    <row r="144" spans="1:27">
      <c r="A144" s="1">
        <f t="shared" si="27"/>
        <v>139</v>
      </c>
      <c r="B144" s="17" t="str">
        <f t="shared" si="32"/>
        <v/>
      </c>
      <c r="C144" s="16" t="s">
        <v>34</v>
      </c>
      <c r="D144" s="14"/>
      <c r="E144" s="16"/>
      <c r="F144" s="16"/>
      <c r="G144" s="13"/>
      <c r="H144" s="13"/>
      <c r="I144" s="15"/>
      <c r="J144" s="15"/>
      <c r="K144" s="14"/>
      <c r="L144" s="14"/>
      <c r="M144" s="14"/>
      <c r="N144" s="14"/>
      <c r="O144" s="14"/>
      <c r="P144" s="14">
        <f t="shared" si="28"/>
        <v>0</v>
      </c>
      <c r="Q144" s="28">
        <f t="shared" si="26"/>
        <v>0</v>
      </c>
      <c r="R144" s="28">
        <f t="shared" si="29"/>
        <v>0</v>
      </c>
      <c r="S144" s="15"/>
      <c r="T144" s="14"/>
      <c r="U144" s="14"/>
      <c r="V144" s="48">
        <f t="shared" si="30"/>
        <v>0</v>
      </c>
      <c r="W144" s="29">
        <f t="shared" si="25"/>
        <v>0</v>
      </c>
      <c r="X144" s="29"/>
      <c r="Y144" s="32"/>
      <c r="Z144" s="37"/>
      <c r="AA144" s="28">
        <f t="shared" si="31"/>
        <v>0</v>
      </c>
    </row>
    <row r="145" spans="1:27">
      <c r="A145" s="1">
        <f t="shared" si="27"/>
        <v>140</v>
      </c>
      <c r="B145" s="17" t="str">
        <f t="shared" si="32"/>
        <v/>
      </c>
      <c r="C145" s="16" t="s">
        <v>34</v>
      </c>
      <c r="D145" s="14"/>
      <c r="E145" s="16"/>
      <c r="F145" s="16"/>
      <c r="G145" s="13"/>
      <c r="H145" s="13"/>
      <c r="I145" s="15"/>
      <c r="J145" s="15"/>
      <c r="K145" s="14"/>
      <c r="L145" s="14"/>
      <c r="M145" s="14"/>
      <c r="N145" s="14"/>
      <c r="O145" s="14"/>
      <c r="P145" s="14">
        <f t="shared" si="28"/>
        <v>0</v>
      </c>
      <c r="Q145" s="28">
        <f t="shared" si="26"/>
        <v>0</v>
      </c>
      <c r="R145" s="28">
        <f t="shared" si="29"/>
        <v>0</v>
      </c>
      <c r="S145" s="15"/>
      <c r="T145" s="14"/>
      <c r="U145" s="14"/>
      <c r="V145" s="48">
        <f t="shared" si="30"/>
        <v>0</v>
      </c>
      <c r="W145" s="29">
        <f t="shared" ref="W145:W208" si="33">V145-S145-T145</f>
        <v>0</v>
      </c>
      <c r="X145" s="29"/>
      <c r="Y145" s="32"/>
      <c r="Z145" s="37"/>
      <c r="AA145" s="28">
        <f t="shared" si="31"/>
        <v>0</v>
      </c>
    </row>
    <row r="146" spans="1:27">
      <c r="A146" s="1">
        <f t="shared" si="27"/>
        <v>141</v>
      </c>
      <c r="B146" s="17" t="str">
        <f t="shared" si="32"/>
        <v/>
      </c>
      <c r="C146" s="16" t="s">
        <v>34</v>
      </c>
      <c r="D146" s="14"/>
      <c r="E146" s="16"/>
      <c r="F146" s="16"/>
      <c r="G146" s="13"/>
      <c r="H146" s="13"/>
      <c r="I146" s="15"/>
      <c r="J146" s="15"/>
      <c r="K146" s="14"/>
      <c r="L146" s="14"/>
      <c r="M146" s="14"/>
      <c r="N146" s="14"/>
      <c r="O146" s="14"/>
      <c r="P146" s="14">
        <f t="shared" si="28"/>
        <v>0</v>
      </c>
      <c r="Q146" s="28">
        <f t="shared" si="26"/>
        <v>0</v>
      </c>
      <c r="R146" s="28">
        <f t="shared" si="29"/>
        <v>0</v>
      </c>
      <c r="S146" s="15"/>
      <c r="T146" s="14"/>
      <c r="U146" s="14"/>
      <c r="V146" s="48">
        <f t="shared" si="30"/>
        <v>0</v>
      </c>
      <c r="W146" s="29">
        <f t="shared" si="33"/>
        <v>0</v>
      </c>
      <c r="X146" s="29"/>
      <c r="Y146" s="32"/>
      <c r="Z146" s="37"/>
      <c r="AA146" s="28">
        <f t="shared" si="31"/>
        <v>0</v>
      </c>
    </row>
    <row r="147" spans="1:27">
      <c r="A147" s="1">
        <f t="shared" si="27"/>
        <v>142</v>
      </c>
      <c r="B147" s="17" t="str">
        <f t="shared" si="32"/>
        <v/>
      </c>
      <c r="C147" s="16" t="s">
        <v>34</v>
      </c>
      <c r="D147" s="14"/>
      <c r="E147" s="16"/>
      <c r="F147" s="16"/>
      <c r="G147" s="13"/>
      <c r="H147" s="13"/>
      <c r="I147" s="15"/>
      <c r="J147" s="15"/>
      <c r="K147" s="14"/>
      <c r="L147" s="14"/>
      <c r="M147" s="14"/>
      <c r="N147" s="14"/>
      <c r="O147" s="14"/>
      <c r="P147" s="14">
        <f t="shared" si="28"/>
        <v>0</v>
      </c>
      <c r="Q147" s="28">
        <f t="shared" si="26"/>
        <v>0</v>
      </c>
      <c r="R147" s="28">
        <f t="shared" si="29"/>
        <v>0</v>
      </c>
      <c r="S147" s="15"/>
      <c r="T147" s="14"/>
      <c r="U147" s="14"/>
      <c r="V147" s="48">
        <f t="shared" si="30"/>
        <v>0</v>
      </c>
      <c r="W147" s="29">
        <f t="shared" si="33"/>
        <v>0</v>
      </c>
      <c r="X147" s="29"/>
      <c r="Y147" s="32"/>
      <c r="Z147" s="37"/>
      <c r="AA147" s="28">
        <f t="shared" si="31"/>
        <v>0</v>
      </c>
    </row>
    <row r="148" spans="1:27">
      <c r="A148" s="1">
        <f t="shared" si="27"/>
        <v>143</v>
      </c>
      <c r="B148" s="17" t="str">
        <f t="shared" si="32"/>
        <v/>
      </c>
      <c r="C148" s="16" t="s">
        <v>34</v>
      </c>
      <c r="D148" s="14"/>
      <c r="E148" s="16"/>
      <c r="F148" s="16"/>
      <c r="G148" s="13"/>
      <c r="H148" s="13"/>
      <c r="I148" s="15"/>
      <c r="J148" s="15"/>
      <c r="K148" s="14"/>
      <c r="L148" s="14"/>
      <c r="M148" s="14"/>
      <c r="N148" s="14"/>
      <c r="O148" s="14"/>
      <c r="P148" s="14">
        <f t="shared" si="28"/>
        <v>0</v>
      </c>
      <c r="Q148" s="28">
        <f t="shared" si="26"/>
        <v>0</v>
      </c>
      <c r="R148" s="28">
        <f t="shared" si="29"/>
        <v>0</v>
      </c>
      <c r="S148" s="15"/>
      <c r="T148" s="14"/>
      <c r="U148" s="14"/>
      <c r="V148" s="48">
        <f t="shared" si="30"/>
        <v>0</v>
      </c>
      <c r="W148" s="29">
        <f t="shared" si="33"/>
        <v>0</v>
      </c>
      <c r="X148" s="29"/>
      <c r="Y148" s="32"/>
      <c r="Z148" s="37"/>
      <c r="AA148" s="28">
        <f t="shared" si="31"/>
        <v>0</v>
      </c>
    </row>
    <row r="149" spans="1:27">
      <c r="A149" s="1">
        <f t="shared" si="27"/>
        <v>144</v>
      </c>
      <c r="B149" s="17" t="str">
        <f t="shared" si="32"/>
        <v/>
      </c>
      <c r="C149" s="16" t="s">
        <v>34</v>
      </c>
      <c r="D149" s="14"/>
      <c r="E149" s="16"/>
      <c r="F149" s="16"/>
      <c r="G149" s="13"/>
      <c r="H149" s="13"/>
      <c r="I149" s="15"/>
      <c r="J149" s="15"/>
      <c r="K149" s="14"/>
      <c r="L149" s="14"/>
      <c r="M149" s="14"/>
      <c r="N149" s="14"/>
      <c r="O149" s="14"/>
      <c r="P149" s="14">
        <f t="shared" si="28"/>
        <v>0</v>
      </c>
      <c r="Q149" s="28">
        <f t="shared" si="26"/>
        <v>0</v>
      </c>
      <c r="R149" s="28">
        <f t="shared" si="29"/>
        <v>0</v>
      </c>
      <c r="S149" s="15"/>
      <c r="T149" s="14"/>
      <c r="U149" s="14"/>
      <c r="V149" s="48">
        <f t="shared" si="30"/>
        <v>0</v>
      </c>
      <c r="W149" s="29">
        <f t="shared" si="33"/>
        <v>0</v>
      </c>
      <c r="X149" s="29"/>
      <c r="Y149" s="32"/>
      <c r="Z149" s="37"/>
      <c r="AA149" s="28">
        <f t="shared" si="31"/>
        <v>0</v>
      </c>
    </row>
    <row r="150" spans="1:27">
      <c r="A150" s="1">
        <f t="shared" si="27"/>
        <v>145</v>
      </c>
      <c r="B150" s="17" t="str">
        <f t="shared" si="32"/>
        <v/>
      </c>
      <c r="C150" s="16" t="s">
        <v>34</v>
      </c>
      <c r="D150" s="14"/>
      <c r="E150" s="16"/>
      <c r="F150" s="16"/>
      <c r="G150" s="13"/>
      <c r="H150" s="13"/>
      <c r="I150" s="15"/>
      <c r="J150" s="15"/>
      <c r="K150" s="14"/>
      <c r="L150" s="14"/>
      <c r="M150" s="14"/>
      <c r="N150" s="14"/>
      <c r="O150" s="14"/>
      <c r="P150" s="14">
        <f t="shared" si="28"/>
        <v>0</v>
      </c>
      <c r="Q150" s="28">
        <f t="shared" si="26"/>
        <v>0</v>
      </c>
      <c r="R150" s="28">
        <f t="shared" si="29"/>
        <v>0</v>
      </c>
      <c r="S150" s="15"/>
      <c r="T150" s="14"/>
      <c r="U150" s="14"/>
      <c r="V150" s="48">
        <f t="shared" si="30"/>
        <v>0</v>
      </c>
      <c r="W150" s="29">
        <f t="shared" si="33"/>
        <v>0</v>
      </c>
      <c r="X150" s="29"/>
      <c r="Y150" s="32"/>
      <c r="Z150" s="37"/>
      <c r="AA150" s="28">
        <f t="shared" si="31"/>
        <v>0</v>
      </c>
    </row>
    <row r="151" spans="1:27">
      <c r="A151" s="1">
        <f t="shared" si="27"/>
        <v>146</v>
      </c>
      <c r="B151" s="17" t="str">
        <f t="shared" si="32"/>
        <v/>
      </c>
      <c r="C151" s="16" t="s">
        <v>34</v>
      </c>
      <c r="D151" s="14"/>
      <c r="E151" s="16"/>
      <c r="F151" s="16"/>
      <c r="G151" s="13"/>
      <c r="H151" s="13"/>
      <c r="I151" s="15"/>
      <c r="J151" s="15"/>
      <c r="K151" s="14"/>
      <c r="L151" s="14"/>
      <c r="M151" s="14"/>
      <c r="N151" s="14"/>
      <c r="O151" s="14"/>
      <c r="P151" s="14">
        <f t="shared" si="28"/>
        <v>0</v>
      </c>
      <c r="Q151" s="28">
        <f t="shared" si="26"/>
        <v>0</v>
      </c>
      <c r="R151" s="28">
        <f t="shared" si="29"/>
        <v>0</v>
      </c>
      <c r="S151" s="15"/>
      <c r="T151" s="14"/>
      <c r="U151" s="14"/>
      <c r="V151" s="48">
        <f t="shared" si="30"/>
        <v>0</v>
      </c>
      <c r="W151" s="29">
        <f t="shared" si="33"/>
        <v>0</v>
      </c>
      <c r="X151" s="29"/>
      <c r="Y151" s="32"/>
      <c r="Z151" s="37"/>
      <c r="AA151" s="28">
        <f t="shared" si="31"/>
        <v>0</v>
      </c>
    </row>
    <row r="152" spans="1:27">
      <c r="A152" s="1">
        <f t="shared" si="27"/>
        <v>147</v>
      </c>
      <c r="B152" s="17" t="str">
        <f t="shared" si="32"/>
        <v/>
      </c>
      <c r="C152" s="16" t="s">
        <v>34</v>
      </c>
      <c r="D152" s="14"/>
      <c r="E152" s="16"/>
      <c r="F152" s="16"/>
      <c r="G152" s="13"/>
      <c r="H152" s="13"/>
      <c r="I152" s="15"/>
      <c r="J152" s="15"/>
      <c r="K152" s="14"/>
      <c r="L152" s="14"/>
      <c r="M152" s="14"/>
      <c r="N152" s="14"/>
      <c r="O152" s="14"/>
      <c r="P152" s="14">
        <f t="shared" si="28"/>
        <v>0</v>
      </c>
      <c r="Q152" s="28">
        <f t="shared" si="26"/>
        <v>0</v>
      </c>
      <c r="R152" s="28">
        <f t="shared" si="29"/>
        <v>0</v>
      </c>
      <c r="S152" s="15"/>
      <c r="T152" s="14"/>
      <c r="U152" s="14"/>
      <c r="V152" s="48">
        <f t="shared" si="30"/>
        <v>0</v>
      </c>
      <c r="W152" s="29">
        <f t="shared" si="33"/>
        <v>0</v>
      </c>
      <c r="X152" s="29"/>
      <c r="Y152" s="32"/>
      <c r="Z152" s="37"/>
      <c r="AA152" s="28">
        <f t="shared" si="31"/>
        <v>0</v>
      </c>
    </row>
    <row r="153" spans="1:27">
      <c r="A153" s="1">
        <f t="shared" si="27"/>
        <v>148</v>
      </c>
      <c r="B153" s="17" t="str">
        <f t="shared" si="32"/>
        <v/>
      </c>
      <c r="C153" s="16" t="s">
        <v>34</v>
      </c>
      <c r="D153" s="14"/>
      <c r="E153" s="16"/>
      <c r="F153" s="16"/>
      <c r="G153" s="13"/>
      <c r="H153" s="13"/>
      <c r="I153" s="15"/>
      <c r="J153" s="15"/>
      <c r="K153" s="14"/>
      <c r="L153" s="14"/>
      <c r="M153" s="14"/>
      <c r="N153" s="14"/>
      <c r="O153" s="14"/>
      <c r="P153" s="14">
        <f t="shared" si="28"/>
        <v>0</v>
      </c>
      <c r="Q153" s="28">
        <f t="shared" si="26"/>
        <v>0</v>
      </c>
      <c r="R153" s="28">
        <f t="shared" si="29"/>
        <v>0</v>
      </c>
      <c r="S153" s="15"/>
      <c r="T153" s="14"/>
      <c r="U153" s="14"/>
      <c r="V153" s="48">
        <f t="shared" si="30"/>
        <v>0</v>
      </c>
      <c r="W153" s="29">
        <f t="shared" si="33"/>
        <v>0</v>
      </c>
      <c r="X153" s="29"/>
      <c r="Y153" s="32"/>
      <c r="Z153" s="37"/>
      <c r="AA153" s="28">
        <f t="shared" si="31"/>
        <v>0</v>
      </c>
    </row>
    <row r="154" spans="1:27">
      <c r="A154" s="1">
        <f t="shared" si="27"/>
        <v>149</v>
      </c>
      <c r="B154" s="17" t="str">
        <f t="shared" si="32"/>
        <v/>
      </c>
      <c r="C154" s="16" t="s">
        <v>34</v>
      </c>
      <c r="D154" s="14"/>
      <c r="E154" s="16"/>
      <c r="F154" s="16"/>
      <c r="G154" s="13"/>
      <c r="H154" s="13"/>
      <c r="I154" s="15"/>
      <c r="J154" s="15"/>
      <c r="K154" s="14"/>
      <c r="L154" s="14"/>
      <c r="M154" s="14"/>
      <c r="N154" s="14"/>
      <c r="O154" s="14"/>
      <c r="P154" s="14">
        <f t="shared" si="28"/>
        <v>0</v>
      </c>
      <c r="Q154" s="28">
        <f t="shared" si="26"/>
        <v>0</v>
      </c>
      <c r="R154" s="28">
        <f t="shared" si="29"/>
        <v>0</v>
      </c>
      <c r="S154" s="15"/>
      <c r="T154" s="14"/>
      <c r="U154" s="14"/>
      <c r="V154" s="48">
        <f t="shared" si="30"/>
        <v>0</v>
      </c>
      <c r="W154" s="29">
        <f t="shared" si="33"/>
        <v>0</v>
      </c>
      <c r="X154" s="29"/>
      <c r="Y154" s="32"/>
      <c r="Z154" s="37"/>
      <c r="AA154" s="28">
        <f t="shared" si="31"/>
        <v>0</v>
      </c>
    </row>
    <row r="155" spans="1:27">
      <c r="A155" s="1">
        <f t="shared" si="27"/>
        <v>150</v>
      </c>
      <c r="B155" s="17" t="str">
        <f>IF(D155&lt;&gt;"",IF(INT(C155)=INT(D155), "O","X"),"")</f>
        <v/>
      </c>
      <c r="C155" s="16" t="s">
        <v>34</v>
      </c>
      <c r="D155" s="14"/>
      <c r="E155" s="16"/>
      <c r="F155" s="16"/>
      <c r="G155" s="13"/>
      <c r="H155" s="13"/>
      <c r="I155" s="15"/>
      <c r="J155" s="15"/>
      <c r="K155" s="14"/>
      <c r="L155" s="14"/>
      <c r="M155" s="14"/>
      <c r="N155" s="14"/>
      <c r="O155" s="14"/>
      <c r="P155" s="14">
        <f t="shared" si="28"/>
        <v>0</v>
      </c>
      <c r="Q155" s="28">
        <f t="shared" si="26"/>
        <v>0</v>
      </c>
      <c r="R155" s="28">
        <f t="shared" si="29"/>
        <v>0</v>
      </c>
      <c r="S155" s="15"/>
      <c r="T155" s="14"/>
      <c r="U155" s="14"/>
      <c r="V155" s="48">
        <f t="shared" si="30"/>
        <v>0</v>
      </c>
      <c r="W155" s="29">
        <f t="shared" si="33"/>
        <v>0</v>
      </c>
      <c r="X155" s="29"/>
      <c r="Y155" s="32"/>
      <c r="Z155" s="37"/>
      <c r="AA155" s="28">
        <f t="shared" si="31"/>
        <v>0</v>
      </c>
    </row>
    <row r="156" spans="1:27">
      <c r="A156" s="1">
        <f t="shared" si="27"/>
        <v>151</v>
      </c>
      <c r="B156" s="17" t="str">
        <f t="shared" ref="B156:B178" si="34">IF(D156&lt;&gt;"",IF(INT(C156)=INT(D156), "O","X"),"")</f>
        <v/>
      </c>
      <c r="C156" s="16" t="s">
        <v>34</v>
      </c>
      <c r="D156" s="14"/>
      <c r="E156" s="16"/>
      <c r="F156" s="16"/>
      <c r="G156" s="13"/>
      <c r="H156" s="13"/>
      <c r="I156" s="15"/>
      <c r="J156" s="15"/>
      <c r="K156" s="14"/>
      <c r="L156" s="14"/>
      <c r="M156" s="14"/>
      <c r="N156" s="14"/>
      <c r="O156" s="14"/>
      <c r="P156" s="14">
        <f t="shared" si="28"/>
        <v>0</v>
      </c>
      <c r="Q156" s="28">
        <f t="shared" si="26"/>
        <v>0</v>
      </c>
      <c r="R156" s="28">
        <f t="shared" si="29"/>
        <v>0</v>
      </c>
      <c r="S156" s="15"/>
      <c r="T156" s="14"/>
      <c r="U156" s="14"/>
      <c r="V156" s="48">
        <f t="shared" si="30"/>
        <v>0</v>
      </c>
      <c r="W156" s="29">
        <f t="shared" si="33"/>
        <v>0</v>
      </c>
      <c r="X156" s="29"/>
      <c r="Y156" s="32"/>
      <c r="Z156" s="37"/>
      <c r="AA156" s="28">
        <f t="shared" si="31"/>
        <v>0</v>
      </c>
    </row>
    <row r="157" spans="1:27">
      <c r="A157" s="1">
        <f t="shared" si="27"/>
        <v>152</v>
      </c>
      <c r="B157" s="17" t="str">
        <f t="shared" si="34"/>
        <v/>
      </c>
      <c r="C157" s="16" t="s">
        <v>34</v>
      </c>
      <c r="D157" s="14"/>
      <c r="E157" s="16"/>
      <c r="F157" s="16"/>
      <c r="G157" s="13"/>
      <c r="H157" s="13"/>
      <c r="I157" s="15"/>
      <c r="J157" s="15"/>
      <c r="K157" s="14"/>
      <c r="L157" s="14"/>
      <c r="M157" s="14"/>
      <c r="N157" s="14"/>
      <c r="O157" s="14"/>
      <c r="P157" s="14">
        <f t="shared" si="28"/>
        <v>0</v>
      </c>
      <c r="Q157" s="28">
        <f t="shared" si="26"/>
        <v>0</v>
      </c>
      <c r="R157" s="28">
        <f t="shared" si="29"/>
        <v>0</v>
      </c>
      <c r="S157" s="15"/>
      <c r="T157" s="14"/>
      <c r="U157" s="14"/>
      <c r="V157" s="48">
        <f t="shared" si="30"/>
        <v>0</v>
      </c>
      <c r="W157" s="29">
        <f t="shared" si="33"/>
        <v>0</v>
      </c>
      <c r="X157" s="29"/>
      <c r="Y157" s="32"/>
      <c r="Z157" s="37"/>
      <c r="AA157" s="28">
        <f t="shared" si="31"/>
        <v>0</v>
      </c>
    </row>
    <row r="158" spans="1:27">
      <c r="A158" s="1">
        <f t="shared" si="27"/>
        <v>153</v>
      </c>
      <c r="B158" s="17" t="str">
        <f t="shared" si="34"/>
        <v/>
      </c>
      <c r="C158" s="16" t="s">
        <v>34</v>
      </c>
      <c r="D158" s="14"/>
      <c r="E158" s="16"/>
      <c r="F158" s="16"/>
      <c r="G158" s="13"/>
      <c r="H158" s="13"/>
      <c r="I158" s="15"/>
      <c r="J158" s="15"/>
      <c r="K158" s="14"/>
      <c r="L158" s="14"/>
      <c r="M158" s="14"/>
      <c r="N158" s="14"/>
      <c r="O158" s="14"/>
      <c r="P158" s="14">
        <f t="shared" si="28"/>
        <v>0</v>
      </c>
      <c r="Q158" s="28">
        <f t="shared" si="26"/>
        <v>0</v>
      </c>
      <c r="R158" s="28">
        <f t="shared" si="29"/>
        <v>0</v>
      </c>
      <c r="S158" s="15"/>
      <c r="T158" s="14"/>
      <c r="U158" s="14"/>
      <c r="V158" s="48">
        <f t="shared" si="30"/>
        <v>0</v>
      </c>
      <c r="W158" s="29">
        <f t="shared" si="33"/>
        <v>0</v>
      </c>
      <c r="X158" s="29"/>
      <c r="Y158" s="32"/>
      <c r="Z158" s="37"/>
      <c r="AA158" s="28">
        <f t="shared" si="31"/>
        <v>0</v>
      </c>
    </row>
    <row r="159" spans="1:27">
      <c r="A159" s="1">
        <f t="shared" si="27"/>
        <v>154</v>
      </c>
      <c r="B159" s="17" t="str">
        <f t="shared" si="34"/>
        <v/>
      </c>
      <c r="C159" s="16" t="s">
        <v>34</v>
      </c>
      <c r="D159" s="14"/>
      <c r="E159" s="16"/>
      <c r="F159" s="16"/>
      <c r="G159" s="13"/>
      <c r="H159" s="13"/>
      <c r="I159" s="15"/>
      <c r="J159" s="15"/>
      <c r="K159" s="14"/>
      <c r="L159" s="14"/>
      <c r="M159" s="14"/>
      <c r="N159" s="14"/>
      <c r="O159" s="14"/>
      <c r="P159" s="14">
        <f t="shared" si="28"/>
        <v>0</v>
      </c>
      <c r="Q159" s="28">
        <f t="shared" si="26"/>
        <v>0</v>
      </c>
      <c r="R159" s="28">
        <f t="shared" si="29"/>
        <v>0</v>
      </c>
      <c r="S159" s="15"/>
      <c r="T159" s="14"/>
      <c r="U159" s="14"/>
      <c r="V159" s="48">
        <f t="shared" si="30"/>
        <v>0</v>
      </c>
      <c r="W159" s="29">
        <f t="shared" si="33"/>
        <v>0</v>
      </c>
      <c r="X159" s="29"/>
      <c r="Y159" s="32"/>
      <c r="Z159" s="37"/>
      <c r="AA159" s="28">
        <f t="shared" si="31"/>
        <v>0</v>
      </c>
    </row>
    <row r="160" spans="1:27">
      <c r="A160" s="1">
        <f t="shared" si="27"/>
        <v>155</v>
      </c>
      <c r="B160" s="17" t="str">
        <f t="shared" si="34"/>
        <v/>
      </c>
      <c r="C160" s="16" t="s">
        <v>34</v>
      </c>
      <c r="D160" s="14"/>
      <c r="E160" s="16"/>
      <c r="F160" s="16"/>
      <c r="G160" s="13"/>
      <c r="H160" s="13"/>
      <c r="I160" s="15"/>
      <c r="J160" s="15"/>
      <c r="K160" s="14"/>
      <c r="L160" s="14"/>
      <c r="M160" s="14"/>
      <c r="N160" s="14"/>
      <c r="O160" s="14"/>
      <c r="P160" s="14">
        <f t="shared" si="28"/>
        <v>0</v>
      </c>
      <c r="Q160" s="28">
        <f t="shared" si="26"/>
        <v>0</v>
      </c>
      <c r="R160" s="28">
        <f t="shared" si="29"/>
        <v>0</v>
      </c>
      <c r="S160" s="15"/>
      <c r="T160" s="14"/>
      <c r="U160" s="14"/>
      <c r="V160" s="48">
        <f t="shared" si="30"/>
        <v>0</v>
      </c>
      <c r="W160" s="29">
        <f t="shared" si="33"/>
        <v>0</v>
      </c>
      <c r="X160" s="29"/>
      <c r="Y160" s="32"/>
      <c r="Z160" s="37"/>
      <c r="AA160" s="28">
        <f t="shared" si="31"/>
        <v>0</v>
      </c>
    </row>
    <row r="161" spans="1:27">
      <c r="A161" s="1">
        <f t="shared" si="27"/>
        <v>156</v>
      </c>
      <c r="B161" s="17" t="str">
        <f t="shared" si="34"/>
        <v/>
      </c>
      <c r="C161" s="16" t="s">
        <v>34</v>
      </c>
      <c r="D161" s="14"/>
      <c r="E161" s="16"/>
      <c r="F161" s="16"/>
      <c r="G161" s="13"/>
      <c r="H161" s="13"/>
      <c r="I161" s="15"/>
      <c r="J161" s="15"/>
      <c r="K161" s="14"/>
      <c r="L161" s="14"/>
      <c r="M161" s="14"/>
      <c r="N161" s="14"/>
      <c r="O161" s="14"/>
      <c r="P161" s="14">
        <f t="shared" si="28"/>
        <v>0</v>
      </c>
      <c r="Q161" s="28">
        <f t="shared" si="26"/>
        <v>0</v>
      </c>
      <c r="R161" s="28">
        <f t="shared" si="29"/>
        <v>0</v>
      </c>
      <c r="S161" s="15"/>
      <c r="T161" s="14"/>
      <c r="U161" s="14"/>
      <c r="V161" s="48">
        <f t="shared" si="30"/>
        <v>0</v>
      </c>
      <c r="W161" s="29">
        <f t="shared" si="33"/>
        <v>0</v>
      </c>
      <c r="X161" s="29"/>
      <c r="Y161" s="32"/>
      <c r="Z161" s="37"/>
      <c r="AA161" s="28">
        <f t="shared" si="31"/>
        <v>0</v>
      </c>
    </row>
    <row r="162" spans="1:27">
      <c r="A162" s="1">
        <f t="shared" si="27"/>
        <v>157</v>
      </c>
      <c r="B162" s="17" t="str">
        <f t="shared" si="34"/>
        <v/>
      </c>
      <c r="C162" s="16" t="s">
        <v>34</v>
      </c>
      <c r="D162" s="14"/>
      <c r="E162" s="16"/>
      <c r="F162" s="16"/>
      <c r="G162" s="13"/>
      <c r="H162" s="13"/>
      <c r="I162" s="15"/>
      <c r="J162" s="15"/>
      <c r="K162" s="14"/>
      <c r="L162" s="14"/>
      <c r="M162" s="14"/>
      <c r="N162" s="14"/>
      <c r="O162" s="14"/>
      <c r="P162" s="14">
        <f t="shared" si="28"/>
        <v>0</v>
      </c>
      <c r="Q162" s="28">
        <f t="shared" si="26"/>
        <v>0</v>
      </c>
      <c r="R162" s="28">
        <f t="shared" si="29"/>
        <v>0</v>
      </c>
      <c r="S162" s="15"/>
      <c r="T162" s="14"/>
      <c r="U162" s="14"/>
      <c r="V162" s="48">
        <f t="shared" si="30"/>
        <v>0</v>
      </c>
      <c r="W162" s="29">
        <f t="shared" si="33"/>
        <v>0</v>
      </c>
      <c r="X162" s="29"/>
      <c r="Y162" s="32"/>
      <c r="Z162" s="37"/>
      <c r="AA162" s="28">
        <f t="shared" si="31"/>
        <v>0</v>
      </c>
    </row>
    <row r="163" spans="1:27">
      <c r="A163" s="1">
        <f t="shared" si="27"/>
        <v>158</v>
      </c>
      <c r="B163" s="17" t="str">
        <f t="shared" si="34"/>
        <v/>
      </c>
      <c r="C163" s="16" t="s">
        <v>34</v>
      </c>
      <c r="D163" s="14"/>
      <c r="E163" s="16"/>
      <c r="F163" s="16"/>
      <c r="G163" s="13"/>
      <c r="H163" s="13"/>
      <c r="I163" s="15"/>
      <c r="J163" s="15"/>
      <c r="K163" s="14"/>
      <c r="L163" s="14"/>
      <c r="M163" s="14"/>
      <c r="N163" s="14"/>
      <c r="O163" s="14"/>
      <c r="P163" s="14">
        <f t="shared" si="28"/>
        <v>0</v>
      </c>
      <c r="Q163" s="28">
        <f t="shared" si="26"/>
        <v>0</v>
      </c>
      <c r="R163" s="28">
        <f t="shared" si="29"/>
        <v>0</v>
      </c>
      <c r="S163" s="15"/>
      <c r="T163" s="14"/>
      <c r="U163" s="14"/>
      <c r="V163" s="48">
        <f t="shared" si="30"/>
        <v>0</v>
      </c>
      <c r="W163" s="29">
        <f t="shared" si="33"/>
        <v>0</v>
      </c>
      <c r="X163" s="29"/>
      <c r="Y163" s="32"/>
      <c r="Z163" s="37"/>
      <c r="AA163" s="28">
        <f t="shared" si="31"/>
        <v>0</v>
      </c>
    </row>
    <row r="164" spans="1:27">
      <c r="A164" s="1">
        <f t="shared" si="27"/>
        <v>159</v>
      </c>
      <c r="B164" s="17" t="str">
        <f t="shared" si="34"/>
        <v/>
      </c>
      <c r="C164" s="16" t="s">
        <v>34</v>
      </c>
      <c r="D164" s="14"/>
      <c r="E164" s="16"/>
      <c r="F164" s="16"/>
      <c r="G164" s="13"/>
      <c r="H164" s="13"/>
      <c r="I164" s="15"/>
      <c r="J164" s="15"/>
      <c r="K164" s="14"/>
      <c r="L164" s="14"/>
      <c r="M164" s="14"/>
      <c r="N164" s="14"/>
      <c r="O164" s="14"/>
      <c r="P164" s="14">
        <f t="shared" si="28"/>
        <v>0</v>
      </c>
      <c r="Q164" s="28">
        <f t="shared" si="26"/>
        <v>0</v>
      </c>
      <c r="R164" s="28">
        <f t="shared" si="29"/>
        <v>0</v>
      </c>
      <c r="S164" s="15"/>
      <c r="T164" s="14"/>
      <c r="U164" s="14"/>
      <c r="V164" s="48">
        <f t="shared" si="30"/>
        <v>0</v>
      </c>
      <c r="W164" s="29">
        <f t="shared" si="33"/>
        <v>0</v>
      </c>
      <c r="X164" s="29"/>
      <c r="Y164" s="32"/>
      <c r="Z164" s="37"/>
      <c r="AA164" s="28">
        <f t="shared" si="31"/>
        <v>0</v>
      </c>
    </row>
    <row r="165" spans="1:27">
      <c r="A165" s="1">
        <f t="shared" si="27"/>
        <v>160</v>
      </c>
      <c r="B165" s="17" t="str">
        <f t="shared" si="34"/>
        <v/>
      </c>
      <c r="C165" s="16" t="s">
        <v>34</v>
      </c>
      <c r="D165" s="14"/>
      <c r="E165" s="16"/>
      <c r="F165" s="16"/>
      <c r="G165" s="13"/>
      <c r="H165" s="13"/>
      <c r="I165" s="15"/>
      <c r="J165" s="15"/>
      <c r="K165" s="14"/>
      <c r="L165" s="14"/>
      <c r="M165" s="14"/>
      <c r="N165" s="14"/>
      <c r="O165" s="14"/>
      <c r="P165" s="14">
        <f t="shared" si="28"/>
        <v>0</v>
      </c>
      <c r="Q165" s="28">
        <f t="shared" si="26"/>
        <v>0</v>
      </c>
      <c r="R165" s="28">
        <f t="shared" si="29"/>
        <v>0</v>
      </c>
      <c r="S165" s="15"/>
      <c r="T165" s="14"/>
      <c r="U165" s="14"/>
      <c r="V165" s="48">
        <f t="shared" si="30"/>
        <v>0</v>
      </c>
      <c r="W165" s="29">
        <f t="shared" si="33"/>
        <v>0</v>
      </c>
      <c r="X165" s="29"/>
      <c r="Y165" s="32"/>
      <c r="Z165" s="37"/>
      <c r="AA165" s="28">
        <f t="shared" si="31"/>
        <v>0</v>
      </c>
    </row>
    <row r="166" spans="1:27">
      <c r="A166" s="1">
        <f t="shared" si="27"/>
        <v>161</v>
      </c>
      <c r="B166" s="17" t="str">
        <f t="shared" si="34"/>
        <v/>
      </c>
      <c r="C166" s="16" t="s">
        <v>34</v>
      </c>
      <c r="D166" s="14"/>
      <c r="E166" s="16"/>
      <c r="F166" s="16"/>
      <c r="G166" s="13"/>
      <c r="H166" s="13"/>
      <c r="I166" s="15"/>
      <c r="J166" s="15"/>
      <c r="K166" s="14"/>
      <c r="L166" s="14"/>
      <c r="M166" s="14"/>
      <c r="N166" s="14"/>
      <c r="O166" s="14"/>
      <c r="P166" s="14">
        <f t="shared" si="28"/>
        <v>0</v>
      </c>
      <c r="Q166" s="28">
        <f t="shared" si="26"/>
        <v>0</v>
      </c>
      <c r="R166" s="28">
        <f t="shared" si="29"/>
        <v>0</v>
      </c>
      <c r="S166" s="15"/>
      <c r="T166" s="14"/>
      <c r="U166" s="14"/>
      <c r="V166" s="48">
        <f t="shared" si="30"/>
        <v>0</v>
      </c>
      <c r="W166" s="29">
        <f t="shared" si="33"/>
        <v>0</v>
      </c>
      <c r="X166" s="29"/>
      <c r="Y166" s="32"/>
      <c r="Z166" s="37"/>
      <c r="AA166" s="28">
        <f t="shared" si="31"/>
        <v>0</v>
      </c>
    </row>
    <row r="167" spans="1:27">
      <c r="A167" s="1">
        <f t="shared" si="27"/>
        <v>162</v>
      </c>
      <c r="B167" s="17" t="str">
        <f t="shared" si="34"/>
        <v/>
      </c>
      <c r="C167" s="16" t="s">
        <v>34</v>
      </c>
      <c r="D167" s="14"/>
      <c r="E167" s="16"/>
      <c r="F167" s="16"/>
      <c r="G167" s="13"/>
      <c r="H167" s="13"/>
      <c r="I167" s="15"/>
      <c r="J167" s="15"/>
      <c r="K167" s="14"/>
      <c r="L167" s="14"/>
      <c r="M167" s="14"/>
      <c r="N167" s="14"/>
      <c r="O167" s="14"/>
      <c r="P167" s="14">
        <f t="shared" si="28"/>
        <v>0</v>
      </c>
      <c r="Q167" s="28">
        <f t="shared" si="26"/>
        <v>0</v>
      </c>
      <c r="R167" s="28">
        <f t="shared" si="29"/>
        <v>0</v>
      </c>
      <c r="S167" s="15"/>
      <c r="T167" s="14"/>
      <c r="U167" s="14"/>
      <c r="V167" s="48">
        <f t="shared" si="30"/>
        <v>0</v>
      </c>
      <c r="W167" s="29">
        <f t="shared" si="33"/>
        <v>0</v>
      </c>
      <c r="X167" s="29"/>
      <c r="Y167" s="32"/>
      <c r="Z167" s="37"/>
      <c r="AA167" s="28">
        <f t="shared" si="31"/>
        <v>0</v>
      </c>
    </row>
    <row r="168" spans="1:27">
      <c r="A168" s="1">
        <f t="shared" si="27"/>
        <v>163</v>
      </c>
      <c r="B168" s="17" t="str">
        <f t="shared" si="34"/>
        <v/>
      </c>
      <c r="C168" s="16" t="s">
        <v>34</v>
      </c>
      <c r="D168" s="14"/>
      <c r="E168" s="16"/>
      <c r="F168" s="16"/>
      <c r="G168" s="13"/>
      <c r="H168" s="13"/>
      <c r="I168" s="15"/>
      <c r="J168" s="15"/>
      <c r="K168" s="14"/>
      <c r="L168" s="14"/>
      <c r="M168" s="14"/>
      <c r="N168" s="14"/>
      <c r="O168" s="14"/>
      <c r="P168" s="14">
        <f t="shared" si="28"/>
        <v>0</v>
      </c>
      <c r="Q168" s="28">
        <f t="shared" si="26"/>
        <v>0</v>
      </c>
      <c r="R168" s="28">
        <f t="shared" si="29"/>
        <v>0</v>
      </c>
      <c r="S168" s="15"/>
      <c r="T168" s="14"/>
      <c r="U168" s="14"/>
      <c r="V168" s="48">
        <f t="shared" si="30"/>
        <v>0</v>
      </c>
      <c r="W168" s="29">
        <f t="shared" si="33"/>
        <v>0</v>
      </c>
      <c r="X168" s="29"/>
      <c r="Y168" s="32"/>
      <c r="Z168" s="37"/>
      <c r="AA168" s="28">
        <f t="shared" si="31"/>
        <v>0</v>
      </c>
    </row>
    <row r="169" spans="1:27">
      <c r="A169" s="1">
        <f t="shared" si="27"/>
        <v>164</v>
      </c>
      <c r="B169" s="17" t="str">
        <f t="shared" si="34"/>
        <v/>
      </c>
      <c r="C169" s="16" t="s">
        <v>34</v>
      </c>
      <c r="D169" s="14"/>
      <c r="E169" s="16"/>
      <c r="F169" s="16"/>
      <c r="G169" s="13"/>
      <c r="H169" s="13"/>
      <c r="I169" s="15"/>
      <c r="J169" s="15"/>
      <c r="K169" s="14"/>
      <c r="L169" s="14"/>
      <c r="M169" s="14"/>
      <c r="N169" s="14"/>
      <c r="O169" s="14"/>
      <c r="P169" s="14">
        <f t="shared" si="28"/>
        <v>0</v>
      </c>
      <c r="Q169" s="28">
        <f t="shared" si="26"/>
        <v>0</v>
      </c>
      <c r="R169" s="28">
        <f t="shared" si="29"/>
        <v>0</v>
      </c>
      <c r="S169" s="15"/>
      <c r="T169" s="14"/>
      <c r="U169" s="14"/>
      <c r="V169" s="48">
        <f t="shared" si="30"/>
        <v>0</v>
      </c>
      <c r="W169" s="29">
        <f t="shared" si="33"/>
        <v>0</v>
      </c>
      <c r="X169" s="29"/>
      <c r="Y169" s="32"/>
      <c r="Z169" s="37"/>
      <c r="AA169" s="28">
        <f t="shared" si="31"/>
        <v>0</v>
      </c>
    </row>
    <row r="170" spans="1:27">
      <c r="A170" s="1">
        <f t="shared" si="27"/>
        <v>165</v>
      </c>
      <c r="B170" s="17" t="str">
        <f t="shared" si="34"/>
        <v/>
      </c>
      <c r="C170" s="16" t="s">
        <v>34</v>
      </c>
      <c r="D170" s="14"/>
      <c r="E170" s="16"/>
      <c r="F170" s="16"/>
      <c r="G170" s="13"/>
      <c r="H170" s="13"/>
      <c r="I170" s="15"/>
      <c r="J170" s="15"/>
      <c r="K170" s="14"/>
      <c r="L170" s="14"/>
      <c r="M170" s="14"/>
      <c r="N170" s="14"/>
      <c r="O170" s="14"/>
      <c r="P170" s="14">
        <f t="shared" si="28"/>
        <v>0</v>
      </c>
      <c r="Q170" s="28">
        <f t="shared" si="26"/>
        <v>0</v>
      </c>
      <c r="R170" s="28">
        <f t="shared" si="29"/>
        <v>0</v>
      </c>
      <c r="S170" s="15"/>
      <c r="T170" s="14"/>
      <c r="U170" s="14"/>
      <c r="V170" s="48">
        <f t="shared" si="30"/>
        <v>0</v>
      </c>
      <c r="W170" s="29">
        <f t="shared" si="33"/>
        <v>0</v>
      </c>
      <c r="X170" s="29"/>
      <c r="Y170" s="32"/>
      <c r="Z170" s="37"/>
      <c r="AA170" s="28">
        <f t="shared" si="31"/>
        <v>0</v>
      </c>
    </row>
    <row r="171" spans="1:27">
      <c r="A171" s="1">
        <f t="shared" si="27"/>
        <v>166</v>
      </c>
      <c r="B171" s="17" t="str">
        <f t="shared" si="34"/>
        <v/>
      </c>
      <c r="C171" s="16" t="s">
        <v>34</v>
      </c>
      <c r="D171" s="14"/>
      <c r="E171" s="16"/>
      <c r="F171" s="16"/>
      <c r="G171" s="13"/>
      <c r="H171" s="13"/>
      <c r="I171" s="15"/>
      <c r="J171" s="15"/>
      <c r="K171" s="14"/>
      <c r="L171" s="14"/>
      <c r="M171" s="14"/>
      <c r="N171" s="14"/>
      <c r="O171" s="14"/>
      <c r="P171" s="14">
        <f t="shared" si="28"/>
        <v>0</v>
      </c>
      <c r="Q171" s="28">
        <f t="shared" si="26"/>
        <v>0</v>
      </c>
      <c r="R171" s="28">
        <f t="shared" si="29"/>
        <v>0</v>
      </c>
      <c r="S171" s="15"/>
      <c r="T171" s="14"/>
      <c r="U171" s="14"/>
      <c r="V171" s="48">
        <f t="shared" si="30"/>
        <v>0</v>
      </c>
      <c r="W171" s="29">
        <f t="shared" si="33"/>
        <v>0</v>
      </c>
      <c r="X171" s="29"/>
      <c r="Y171" s="32"/>
      <c r="Z171" s="37"/>
      <c r="AA171" s="28">
        <f t="shared" si="31"/>
        <v>0</v>
      </c>
    </row>
    <row r="172" spans="1:27">
      <c r="A172" s="1">
        <f t="shared" si="27"/>
        <v>167</v>
      </c>
      <c r="B172" s="17" t="str">
        <f t="shared" si="34"/>
        <v/>
      </c>
      <c r="C172" s="16" t="s">
        <v>34</v>
      </c>
      <c r="D172" s="14"/>
      <c r="E172" s="16"/>
      <c r="F172" s="16"/>
      <c r="G172" s="13"/>
      <c r="H172" s="13"/>
      <c r="I172" s="15"/>
      <c r="J172" s="15"/>
      <c r="K172" s="14"/>
      <c r="L172" s="14"/>
      <c r="M172" s="14"/>
      <c r="N172" s="14"/>
      <c r="O172" s="14"/>
      <c r="P172" s="14">
        <f t="shared" si="28"/>
        <v>0</v>
      </c>
      <c r="Q172" s="28">
        <f t="shared" si="26"/>
        <v>0</v>
      </c>
      <c r="R172" s="28">
        <f t="shared" si="29"/>
        <v>0</v>
      </c>
      <c r="S172" s="15"/>
      <c r="T172" s="14"/>
      <c r="U172" s="14"/>
      <c r="V172" s="48">
        <f t="shared" si="30"/>
        <v>0</v>
      </c>
      <c r="W172" s="29">
        <f t="shared" si="33"/>
        <v>0</v>
      </c>
      <c r="X172" s="29"/>
      <c r="Y172" s="32"/>
      <c r="Z172" s="37"/>
      <c r="AA172" s="28">
        <f t="shared" si="31"/>
        <v>0</v>
      </c>
    </row>
    <row r="173" spans="1:27">
      <c r="A173" s="1">
        <f t="shared" si="27"/>
        <v>168</v>
      </c>
      <c r="B173" s="17" t="str">
        <f t="shared" si="34"/>
        <v/>
      </c>
      <c r="C173" s="16" t="s">
        <v>34</v>
      </c>
      <c r="D173" s="14"/>
      <c r="E173" s="16"/>
      <c r="F173" s="16"/>
      <c r="G173" s="13"/>
      <c r="H173" s="13"/>
      <c r="I173" s="15"/>
      <c r="J173" s="15"/>
      <c r="K173" s="14"/>
      <c r="L173" s="14"/>
      <c r="M173" s="14"/>
      <c r="N173" s="14"/>
      <c r="O173" s="14"/>
      <c r="P173" s="14">
        <f t="shared" si="28"/>
        <v>0</v>
      </c>
      <c r="Q173" s="28">
        <f t="shared" si="26"/>
        <v>0</v>
      </c>
      <c r="R173" s="28">
        <f t="shared" si="29"/>
        <v>0</v>
      </c>
      <c r="S173" s="15"/>
      <c r="T173" s="14"/>
      <c r="U173" s="14"/>
      <c r="V173" s="48">
        <f t="shared" si="30"/>
        <v>0</v>
      </c>
      <c r="W173" s="29">
        <f t="shared" si="33"/>
        <v>0</v>
      </c>
      <c r="X173" s="29"/>
      <c r="Y173" s="32"/>
      <c r="Z173" s="37"/>
      <c r="AA173" s="28">
        <f t="shared" si="31"/>
        <v>0</v>
      </c>
    </row>
    <row r="174" spans="1:27">
      <c r="A174" s="1">
        <f t="shared" si="27"/>
        <v>169</v>
      </c>
      <c r="B174" s="17" t="str">
        <f t="shared" si="34"/>
        <v/>
      </c>
      <c r="C174" s="16" t="s">
        <v>34</v>
      </c>
      <c r="D174" s="14"/>
      <c r="E174" s="16"/>
      <c r="F174" s="16"/>
      <c r="G174" s="13"/>
      <c r="H174" s="13"/>
      <c r="I174" s="15"/>
      <c r="J174" s="15"/>
      <c r="K174" s="14"/>
      <c r="L174" s="14"/>
      <c r="M174" s="14"/>
      <c r="N174" s="14"/>
      <c r="O174" s="14"/>
      <c r="P174" s="14">
        <f t="shared" si="28"/>
        <v>0</v>
      </c>
      <c r="Q174" s="28">
        <f t="shared" si="26"/>
        <v>0</v>
      </c>
      <c r="R174" s="28">
        <f t="shared" si="29"/>
        <v>0</v>
      </c>
      <c r="S174" s="15"/>
      <c r="T174" s="14"/>
      <c r="U174" s="14"/>
      <c r="V174" s="48">
        <f t="shared" si="30"/>
        <v>0</v>
      </c>
      <c r="W174" s="29">
        <f t="shared" si="33"/>
        <v>0</v>
      </c>
      <c r="X174" s="29"/>
      <c r="Y174" s="32"/>
      <c r="Z174" s="37"/>
      <c r="AA174" s="28">
        <f t="shared" si="31"/>
        <v>0</v>
      </c>
    </row>
    <row r="175" spans="1:27">
      <c r="A175" s="1">
        <f t="shared" si="27"/>
        <v>170</v>
      </c>
      <c r="B175" s="17" t="str">
        <f t="shared" si="34"/>
        <v/>
      </c>
      <c r="C175" s="16" t="s">
        <v>34</v>
      </c>
      <c r="D175" s="14"/>
      <c r="E175" s="16"/>
      <c r="F175" s="16"/>
      <c r="G175" s="13"/>
      <c r="H175" s="13"/>
      <c r="I175" s="15"/>
      <c r="J175" s="15"/>
      <c r="K175" s="14"/>
      <c r="L175" s="14"/>
      <c r="M175" s="14"/>
      <c r="N175" s="14"/>
      <c r="O175" s="14"/>
      <c r="P175" s="14">
        <f t="shared" si="28"/>
        <v>0</v>
      </c>
      <c r="Q175" s="28">
        <f t="shared" si="26"/>
        <v>0</v>
      </c>
      <c r="R175" s="28">
        <f t="shared" si="29"/>
        <v>0</v>
      </c>
      <c r="S175" s="15"/>
      <c r="T175" s="14"/>
      <c r="U175" s="14"/>
      <c r="V175" s="48">
        <f t="shared" si="30"/>
        <v>0</v>
      </c>
      <c r="W175" s="29">
        <f t="shared" si="33"/>
        <v>0</v>
      </c>
      <c r="X175" s="29"/>
      <c r="Y175" s="32"/>
      <c r="Z175" s="37"/>
      <c r="AA175" s="28">
        <f t="shared" si="31"/>
        <v>0</v>
      </c>
    </row>
    <row r="176" spans="1:27">
      <c r="A176" s="1">
        <f t="shared" si="27"/>
        <v>171</v>
      </c>
      <c r="B176" s="17" t="str">
        <f t="shared" si="34"/>
        <v/>
      </c>
      <c r="C176" s="16" t="s">
        <v>34</v>
      </c>
      <c r="D176" s="14"/>
      <c r="E176" s="16"/>
      <c r="F176" s="16"/>
      <c r="G176" s="13"/>
      <c r="H176" s="13"/>
      <c r="I176" s="15"/>
      <c r="J176" s="15"/>
      <c r="K176" s="14"/>
      <c r="L176" s="14"/>
      <c r="M176" s="14"/>
      <c r="N176" s="14"/>
      <c r="O176" s="14"/>
      <c r="P176" s="14">
        <f t="shared" si="28"/>
        <v>0</v>
      </c>
      <c r="Q176" s="28">
        <f t="shared" si="26"/>
        <v>0</v>
      </c>
      <c r="R176" s="28">
        <f t="shared" si="29"/>
        <v>0</v>
      </c>
      <c r="S176" s="15"/>
      <c r="T176" s="14"/>
      <c r="U176" s="14"/>
      <c r="V176" s="48">
        <f t="shared" si="30"/>
        <v>0</v>
      </c>
      <c r="W176" s="29">
        <f t="shared" si="33"/>
        <v>0</v>
      </c>
      <c r="X176" s="29"/>
      <c r="Y176" s="32"/>
      <c r="Z176" s="37"/>
      <c r="AA176" s="28">
        <f t="shared" si="31"/>
        <v>0</v>
      </c>
    </row>
    <row r="177" spans="1:27">
      <c r="A177" s="1">
        <f t="shared" si="27"/>
        <v>172</v>
      </c>
      <c r="B177" s="17" t="str">
        <f t="shared" si="34"/>
        <v/>
      </c>
      <c r="C177" s="16" t="s">
        <v>34</v>
      </c>
      <c r="D177" s="14"/>
      <c r="E177" s="16"/>
      <c r="F177" s="16"/>
      <c r="G177" s="13"/>
      <c r="H177" s="13"/>
      <c r="I177" s="15"/>
      <c r="J177" s="15"/>
      <c r="K177" s="14"/>
      <c r="L177" s="14"/>
      <c r="M177" s="14"/>
      <c r="N177" s="14"/>
      <c r="O177" s="14"/>
      <c r="P177" s="14">
        <f t="shared" si="28"/>
        <v>0</v>
      </c>
      <c r="Q177" s="28">
        <f t="shared" si="26"/>
        <v>0</v>
      </c>
      <c r="R177" s="28">
        <f t="shared" si="29"/>
        <v>0</v>
      </c>
      <c r="S177" s="15"/>
      <c r="T177" s="14"/>
      <c r="U177" s="14"/>
      <c r="V177" s="48">
        <f t="shared" si="30"/>
        <v>0</v>
      </c>
      <c r="W177" s="29">
        <f t="shared" si="33"/>
        <v>0</v>
      </c>
      <c r="X177" s="29"/>
      <c r="Y177" s="32"/>
      <c r="Z177" s="37"/>
      <c r="AA177" s="28">
        <f t="shared" si="31"/>
        <v>0</v>
      </c>
    </row>
    <row r="178" spans="1:27">
      <c r="A178" s="1">
        <f t="shared" si="27"/>
        <v>173</v>
      </c>
      <c r="B178" s="17" t="str">
        <f t="shared" si="34"/>
        <v/>
      </c>
      <c r="C178" s="16" t="s">
        <v>34</v>
      </c>
      <c r="D178" s="14"/>
      <c r="E178" s="16"/>
      <c r="F178" s="16"/>
      <c r="G178" s="13"/>
      <c r="H178" s="13"/>
      <c r="I178" s="15"/>
      <c r="J178" s="15"/>
      <c r="K178" s="14"/>
      <c r="L178" s="14"/>
      <c r="M178" s="14"/>
      <c r="N178" s="14"/>
      <c r="O178" s="14"/>
      <c r="P178" s="14">
        <f t="shared" si="28"/>
        <v>0</v>
      </c>
      <c r="Q178" s="28">
        <f t="shared" si="26"/>
        <v>0</v>
      </c>
      <c r="R178" s="28">
        <f t="shared" si="29"/>
        <v>0</v>
      </c>
      <c r="S178" s="15"/>
      <c r="T178" s="14"/>
      <c r="U178" s="14"/>
      <c r="V178" s="48">
        <f t="shared" si="30"/>
        <v>0</v>
      </c>
      <c r="W178" s="29">
        <f t="shared" si="33"/>
        <v>0</v>
      </c>
      <c r="X178" s="29"/>
      <c r="Y178" s="32"/>
      <c r="Z178" s="37"/>
      <c r="AA178" s="28">
        <f t="shared" si="31"/>
        <v>0</v>
      </c>
    </row>
    <row r="179" spans="1:27">
      <c r="A179" s="1">
        <f t="shared" si="27"/>
        <v>174</v>
      </c>
      <c r="B179" s="17" t="str">
        <f>IF(D179&lt;&gt;"",IF(INT(C179)=INT(D179), "O","X"),"")</f>
        <v/>
      </c>
      <c r="C179" s="16" t="s">
        <v>34</v>
      </c>
      <c r="D179" s="14"/>
      <c r="E179" s="16"/>
      <c r="F179" s="16"/>
      <c r="G179" s="13"/>
      <c r="H179" s="13"/>
      <c r="I179" s="15"/>
      <c r="J179" s="15"/>
      <c r="K179" s="14"/>
      <c r="L179" s="14"/>
      <c r="M179" s="14"/>
      <c r="N179" s="14"/>
      <c r="O179" s="14"/>
      <c r="P179" s="14">
        <f t="shared" si="28"/>
        <v>0</v>
      </c>
      <c r="Q179" s="28">
        <f t="shared" si="26"/>
        <v>0</v>
      </c>
      <c r="R179" s="28">
        <f t="shared" si="29"/>
        <v>0</v>
      </c>
      <c r="S179" s="15"/>
      <c r="T179" s="14"/>
      <c r="U179" s="14"/>
      <c r="V179" s="48">
        <f t="shared" si="30"/>
        <v>0</v>
      </c>
      <c r="W179" s="29">
        <f t="shared" si="33"/>
        <v>0</v>
      </c>
      <c r="X179" s="29"/>
      <c r="Y179" s="32"/>
      <c r="Z179" s="37"/>
      <c r="AA179" s="28">
        <f t="shared" si="31"/>
        <v>0</v>
      </c>
    </row>
    <row r="180" spans="1:27">
      <c r="A180" s="1">
        <f t="shared" si="27"/>
        <v>175</v>
      </c>
      <c r="B180" s="17" t="str">
        <f t="shared" ref="B180:B204" si="35">IF(D180&lt;&gt;"",IF(INT(C180)=INT(D180), "O","X"),"")</f>
        <v/>
      </c>
      <c r="C180" s="16" t="s">
        <v>34</v>
      </c>
      <c r="D180" s="14"/>
      <c r="E180" s="16"/>
      <c r="F180" s="16"/>
      <c r="G180" s="13"/>
      <c r="H180" s="13"/>
      <c r="I180" s="15"/>
      <c r="J180" s="15"/>
      <c r="K180" s="14"/>
      <c r="L180" s="14"/>
      <c r="M180" s="14"/>
      <c r="N180" s="14"/>
      <c r="O180" s="14"/>
      <c r="P180" s="14">
        <f t="shared" si="28"/>
        <v>0</v>
      </c>
      <c r="Q180" s="28">
        <f t="shared" si="26"/>
        <v>0</v>
      </c>
      <c r="R180" s="28">
        <f t="shared" si="29"/>
        <v>0</v>
      </c>
      <c r="S180" s="15"/>
      <c r="T180" s="14"/>
      <c r="U180" s="14"/>
      <c r="V180" s="48">
        <f t="shared" si="30"/>
        <v>0</v>
      </c>
      <c r="W180" s="29">
        <f t="shared" si="33"/>
        <v>0</v>
      </c>
      <c r="X180" s="29"/>
      <c r="Y180" s="32"/>
      <c r="Z180" s="37"/>
      <c r="AA180" s="28">
        <f t="shared" si="31"/>
        <v>0</v>
      </c>
    </row>
    <row r="181" spans="1:27">
      <c r="A181" s="1">
        <f t="shared" si="27"/>
        <v>176</v>
      </c>
      <c r="B181" s="17" t="str">
        <f t="shared" si="35"/>
        <v/>
      </c>
      <c r="C181" s="16" t="s">
        <v>34</v>
      </c>
      <c r="D181" s="14"/>
      <c r="E181" s="16"/>
      <c r="F181" s="16"/>
      <c r="G181" s="13"/>
      <c r="H181" s="13"/>
      <c r="I181" s="15"/>
      <c r="J181" s="15"/>
      <c r="K181" s="14"/>
      <c r="L181" s="14"/>
      <c r="M181" s="14"/>
      <c r="N181" s="14"/>
      <c r="O181" s="14"/>
      <c r="P181" s="14">
        <f t="shared" si="28"/>
        <v>0</v>
      </c>
      <c r="Q181" s="28">
        <f t="shared" si="26"/>
        <v>0</v>
      </c>
      <c r="R181" s="28">
        <f t="shared" si="29"/>
        <v>0</v>
      </c>
      <c r="S181" s="15"/>
      <c r="T181" s="14"/>
      <c r="U181" s="14"/>
      <c r="V181" s="48">
        <f t="shared" si="30"/>
        <v>0</v>
      </c>
      <c r="W181" s="29">
        <f t="shared" si="33"/>
        <v>0</v>
      </c>
      <c r="X181" s="29"/>
      <c r="Y181" s="32"/>
      <c r="Z181" s="37"/>
      <c r="AA181" s="28">
        <f t="shared" si="31"/>
        <v>0</v>
      </c>
    </row>
    <row r="182" spans="1:27">
      <c r="A182" s="1">
        <f t="shared" si="27"/>
        <v>177</v>
      </c>
      <c r="B182" s="17" t="str">
        <f t="shared" si="35"/>
        <v/>
      </c>
      <c r="C182" s="16" t="s">
        <v>34</v>
      </c>
      <c r="D182" s="14"/>
      <c r="E182" s="16"/>
      <c r="F182" s="16"/>
      <c r="G182" s="13"/>
      <c r="H182" s="13"/>
      <c r="I182" s="15"/>
      <c r="J182" s="15"/>
      <c r="K182" s="14"/>
      <c r="L182" s="14"/>
      <c r="M182" s="14"/>
      <c r="N182" s="14"/>
      <c r="O182" s="14"/>
      <c r="P182" s="14">
        <f t="shared" si="28"/>
        <v>0</v>
      </c>
      <c r="Q182" s="28">
        <f t="shared" si="26"/>
        <v>0</v>
      </c>
      <c r="R182" s="28">
        <f t="shared" si="29"/>
        <v>0</v>
      </c>
      <c r="S182" s="15"/>
      <c r="T182" s="14"/>
      <c r="U182" s="14"/>
      <c r="V182" s="48">
        <f t="shared" si="30"/>
        <v>0</v>
      </c>
      <c r="W182" s="29">
        <f t="shared" si="33"/>
        <v>0</v>
      </c>
      <c r="X182" s="29"/>
      <c r="Y182" s="32"/>
      <c r="Z182" s="37"/>
      <c r="AA182" s="28">
        <f t="shared" si="31"/>
        <v>0</v>
      </c>
    </row>
    <row r="183" spans="1:27">
      <c r="A183" s="1">
        <f t="shared" si="27"/>
        <v>178</v>
      </c>
      <c r="B183" s="17" t="str">
        <f t="shared" si="35"/>
        <v/>
      </c>
      <c r="C183" s="16" t="s">
        <v>34</v>
      </c>
      <c r="D183" s="14"/>
      <c r="E183" s="16"/>
      <c r="F183" s="16"/>
      <c r="G183" s="13"/>
      <c r="H183" s="13"/>
      <c r="I183" s="15"/>
      <c r="J183" s="15"/>
      <c r="K183" s="14"/>
      <c r="L183" s="14"/>
      <c r="M183" s="14"/>
      <c r="N183" s="14"/>
      <c r="O183" s="14"/>
      <c r="P183" s="14">
        <f t="shared" si="28"/>
        <v>0</v>
      </c>
      <c r="Q183" s="28">
        <f t="shared" si="26"/>
        <v>0</v>
      </c>
      <c r="R183" s="28">
        <f t="shared" si="29"/>
        <v>0</v>
      </c>
      <c r="S183" s="15"/>
      <c r="T183" s="14"/>
      <c r="U183" s="14"/>
      <c r="V183" s="48">
        <f t="shared" si="30"/>
        <v>0</v>
      </c>
      <c r="W183" s="29">
        <f t="shared" si="33"/>
        <v>0</v>
      </c>
      <c r="X183" s="29"/>
      <c r="Y183" s="32"/>
      <c r="Z183" s="37"/>
      <c r="AA183" s="28">
        <f t="shared" si="31"/>
        <v>0</v>
      </c>
    </row>
    <row r="184" spans="1:27">
      <c r="A184" s="1">
        <f t="shared" si="27"/>
        <v>179</v>
      </c>
      <c r="B184" s="17" t="str">
        <f t="shared" si="35"/>
        <v/>
      </c>
      <c r="C184" s="16" t="s">
        <v>34</v>
      </c>
      <c r="D184" s="14"/>
      <c r="E184" s="16"/>
      <c r="F184" s="16"/>
      <c r="G184" s="13"/>
      <c r="H184" s="13"/>
      <c r="I184" s="15"/>
      <c r="J184" s="15"/>
      <c r="K184" s="14"/>
      <c r="L184" s="14"/>
      <c r="M184" s="14"/>
      <c r="N184" s="14"/>
      <c r="O184" s="14"/>
      <c r="P184" s="14">
        <f t="shared" si="28"/>
        <v>0</v>
      </c>
      <c r="Q184" s="28">
        <f t="shared" si="26"/>
        <v>0</v>
      </c>
      <c r="R184" s="28">
        <f t="shared" si="29"/>
        <v>0</v>
      </c>
      <c r="S184" s="15"/>
      <c r="T184" s="14"/>
      <c r="U184" s="14"/>
      <c r="V184" s="48">
        <f t="shared" si="30"/>
        <v>0</v>
      </c>
      <c r="W184" s="29">
        <f t="shared" si="33"/>
        <v>0</v>
      </c>
      <c r="X184" s="29"/>
      <c r="Y184" s="32"/>
      <c r="Z184" s="37"/>
      <c r="AA184" s="28">
        <f t="shared" si="31"/>
        <v>0</v>
      </c>
    </row>
    <row r="185" spans="1:27">
      <c r="A185" s="1">
        <f t="shared" si="27"/>
        <v>180</v>
      </c>
      <c r="B185" s="17" t="str">
        <f t="shared" si="35"/>
        <v/>
      </c>
      <c r="C185" s="16" t="s">
        <v>34</v>
      </c>
      <c r="D185" s="14"/>
      <c r="E185" s="16"/>
      <c r="F185" s="16"/>
      <c r="G185" s="13"/>
      <c r="H185" s="13"/>
      <c r="I185" s="15"/>
      <c r="J185" s="15"/>
      <c r="K185" s="14"/>
      <c r="L185" s="14"/>
      <c r="M185" s="14"/>
      <c r="N185" s="14"/>
      <c r="O185" s="14"/>
      <c r="P185" s="14">
        <f t="shared" si="28"/>
        <v>0</v>
      </c>
      <c r="Q185" s="28">
        <f t="shared" si="26"/>
        <v>0</v>
      </c>
      <c r="R185" s="28">
        <f t="shared" si="29"/>
        <v>0</v>
      </c>
      <c r="S185" s="15"/>
      <c r="T185" s="14"/>
      <c r="U185" s="14"/>
      <c r="V185" s="48">
        <f t="shared" si="30"/>
        <v>0</v>
      </c>
      <c r="W185" s="29">
        <f t="shared" si="33"/>
        <v>0</v>
      </c>
      <c r="X185" s="29"/>
      <c r="Y185" s="32"/>
      <c r="Z185" s="37"/>
      <c r="AA185" s="28">
        <f t="shared" si="31"/>
        <v>0</v>
      </c>
    </row>
    <row r="186" spans="1:27">
      <c r="A186" s="1">
        <f t="shared" si="27"/>
        <v>181</v>
      </c>
      <c r="B186" s="17" t="str">
        <f t="shared" si="35"/>
        <v/>
      </c>
      <c r="C186" s="16" t="s">
        <v>34</v>
      </c>
      <c r="D186" s="14"/>
      <c r="E186" s="16"/>
      <c r="F186" s="16"/>
      <c r="G186" s="13"/>
      <c r="H186" s="13"/>
      <c r="I186" s="15"/>
      <c r="J186" s="15"/>
      <c r="K186" s="14"/>
      <c r="L186" s="14"/>
      <c r="M186" s="14"/>
      <c r="N186" s="14"/>
      <c r="O186" s="14"/>
      <c r="P186" s="14">
        <f t="shared" si="28"/>
        <v>0</v>
      </c>
      <c r="Q186" s="28">
        <f t="shared" si="26"/>
        <v>0</v>
      </c>
      <c r="R186" s="28">
        <f t="shared" si="29"/>
        <v>0</v>
      </c>
      <c r="S186" s="15"/>
      <c r="T186" s="14"/>
      <c r="U186" s="14"/>
      <c r="V186" s="48">
        <f t="shared" si="30"/>
        <v>0</v>
      </c>
      <c r="W186" s="29">
        <f t="shared" si="33"/>
        <v>0</v>
      </c>
      <c r="X186" s="29"/>
      <c r="Y186" s="32"/>
      <c r="Z186" s="37"/>
      <c r="AA186" s="28">
        <f t="shared" si="31"/>
        <v>0</v>
      </c>
    </row>
    <row r="187" spans="1:27">
      <c r="A187" s="1">
        <f t="shared" si="27"/>
        <v>182</v>
      </c>
      <c r="B187" s="17" t="str">
        <f t="shared" si="35"/>
        <v/>
      </c>
      <c r="C187" s="16" t="s">
        <v>34</v>
      </c>
      <c r="D187" s="14"/>
      <c r="E187" s="16"/>
      <c r="F187" s="16"/>
      <c r="G187" s="13"/>
      <c r="H187" s="13"/>
      <c r="I187" s="15"/>
      <c r="J187" s="15"/>
      <c r="K187" s="14"/>
      <c r="L187" s="14"/>
      <c r="M187" s="14"/>
      <c r="N187" s="14"/>
      <c r="O187" s="14"/>
      <c r="P187" s="14">
        <f t="shared" si="28"/>
        <v>0</v>
      </c>
      <c r="Q187" s="28">
        <f t="shared" si="26"/>
        <v>0</v>
      </c>
      <c r="R187" s="28">
        <f t="shared" si="29"/>
        <v>0</v>
      </c>
      <c r="S187" s="15"/>
      <c r="T187" s="14"/>
      <c r="U187" s="14"/>
      <c r="V187" s="48">
        <f t="shared" si="30"/>
        <v>0</v>
      </c>
      <c r="W187" s="29">
        <f t="shared" si="33"/>
        <v>0</v>
      </c>
      <c r="X187" s="29"/>
      <c r="Y187" s="32"/>
      <c r="Z187" s="37"/>
      <c r="AA187" s="28">
        <f t="shared" si="31"/>
        <v>0</v>
      </c>
    </row>
    <row r="188" spans="1:27">
      <c r="A188" s="1">
        <f t="shared" si="27"/>
        <v>183</v>
      </c>
      <c r="B188" s="17" t="str">
        <f t="shared" si="35"/>
        <v/>
      </c>
      <c r="C188" s="16" t="s">
        <v>34</v>
      </c>
      <c r="D188" s="14"/>
      <c r="E188" s="16"/>
      <c r="F188" s="16"/>
      <c r="G188" s="13"/>
      <c r="H188" s="13"/>
      <c r="I188" s="15"/>
      <c r="J188" s="15"/>
      <c r="K188" s="14"/>
      <c r="L188" s="14"/>
      <c r="M188" s="14"/>
      <c r="N188" s="14"/>
      <c r="O188" s="14"/>
      <c r="P188" s="14">
        <f t="shared" si="28"/>
        <v>0</v>
      </c>
      <c r="Q188" s="28">
        <f t="shared" si="26"/>
        <v>0</v>
      </c>
      <c r="R188" s="28">
        <f t="shared" si="29"/>
        <v>0</v>
      </c>
      <c r="S188" s="15"/>
      <c r="T188" s="14"/>
      <c r="U188" s="14"/>
      <c r="V188" s="48">
        <f t="shared" si="30"/>
        <v>0</v>
      </c>
      <c r="W188" s="29">
        <f t="shared" si="33"/>
        <v>0</v>
      </c>
      <c r="X188" s="29"/>
      <c r="Y188" s="32"/>
      <c r="Z188" s="37"/>
      <c r="AA188" s="28">
        <f t="shared" si="31"/>
        <v>0</v>
      </c>
    </row>
    <row r="189" spans="1:27">
      <c r="A189" s="1">
        <f t="shared" si="27"/>
        <v>184</v>
      </c>
      <c r="B189" s="17" t="str">
        <f t="shared" si="35"/>
        <v/>
      </c>
      <c r="C189" s="16" t="s">
        <v>34</v>
      </c>
      <c r="D189" s="14"/>
      <c r="E189" s="16"/>
      <c r="F189" s="16"/>
      <c r="G189" s="13"/>
      <c r="H189" s="13"/>
      <c r="I189" s="15"/>
      <c r="J189" s="15"/>
      <c r="K189" s="14"/>
      <c r="L189" s="14"/>
      <c r="M189" s="14"/>
      <c r="N189" s="14"/>
      <c r="O189" s="14"/>
      <c r="P189" s="14">
        <f t="shared" si="28"/>
        <v>0</v>
      </c>
      <c r="Q189" s="28">
        <f t="shared" si="26"/>
        <v>0</v>
      </c>
      <c r="R189" s="28">
        <f t="shared" si="29"/>
        <v>0</v>
      </c>
      <c r="S189" s="15"/>
      <c r="T189" s="14"/>
      <c r="U189" s="14"/>
      <c r="V189" s="48">
        <f t="shared" si="30"/>
        <v>0</v>
      </c>
      <c r="W189" s="29">
        <f t="shared" si="33"/>
        <v>0</v>
      </c>
      <c r="X189" s="29"/>
      <c r="Y189" s="32"/>
      <c r="Z189" s="37"/>
      <c r="AA189" s="28">
        <f t="shared" si="31"/>
        <v>0</v>
      </c>
    </row>
    <row r="190" spans="1:27">
      <c r="A190" s="1">
        <f t="shared" si="27"/>
        <v>185</v>
      </c>
      <c r="B190" s="17" t="str">
        <f t="shared" si="35"/>
        <v/>
      </c>
      <c r="C190" s="16" t="s">
        <v>34</v>
      </c>
      <c r="D190" s="14"/>
      <c r="E190" s="16"/>
      <c r="F190" s="16"/>
      <c r="G190" s="13"/>
      <c r="H190" s="13"/>
      <c r="I190" s="15"/>
      <c r="J190" s="15"/>
      <c r="K190" s="14"/>
      <c r="L190" s="14"/>
      <c r="M190" s="14"/>
      <c r="N190" s="14"/>
      <c r="O190" s="14"/>
      <c r="P190" s="14">
        <f t="shared" si="28"/>
        <v>0</v>
      </c>
      <c r="Q190" s="28">
        <f t="shared" si="26"/>
        <v>0</v>
      </c>
      <c r="R190" s="28">
        <f t="shared" si="29"/>
        <v>0</v>
      </c>
      <c r="S190" s="15"/>
      <c r="T190" s="14"/>
      <c r="U190" s="14"/>
      <c r="V190" s="48">
        <f t="shared" si="30"/>
        <v>0</v>
      </c>
      <c r="W190" s="29">
        <f t="shared" si="33"/>
        <v>0</v>
      </c>
      <c r="X190" s="29"/>
      <c r="Y190" s="32"/>
      <c r="Z190" s="37"/>
      <c r="AA190" s="28">
        <f t="shared" si="31"/>
        <v>0</v>
      </c>
    </row>
    <row r="191" spans="1:27">
      <c r="A191" s="1">
        <f t="shared" si="27"/>
        <v>186</v>
      </c>
      <c r="B191" s="17" t="str">
        <f t="shared" si="35"/>
        <v/>
      </c>
      <c r="C191" s="16" t="s">
        <v>34</v>
      </c>
      <c r="D191" s="14"/>
      <c r="E191" s="16"/>
      <c r="F191" s="16"/>
      <c r="G191" s="13"/>
      <c r="H191" s="13"/>
      <c r="I191" s="15"/>
      <c r="J191" s="15"/>
      <c r="K191" s="14"/>
      <c r="L191" s="14"/>
      <c r="M191" s="14"/>
      <c r="N191" s="14"/>
      <c r="O191" s="14"/>
      <c r="P191" s="14">
        <f t="shared" si="28"/>
        <v>0</v>
      </c>
      <c r="Q191" s="28">
        <f t="shared" si="26"/>
        <v>0</v>
      </c>
      <c r="R191" s="28">
        <f t="shared" si="29"/>
        <v>0</v>
      </c>
      <c r="S191" s="15"/>
      <c r="T191" s="14"/>
      <c r="U191" s="14"/>
      <c r="V191" s="48">
        <f t="shared" si="30"/>
        <v>0</v>
      </c>
      <c r="W191" s="29">
        <f t="shared" si="33"/>
        <v>0</v>
      </c>
      <c r="X191" s="29"/>
      <c r="Y191" s="32"/>
      <c r="Z191" s="37"/>
      <c r="AA191" s="28">
        <f t="shared" si="31"/>
        <v>0</v>
      </c>
    </row>
    <row r="192" spans="1:27">
      <c r="A192" s="1">
        <f t="shared" si="27"/>
        <v>187</v>
      </c>
      <c r="B192" s="17" t="str">
        <f t="shared" si="35"/>
        <v/>
      </c>
      <c r="C192" s="16" t="s">
        <v>34</v>
      </c>
      <c r="D192" s="14"/>
      <c r="E192" s="16"/>
      <c r="F192" s="16"/>
      <c r="G192" s="13"/>
      <c r="H192" s="13"/>
      <c r="I192" s="15"/>
      <c r="J192" s="15"/>
      <c r="K192" s="14"/>
      <c r="L192" s="14"/>
      <c r="M192" s="14"/>
      <c r="N192" s="14"/>
      <c r="O192" s="14"/>
      <c r="P192" s="14">
        <f t="shared" si="28"/>
        <v>0</v>
      </c>
      <c r="Q192" s="28">
        <f t="shared" si="26"/>
        <v>0</v>
      </c>
      <c r="R192" s="28">
        <f t="shared" si="29"/>
        <v>0</v>
      </c>
      <c r="S192" s="15"/>
      <c r="T192" s="14"/>
      <c r="U192" s="14"/>
      <c r="V192" s="48">
        <f t="shared" si="30"/>
        <v>0</v>
      </c>
      <c r="W192" s="29">
        <f t="shared" si="33"/>
        <v>0</v>
      </c>
      <c r="X192" s="29"/>
      <c r="Y192" s="32"/>
      <c r="Z192" s="37"/>
      <c r="AA192" s="28">
        <f t="shared" si="31"/>
        <v>0</v>
      </c>
    </row>
    <row r="193" spans="1:27">
      <c r="A193" s="1">
        <f t="shared" si="27"/>
        <v>188</v>
      </c>
      <c r="B193" s="17" t="str">
        <f t="shared" si="35"/>
        <v/>
      </c>
      <c r="C193" s="16" t="s">
        <v>34</v>
      </c>
      <c r="D193" s="14"/>
      <c r="E193" s="16"/>
      <c r="F193" s="16"/>
      <c r="G193" s="13"/>
      <c r="H193" s="13"/>
      <c r="I193" s="15"/>
      <c r="J193" s="15"/>
      <c r="K193" s="14"/>
      <c r="L193" s="14"/>
      <c r="M193" s="14"/>
      <c r="N193" s="14"/>
      <c r="O193" s="14"/>
      <c r="P193" s="14">
        <f t="shared" si="28"/>
        <v>0</v>
      </c>
      <c r="Q193" s="28">
        <f t="shared" si="26"/>
        <v>0</v>
      </c>
      <c r="R193" s="28">
        <f t="shared" si="29"/>
        <v>0</v>
      </c>
      <c r="S193" s="15"/>
      <c r="T193" s="14"/>
      <c r="U193" s="14"/>
      <c r="V193" s="48">
        <f t="shared" si="30"/>
        <v>0</v>
      </c>
      <c r="W193" s="29">
        <f t="shared" si="33"/>
        <v>0</v>
      </c>
      <c r="X193" s="29"/>
      <c r="Y193" s="32"/>
      <c r="Z193" s="37"/>
      <c r="AA193" s="28">
        <f t="shared" si="31"/>
        <v>0</v>
      </c>
    </row>
    <row r="194" spans="1:27">
      <c r="A194" s="1">
        <f t="shared" si="27"/>
        <v>189</v>
      </c>
      <c r="B194" s="17" t="str">
        <f t="shared" si="35"/>
        <v/>
      </c>
      <c r="C194" s="16" t="s">
        <v>34</v>
      </c>
      <c r="D194" s="14"/>
      <c r="E194" s="16"/>
      <c r="F194" s="16"/>
      <c r="G194" s="13"/>
      <c r="H194" s="13"/>
      <c r="I194" s="15"/>
      <c r="J194" s="15"/>
      <c r="K194" s="14"/>
      <c r="L194" s="14"/>
      <c r="M194" s="14"/>
      <c r="N194" s="14"/>
      <c r="O194" s="14"/>
      <c r="P194" s="14">
        <f t="shared" si="28"/>
        <v>0</v>
      </c>
      <c r="Q194" s="28">
        <f t="shared" si="26"/>
        <v>0</v>
      </c>
      <c r="R194" s="28">
        <f t="shared" si="29"/>
        <v>0</v>
      </c>
      <c r="S194" s="15"/>
      <c r="T194" s="14"/>
      <c r="U194" s="14"/>
      <c r="V194" s="48">
        <f t="shared" si="30"/>
        <v>0</v>
      </c>
      <c r="W194" s="29">
        <f t="shared" si="33"/>
        <v>0</v>
      </c>
      <c r="X194" s="29"/>
      <c r="Y194" s="32"/>
      <c r="Z194" s="37"/>
      <c r="AA194" s="28">
        <f t="shared" si="31"/>
        <v>0</v>
      </c>
    </row>
    <row r="195" spans="1:27">
      <c r="A195" s="1">
        <f t="shared" si="27"/>
        <v>190</v>
      </c>
      <c r="B195" s="17" t="str">
        <f t="shared" si="35"/>
        <v/>
      </c>
      <c r="C195" s="16" t="s">
        <v>34</v>
      </c>
      <c r="D195" s="14"/>
      <c r="E195" s="16"/>
      <c r="F195" s="16"/>
      <c r="G195" s="13"/>
      <c r="H195" s="13"/>
      <c r="I195" s="15"/>
      <c r="J195" s="15"/>
      <c r="K195" s="14"/>
      <c r="L195" s="14"/>
      <c r="M195" s="14"/>
      <c r="N195" s="14"/>
      <c r="O195" s="14"/>
      <c r="P195" s="14">
        <f t="shared" si="28"/>
        <v>0</v>
      </c>
      <c r="Q195" s="28">
        <f t="shared" si="26"/>
        <v>0</v>
      </c>
      <c r="R195" s="28">
        <f t="shared" si="29"/>
        <v>0</v>
      </c>
      <c r="S195" s="15"/>
      <c r="T195" s="14"/>
      <c r="U195" s="14"/>
      <c r="V195" s="48">
        <f t="shared" si="30"/>
        <v>0</v>
      </c>
      <c r="W195" s="29">
        <f t="shared" si="33"/>
        <v>0</v>
      </c>
      <c r="X195" s="29"/>
      <c r="Y195" s="32"/>
      <c r="Z195" s="37"/>
      <c r="AA195" s="28">
        <f t="shared" si="31"/>
        <v>0</v>
      </c>
    </row>
    <row r="196" spans="1:27">
      <c r="A196" s="1">
        <f t="shared" si="27"/>
        <v>191</v>
      </c>
      <c r="B196" s="17" t="str">
        <f t="shared" si="35"/>
        <v/>
      </c>
      <c r="C196" s="16" t="s">
        <v>34</v>
      </c>
      <c r="D196" s="14"/>
      <c r="E196" s="16"/>
      <c r="F196" s="16"/>
      <c r="G196" s="13"/>
      <c r="H196" s="13"/>
      <c r="I196" s="15"/>
      <c r="J196" s="15"/>
      <c r="K196" s="14"/>
      <c r="L196" s="14"/>
      <c r="M196" s="14"/>
      <c r="N196" s="14"/>
      <c r="O196" s="14"/>
      <c r="P196" s="14">
        <f t="shared" si="28"/>
        <v>0</v>
      </c>
      <c r="Q196" s="28">
        <f t="shared" si="26"/>
        <v>0</v>
      </c>
      <c r="R196" s="28">
        <f t="shared" si="29"/>
        <v>0</v>
      </c>
      <c r="S196" s="15"/>
      <c r="T196" s="14"/>
      <c r="U196" s="14"/>
      <c r="V196" s="48">
        <f t="shared" si="30"/>
        <v>0</v>
      </c>
      <c r="W196" s="29">
        <f t="shared" si="33"/>
        <v>0</v>
      </c>
      <c r="X196" s="29"/>
      <c r="Y196" s="32"/>
      <c r="Z196" s="37"/>
      <c r="AA196" s="28">
        <f t="shared" si="31"/>
        <v>0</v>
      </c>
    </row>
    <row r="197" spans="1:27">
      <c r="A197" s="1">
        <f t="shared" si="27"/>
        <v>192</v>
      </c>
      <c r="B197" s="17" t="str">
        <f t="shared" si="35"/>
        <v/>
      </c>
      <c r="C197" s="16" t="s">
        <v>34</v>
      </c>
      <c r="D197" s="14"/>
      <c r="E197" s="16"/>
      <c r="F197" s="16"/>
      <c r="G197" s="13"/>
      <c r="H197" s="13"/>
      <c r="I197" s="15"/>
      <c r="J197" s="15"/>
      <c r="K197" s="14"/>
      <c r="L197" s="14"/>
      <c r="M197" s="14"/>
      <c r="N197" s="14"/>
      <c r="O197" s="14"/>
      <c r="P197" s="14">
        <f t="shared" si="28"/>
        <v>0</v>
      </c>
      <c r="Q197" s="28">
        <f t="shared" si="26"/>
        <v>0</v>
      </c>
      <c r="R197" s="28">
        <f t="shared" si="29"/>
        <v>0</v>
      </c>
      <c r="S197" s="15"/>
      <c r="T197" s="14"/>
      <c r="U197" s="14"/>
      <c r="V197" s="48">
        <f t="shared" si="30"/>
        <v>0</v>
      </c>
      <c r="W197" s="29">
        <f t="shared" si="33"/>
        <v>0</v>
      </c>
      <c r="X197" s="29"/>
      <c r="Y197" s="32"/>
      <c r="Z197" s="37"/>
      <c r="AA197" s="28">
        <f t="shared" si="31"/>
        <v>0</v>
      </c>
    </row>
    <row r="198" spans="1:27">
      <c r="A198" s="1">
        <f t="shared" si="27"/>
        <v>193</v>
      </c>
      <c r="B198" s="17" t="str">
        <f t="shared" si="35"/>
        <v/>
      </c>
      <c r="C198" s="16" t="s">
        <v>34</v>
      </c>
      <c r="D198" s="14"/>
      <c r="E198" s="16"/>
      <c r="F198" s="16"/>
      <c r="G198" s="13"/>
      <c r="H198" s="13"/>
      <c r="I198" s="15"/>
      <c r="J198" s="15"/>
      <c r="K198" s="14"/>
      <c r="L198" s="14"/>
      <c r="M198" s="14"/>
      <c r="N198" s="14"/>
      <c r="O198" s="14"/>
      <c r="P198" s="14">
        <f t="shared" si="28"/>
        <v>0</v>
      </c>
      <c r="Q198" s="28">
        <f t="shared" ref="Q198:Q219" si="36">J198*0.1</f>
        <v>0</v>
      </c>
      <c r="R198" s="28">
        <f t="shared" si="29"/>
        <v>0</v>
      </c>
      <c r="S198" s="15"/>
      <c r="T198" s="14"/>
      <c r="U198" s="14"/>
      <c r="V198" s="48">
        <f t="shared" si="30"/>
        <v>0</v>
      </c>
      <c r="W198" s="29">
        <f t="shared" si="33"/>
        <v>0</v>
      </c>
      <c r="X198" s="29"/>
      <c r="Y198" s="32"/>
      <c r="Z198" s="37"/>
      <c r="AA198" s="28">
        <f t="shared" si="31"/>
        <v>0</v>
      </c>
    </row>
    <row r="199" spans="1:27">
      <c r="A199" s="1">
        <f t="shared" ref="A199:A219" si="37">ROW()-5</f>
        <v>194</v>
      </c>
      <c r="B199" s="17" t="str">
        <f t="shared" si="35"/>
        <v/>
      </c>
      <c r="C199" s="16" t="s">
        <v>34</v>
      </c>
      <c r="D199" s="14"/>
      <c r="E199" s="16"/>
      <c r="F199" s="16"/>
      <c r="G199" s="13"/>
      <c r="H199" s="13"/>
      <c r="I199" s="15"/>
      <c r="J199" s="15"/>
      <c r="K199" s="14"/>
      <c r="L199" s="14"/>
      <c r="M199" s="14"/>
      <c r="N199" s="14"/>
      <c r="O199" s="14"/>
      <c r="P199" s="14">
        <f t="shared" ref="P199:P219" si="38">M199+N199+O199</f>
        <v>0</v>
      </c>
      <c r="Q199" s="28">
        <f t="shared" si="36"/>
        <v>0</v>
      </c>
      <c r="R199" s="28">
        <f t="shared" ref="R199:R219" si="39">J199-H199-Q199</f>
        <v>0</v>
      </c>
      <c r="S199" s="15"/>
      <c r="T199" s="14"/>
      <c r="U199" s="14"/>
      <c r="V199" s="48">
        <f t="shared" ref="V199:V219" si="40">S199+T199+U199</f>
        <v>0</v>
      </c>
      <c r="W199" s="29">
        <f t="shared" si="33"/>
        <v>0</v>
      </c>
      <c r="X199" s="29"/>
      <c r="Y199" s="32"/>
      <c r="Z199" s="37"/>
      <c r="AA199" s="28">
        <f t="shared" ref="AA199:AA219" si="41">V199*Z199</f>
        <v>0</v>
      </c>
    </row>
    <row r="200" spans="1:27">
      <c r="A200" s="1">
        <f t="shared" si="37"/>
        <v>195</v>
      </c>
      <c r="B200" s="17" t="str">
        <f t="shared" si="35"/>
        <v/>
      </c>
      <c r="C200" s="16" t="s">
        <v>34</v>
      </c>
      <c r="D200" s="14"/>
      <c r="E200" s="16"/>
      <c r="F200" s="16"/>
      <c r="G200" s="13"/>
      <c r="H200" s="13"/>
      <c r="I200" s="15"/>
      <c r="J200" s="15"/>
      <c r="K200" s="14"/>
      <c r="L200" s="14"/>
      <c r="M200" s="14"/>
      <c r="N200" s="14"/>
      <c r="O200" s="14"/>
      <c r="P200" s="14">
        <f t="shared" si="38"/>
        <v>0</v>
      </c>
      <c r="Q200" s="28">
        <f t="shared" si="36"/>
        <v>0</v>
      </c>
      <c r="R200" s="28">
        <f t="shared" si="39"/>
        <v>0</v>
      </c>
      <c r="S200" s="15"/>
      <c r="T200" s="14"/>
      <c r="U200" s="14"/>
      <c r="V200" s="48">
        <f t="shared" si="40"/>
        <v>0</v>
      </c>
      <c r="W200" s="29">
        <f t="shared" si="33"/>
        <v>0</v>
      </c>
      <c r="X200" s="29"/>
      <c r="Y200" s="32"/>
      <c r="Z200" s="37"/>
      <c r="AA200" s="28">
        <f t="shared" si="41"/>
        <v>0</v>
      </c>
    </row>
    <row r="201" spans="1:27">
      <c r="A201" s="1">
        <f t="shared" si="37"/>
        <v>196</v>
      </c>
      <c r="B201" s="17" t="str">
        <f t="shared" si="35"/>
        <v/>
      </c>
      <c r="C201" s="16" t="s">
        <v>34</v>
      </c>
      <c r="D201" s="14"/>
      <c r="E201" s="16"/>
      <c r="F201" s="16"/>
      <c r="G201" s="13"/>
      <c r="H201" s="13"/>
      <c r="I201" s="15"/>
      <c r="J201" s="15"/>
      <c r="K201" s="14"/>
      <c r="L201" s="14"/>
      <c r="M201" s="14"/>
      <c r="N201" s="14"/>
      <c r="O201" s="14"/>
      <c r="P201" s="14">
        <f t="shared" si="38"/>
        <v>0</v>
      </c>
      <c r="Q201" s="28">
        <f t="shared" si="36"/>
        <v>0</v>
      </c>
      <c r="R201" s="28">
        <f t="shared" si="39"/>
        <v>0</v>
      </c>
      <c r="S201" s="15"/>
      <c r="T201" s="14"/>
      <c r="U201" s="14"/>
      <c r="V201" s="48">
        <f t="shared" si="40"/>
        <v>0</v>
      </c>
      <c r="W201" s="29">
        <f t="shared" si="33"/>
        <v>0</v>
      </c>
      <c r="X201" s="29"/>
      <c r="Y201" s="32"/>
      <c r="Z201" s="37"/>
      <c r="AA201" s="28">
        <f t="shared" si="41"/>
        <v>0</v>
      </c>
    </row>
    <row r="202" spans="1:27">
      <c r="A202" s="1">
        <f t="shared" si="37"/>
        <v>197</v>
      </c>
      <c r="B202" s="17" t="str">
        <f t="shared" si="35"/>
        <v/>
      </c>
      <c r="C202" s="16" t="s">
        <v>34</v>
      </c>
      <c r="D202" s="14"/>
      <c r="E202" s="16"/>
      <c r="F202" s="16"/>
      <c r="G202" s="13"/>
      <c r="H202" s="13"/>
      <c r="I202" s="15"/>
      <c r="J202" s="15"/>
      <c r="K202" s="14"/>
      <c r="L202" s="14"/>
      <c r="M202" s="14"/>
      <c r="N202" s="14"/>
      <c r="O202" s="14"/>
      <c r="P202" s="14">
        <f t="shared" si="38"/>
        <v>0</v>
      </c>
      <c r="Q202" s="28">
        <f t="shared" si="36"/>
        <v>0</v>
      </c>
      <c r="R202" s="28">
        <f t="shared" si="39"/>
        <v>0</v>
      </c>
      <c r="S202" s="15"/>
      <c r="T202" s="14"/>
      <c r="U202" s="14"/>
      <c r="V202" s="48">
        <f t="shared" si="40"/>
        <v>0</v>
      </c>
      <c r="W202" s="29">
        <f t="shared" si="33"/>
        <v>0</v>
      </c>
      <c r="X202" s="29"/>
      <c r="Y202" s="32"/>
      <c r="Z202" s="37"/>
      <c r="AA202" s="28">
        <f t="shared" si="41"/>
        <v>0</v>
      </c>
    </row>
    <row r="203" spans="1:27">
      <c r="A203" s="1">
        <f t="shared" si="37"/>
        <v>198</v>
      </c>
      <c r="B203" s="17" t="str">
        <f t="shared" si="35"/>
        <v/>
      </c>
      <c r="C203" s="16" t="s">
        <v>34</v>
      </c>
      <c r="D203" s="14"/>
      <c r="E203" s="16"/>
      <c r="F203" s="16"/>
      <c r="G203" s="13"/>
      <c r="H203" s="13"/>
      <c r="I203" s="15"/>
      <c r="J203" s="15"/>
      <c r="K203" s="14"/>
      <c r="L203" s="14"/>
      <c r="M203" s="14"/>
      <c r="N203" s="14"/>
      <c r="O203" s="14"/>
      <c r="P203" s="14">
        <f t="shared" si="38"/>
        <v>0</v>
      </c>
      <c r="Q203" s="28">
        <f t="shared" si="36"/>
        <v>0</v>
      </c>
      <c r="R203" s="28">
        <f t="shared" si="39"/>
        <v>0</v>
      </c>
      <c r="S203" s="15"/>
      <c r="T203" s="14"/>
      <c r="U203" s="14"/>
      <c r="V203" s="48">
        <f t="shared" si="40"/>
        <v>0</v>
      </c>
      <c r="W203" s="29">
        <f t="shared" si="33"/>
        <v>0</v>
      </c>
      <c r="X203" s="29"/>
      <c r="Y203" s="32"/>
      <c r="Z203" s="37"/>
      <c r="AA203" s="28">
        <f t="shared" si="41"/>
        <v>0</v>
      </c>
    </row>
    <row r="204" spans="1:27">
      <c r="A204" s="1">
        <f t="shared" si="37"/>
        <v>199</v>
      </c>
      <c r="B204" s="17" t="str">
        <f t="shared" si="35"/>
        <v/>
      </c>
      <c r="C204" s="16" t="s">
        <v>34</v>
      </c>
      <c r="D204" s="14"/>
      <c r="E204" s="16"/>
      <c r="F204" s="16"/>
      <c r="G204" s="13"/>
      <c r="H204" s="13"/>
      <c r="I204" s="15"/>
      <c r="J204" s="15"/>
      <c r="K204" s="14"/>
      <c r="L204" s="14"/>
      <c r="M204" s="14"/>
      <c r="N204" s="14"/>
      <c r="O204" s="14"/>
      <c r="P204" s="14">
        <f t="shared" si="38"/>
        <v>0</v>
      </c>
      <c r="Q204" s="28">
        <f t="shared" si="36"/>
        <v>0</v>
      </c>
      <c r="R204" s="28">
        <f t="shared" si="39"/>
        <v>0</v>
      </c>
      <c r="S204" s="15"/>
      <c r="T204" s="14"/>
      <c r="U204" s="14"/>
      <c r="V204" s="48">
        <f t="shared" si="40"/>
        <v>0</v>
      </c>
      <c r="W204" s="29">
        <f t="shared" si="33"/>
        <v>0</v>
      </c>
      <c r="X204" s="29"/>
      <c r="Y204" s="32"/>
      <c r="Z204" s="37"/>
      <c r="AA204" s="28">
        <f t="shared" si="41"/>
        <v>0</v>
      </c>
    </row>
    <row r="205" spans="1:27">
      <c r="A205" s="1">
        <f t="shared" si="37"/>
        <v>200</v>
      </c>
      <c r="B205" s="17" t="str">
        <f>IF(D205&lt;&gt;"",IF(INT(C205)=INT(D205), "O","X"),"")</f>
        <v/>
      </c>
      <c r="C205" s="16" t="s">
        <v>34</v>
      </c>
      <c r="D205" s="14"/>
      <c r="E205" s="16"/>
      <c r="F205" s="16"/>
      <c r="G205" s="13"/>
      <c r="H205" s="13"/>
      <c r="I205" s="15"/>
      <c r="J205" s="15"/>
      <c r="K205" s="14"/>
      <c r="L205" s="14"/>
      <c r="M205" s="14"/>
      <c r="N205" s="14"/>
      <c r="O205" s="14"/>
      <c r="P205" s="14">
        <f t="shared" si="38"/>
        <v>0</v>
      </c>
      <c r="Q205" s="28">
        <f t="shared" si="36"/>
        <v>0</v>
      </c>
      <c r="R205" s="28">
        <f t="shared" si="39"/>
        <v>0</v>
      </c>
      <c r="S205" s="15"/>
      <c r="T205" s="14"/>
      <c r="U205" s="14"/>
      <c r="V205" s="48">
        <f t="shared" si="40"/>
        <v>0</v>
      </c>
      <c r="W205" s="29">
        <f t="shared" si="33"/>
        <v>0</v>
      </c>
      <c r="X205" s="29"/>
      <c r="Y205" s="32"/>
      <c r="Z205" s="37"/>
      <c r="AA205" s="28">
        <f t="shared" si="41"/>
        <v>0</v>
      </c>
    </row>
    <row r="206" spans="1:27">
      <c r="A206" s="1">
        <f t="shared" si="37"/>
        <v>201</v>
      </c>
      <c r="B206" s="17" t="str">
        <f t="shared" ref="B206:B219" si="42">IF(D206&lt;&gt;"",IF(INT(C206)=INT(D206), "O","X"),"")</f>
        <v/>
      </c>
      <c r="C206" s="16" t="s">
        <v>34</v>
      </c>
      <c r="D206" s="14"/>
      <c r="E206" s="16"/>
      <c r="F206" s="16"/>
      <c r="G206" s="13"/>
      <c r="H206" s="13"/>
      <c r="I206" s="15"/>
      <c r="J206" s="15"/>
      <c r="K206" s="14"/>
      <c r="L206" s="14"/>
      <c r="M206" s="14"/>
      <c r="N206" s="14"/>
      <c r="O206" s="14"/>
      <c r="P206" s="14">
        <f t="shared" si="38"/>
        <v>0</v>
      </c>
      <c r="Q206" s="28">
        <f t="shared" si="36"/>
        <v>0</v>
      </c>
      <c r="R206" s="28">
        <f t="shared" si="39"/>
        <v>0</v>
      </c>
      <c r="S206" s="15"/>
      <c r="T206" s="14"/>
      <c r="U206" s="14"/>
      <c r="V206" s="48">
        <f t="shared" si="40"/>
        <v>0</v>
      </c>
      <c r="W206" s="29">
        <f t="shared" si="33"/>
        <v>0</v>
      </c>
      <c r="X206" s="29"/>
      <c r="Y206" s="32"/>
      <c r="Z206" s="37"/>
      <c r="AA206" s="28">
        <f t="shared" si="41"/>
        <v>0</v>
      </c>
    </row>
    <row r="207" spans="1:27">
      <c r="A207" s="1">
        <f t="shared" si="37"/>
        <v>202</v>
      </c>
      <c r="B207" s="17" t="str">
        <f t="shared" si="42"/>
        <v/>
      </c>
      <c r="C207" s="16" t="s">
        <v>34</v>
      </c>
      <c r="D207" s="14"/>
      <c r="E207" s="16"/>
      <c r="F207" s="16"/>
      <c r="G207" s="13"/>
      <c r="H207" s="13"/>
      <c r="I207" s="15"/>
      <c r="J207" s="15"/>
      <c r="K207" s="14"/>
      <c r="L207" s="14"/>
      <c r="M207" s="14"/>
      <c r="N207" s="14"/>
      <c r="O207" s="14"/>
      <c r="P207" s="14">
        <f t="shared" si="38"/>
        <v>0</v>
      </c>
      <c r="Q207" s="28">
        <f t="shared" si="36"/>
        <v>0</v>
      </c>
      <c r="R207" s="28">
        <f t="shared" si="39"/>
        <v>0</v>
      </c>
      <c r="S207" s="15"/>
      <c r="T207" s="14"/>
      <c r="U207" s="14"/>
      <c r="V207" s="48">
        <f t="shared" si="40"/>
        <v>0</v>
      </c>
      <c r="W207" s="29">
        <f t="shared" si="33"/>
        <v>0</v>
      </c>
      <c r="X207" s="29"/>
      <c r="Y207" s="32"/>
      <c r="Z207" s="37"/>
      <c r="AA207" s="28">
        <f t="shared" si="41"/>
        <v>0</v>
      </c>
    </row>
    <row r="208" spans="1:27">
      <c r="A208" s="1">
        <f t="shared" si="37"/>
        <v>203</v>
      </c>
      <c r="B208" s="17" t="str">
        <f t="shared" si="42"/>
        <v/>
      </c>
      <c r="C208" s="16" t="s">
        <v>34</v>
      </c>
      <c r="D208" s="14"/>
      <c r="E208" s="16"/>
      <c r="F208" s="16"/>
      <c r="G208" s="13"/>
      <c r="H208" s="13"/>
      <c r="I208" s="15"/>
      <c r="J208" s="15"/>
      <c r="K208" s="14"/>
      <c r="L208" s="14"/>
      <c r="M208" s="14"/>
      <c r="N208" s="14"/>
      <c r="O208" s="14"/>
      <c r="P208" s="14">
        <f t="shared" si="38"/>
        <v>0</v>
      </c>
      <c r="Q208" s="28">
        <f t="shared" si="36"/>
        <v>0</v>
      </c>
      <c r="R208" s="28">
        <f t="shared" si="39"/>
        <v>0</v>
      </c>
      <c r="S208" s="15"/>
      <c r="T208" s="14"/>
      <c r="U208" s="14"/>
      <c r="V208" s="48">
        <f t="shared" si="40"/>
        <v>0</v>
      </c>
      <c r="W208" s="29">
        <f t="shared" si="33"/>
        <v>0</v>
      </c>
      <c r="X208" s="29"/>
      <c r="Y208" s="32"/>
      <c r="Z208" s="37"/>
      <c r="AA208" s="28">
        <f t="shared" si="41"/>
        <v>0</v>
      </c>
    </row>
    <row r="209" spans="1:27">
      <c r="A209" s="1">
        <f t="shared" si="37"/>
        <v>204</v>
      </c>
      <c r="B209" s="17" t="str">
        <f t="shared" si="42"/>
        <v/>
      </c>
      <c r="C209" s="16" t="s">
        <v>34</v>
      </c>
      <c r="D209" s="14"/>
      <c r="E209" s="16"/>
      <c r="F209" s="16"/>
      <c r="G209" s="13"/>
      <c r="H209" s="13"/>
      <c r="I209" s="15"/>
      <c r="J209" s="15"/>
      <c r="K209" s="14"/>
      <c r="L209" s="14"/>
      <c r="M209" s="14"/>
      <c r="N209" s="14"/>
      <c r="O209" s="14"/>
      <c r="P209" s="14">
        <f t="shared" si="38"/>
        <v>0</v>
      </c>
      <c r="Q209" s="28">
        <f t="shared" si="36"/>
        <v>0</v>
      </c>
      <c r="R209" s="28">
        <f t="shared" si="39"/>
        <v>0</v>
      </c>
      <c r="S209" s="15"/>
      <c r="T209" s="14"/>
      <c r="U209" s="14"/>
      <c r="V209" s="48">
        <f t="shared" si="40"/>
        <v>0</v>
      </c>
      <c r="W209" s="29">
        <f t="shared" ref="W209:W219" si="43">V209-S209-T209</f>
        <v>0</v>
      </c>
      <c r="X209" s="29"/>
      <c r="Y209" s="32"/>
      <c r="Z209" s="37"/>
      <c r="AA209" s="28">
        <f t="shared" si="41"/>
        <v>0</v>
      </c>
    </row>
    <row r="210" spans="1:27">
      <c r="A210" s="1">
        <f t="shared" si="37"/>
        <v>205</v>
      </c>
      <c r="B210" s="17" t="str">
        <f t="shared" si="42"/>
        <v/>
      </c>
      <c r="C210" s="16" t="s">
        <v>34</v>
      </c>
      <c r="D210" s="14"/>
      <c r="E210" s="16"/>
      <c r="F210" s="16"/>
      <c r="G210" s="13"/>
      <c r="H210" s="13"/>
      <c r="I210" s="15"/>
      <c r="J210" s="15"/>
      <c r="K210" s="14"/>
      <c r="L210" s="14"/>
      <c r="M210" s="14"/>
      <c r="N210" s="14"/>
      <c r="O210" s="14"/>
      <c r="P210" s="14">
        <f t="shared" si="38"/>
        <v>0</v>
      </c>
      <c r="Q210" s="28">
        <f t="shared" si="36"/>
        <v>0</v>
      </c>
      <c r="R210" s="28">
        <f t="shared" si="39"/>
        <v>0</v>
      </c>
      <c r="S210" s="15"/>
      <c r="T210" s="14"/>
      <c r="U210" s="14"/>
      <c r="V210" s="48">
        <f t="shared" si="40"/>
        <v>0</v>
      </c>
      <c r="W210" s="29">
        <f t="shared" si="43"/>
        <v>0</v>
      </c>
      <c r="X210" s="29"/>
      <c r="Y210" s="32"/>
      <c r="Z210" s="37"/>
      <c r="AA210" s="28">
        <f t="shared" si="41"/>
        <v>0</v>
      </c>
    </row>
    <row r="211" spans="1:27">
      <c r="A211" s="1">
        <f t="shared" si="37"/>
        <v>206</v>
      </c>
      <c r="B211" s="17" t="str">
        <f t="shared" si="42"/>
        <v/>
      </c>
      <c r="C211" s="16" t="s">
        <v>34</v>
      </c>
      <c r="D211" s="14"/>
      <c r="E211" s="16"/>
      <c r="F211" s="16"/>
      <c r="G211" s="13"/>
      <c r="H211" s="13"/>
      <c r="I211" s="15"/>
      <c r="J211" s="15"/>
      <c r="K211" s="14"/>
      <c r="L211" s="14"/>
      <c r="M211" s="14"/>
      <c r="N211" s="14"/>
      <c r="O211" s="14"/>
      <c r="P211" s="14">
        <f t="shared" si="38"/>
        <v>0</v>
      </c>
      <c r="Q211" s="28">
        <f t="shared" si="36"/>
        <v>0</v>
      </c>
      <c r="R211" s="28">
        <f t="shared" si="39"/>
        <v>0</v>
      </c>
      <c r="S211" s="15"/>
      <c r="T211" s="14"/>
      <c r="U211" s="14"/>
      <c r="V211" s="48">
        <f t="shared" si="40"/>
        <v>0</v>
      </c>
      <c r="W211" s="29">
        <f t="shared" si="43"/>
        <v>0</v>
      </c>
      <c r="X211" s="29"/>
      <c r="Y211" s="32"/>
      <c r="Z211" s="37"/>
      <c r="AA211" s="28">
        <f t="shared" si="41"/>
        <v>0</v>
      </c>
    </row>
    <row r="212" spans="1:27">
      <c r="A212" s="1">
        <f t="shared" si="37"/>
        <v>207</v>
      </c>
      <c r="B212" s="17" t="str">
        <f t="shared" si="42"/>
        <v/>
      </c>
      <c r="C212" s="16" t="s">
        <v>34</v>
      </c>
      <c r="D212" s="14"/>
      <c r="E212" s="16"/>
      <c r="F212" s="16"/>
      <c r="G212" s="13"/>
      <c r="H212" s="13"/>
      <c r="I212" s="15"/>
      <c r="J212" s="15"/>
      <c r="K212" s="14"/>
      <c r="L212" s="14"/>
      <c r="M212" s="14"/>
      <c r="N212" s="14"/>
      <c r="O212" s="14"/>
      <c r="P212" s="14">
        <f t="shared" si="38"/>
        <v>0</v>
      </c>
      <c r="Q212" s="28">
        <f t="shared" si="36"/>
        <v>0</v>
      </c>
      <c r="R212" s="28">
        <f t="shared" si="39"/>
        <v>0</v>
      </c>
      <c r="S212" s="15"/>
      <c r="T212" s="14"/>
      <c r="U212" s="14"/>
      <c r="V212" s="48">
        <f t="shared" si="40"/>
        <v>0</v>
      </c>
      <c r="W212" s="29">
        <f t="shared" si="43"/>
        <v>0</v>
      </c>
      <c r="X212" s="29"/>
      <c r="Y212" s="32"/>
      <c r="Z212" s="37"/>
      <c r="AA212" s="28">
        <f t="shared" si="41"/>
        <v>0</v>
      </c>
    </row>
    <row r="213" spans="1:27">
      <c r="A213" s="1">
        <f t="shared" si="37"/>
        <v>208</v>
      </c>
      <c r="B213" s="17" t="str">
        <f t="shared" si="42"/>
        <v/>
      </c>
      <c r="C213" s="16" t="s">
        <v>34</v>
      </c>
      <c r="D213" s="14"/>
      <c r="E213" s="16"/>
      <c r="F213" s="16"/>
      <c r="G213" s="13"/>
      <c r="H213" s="13"/>
      <c r="I213" s="15"/>
      <c r="J213" s="15"/>
      <c r="K213" s="14"/>
      <c r="L213" s="14"/>
      <c r="M213" s="14"/>
      <c r="N213" s="14"/>
      <c r="O213" s="14"/>
      <c r="P213" s="14">
        <f t="shared" si="38"/>
        <v>0</v>
      </c>
      <c r="Q213" s="28">
        <f t="shared" si="36"/>
        <v>0</v>
      </c>
      <c r="R213" s="28">
        <f t="shared" si="39"/>
        <v>0</v>
      </c>
      <c r="S213" s="15"/>
      <c r="T213" s="14"/>
      <c r="U213" s="14"/>
      <c r="V213" s="48">
        <f t="shared" si="40"/>
        <v>0</v>
      </c>
      <c r="W213" s="29">
        <f t="shared" si="43"/>
        <v>0</v>
      </c>
      <c r="X213" s="29"/>
      <c r="Y213" s="32"/>
      <c r="Z213" s="37"/>
      <c r="AA213" s="28">
        <f t="shared" si="41"/>
        <v>0</v>
      </c>
    </row>
    <row r="214" spans="1:27">
      <c r="A214" s="1">
        <f t="shared" si="37"/>
        <v>209</v>
      </c>
      <c r="B214" s="17" t="str">
        <f t="shared" si="42"/>
        <v/>
      </c>
      <c r="C214" s="16" t="s">
        <v>34</v>
      </c>
      <c r="D214" s="14"/>
      <c r="E214" s="16"/>
      <c r="F214" s="16"/>
      <c r="G214" s="13"/>
      <c r="H214" s="13"/>
      <c r="I214" s="15"/>
      <c r="J214" s="15"/>
      <c r="K214" s="14"/>
      <c r="L214" s="14"/>
      <c r="M214" s="14"/>
      <c r="N214" s="14"/>
      <c r="O214" s="14"/>
      <c r="P214" s="14">
        <f t="shared" si="38"/>
        <v>0</v>
      </c>
      <c r="Q214" s="28">
        <f t="shared" si="36"/>
        <v>0</v>
      </c>
      <c r="R214" s="28">
        <f t="shared" si="39"/>
        <v>0</v>
      </c>
      <c r="S214" s="15"/>
      <c r="T214" s="14"/>
      <c r="U214" s="14"/>
      <c r="V214" s="48">
        <f t="shared" si="40"/>
        <v>0</v>
      </c>
      <c r="W214" s="29">
        <f t="shared" si="43"/>
        <v>0</v>
      </c>
      <c r="X214" s="29"/>
      <c r="Y214" s="32"/>
      <c r="Z214" s="37"/>
      <c r="AA214" s="28">
        <f t="shared" si="41"/>
        <v>0</v>
      </c>
    </row>
    <row r="215" spans="1:27">
      <c r="A215" s="1">
        <f t="shared" si="37"/>
        <v>210</v>
      </c>
      <c r="B215" s="17" t="str">
        <f t="shared" si="42"/>
        <v/>
      </c>
      <c r="C215" s="16" t="s">
        <v>34</v>
      </c>
      <c r="D215" s="14"/>
      <c r="E215" s="16"/>
      <c r="F215" s="16"/>
      <c r="G215" s="13"/>
      <c r="H215" s="13"/>
      <c r="I215" s="15"/>
      <c r="J215" s="15"/>
      <c r="K215" s="14"/>
      <c r="L215" s="14"/>
      <c r="M215" s="14"/>
      <c r="N215" s="14"/>
      <c r="O215" s="14"/>
      <c r="P215" s="14">
        <f t="shared" si="38"/>
        <v>0</v>
      </c>
      <c r="Q215" s="28">
        <f t="shared" si="36"/>
        <v>0</v>
      </c>
      <c r="R215" s="28">
        <f t="shared" si="39"/>
        <v>0</v>
      </c>
      <c r="S215" s="15"/>
      <c r="T215" s="14"/>
      <c r="U215" s="14"/>
      <c r="V215" s="48">
        <f t="shared" si="40"/>
        <v>0</v>
      </c>
      <c r="W215" s="29">
        <f t="shared" si="43"/>
        <v>0</v>
      </c>
      <c r="X215" s="29"/>
      <c r="Y215" s="32"/>
      <c r="Z215" s="37"/>
      <c r="AA215" s="28">
        <f t="shared" si="41"/>
        <v>0</v>
      </c>
    </row>
    <row r="216" spans="1:27">
      <c r="A216" s="1">
        <f t="shared" si="37"/>
        <v>211</v>
      </c>
      <c r="B216" s="17" t="str">
        <f t="shared" si="42"/>
        <v/>
      </c>
      <c r="C216" s="16" t="s">
        <v>34</v>
      </c>
      <c r="D216" s="14"/>
      <c r="E216" s="16"/>
      <c r="F216" s="16"/>
      <c r="G216" s="13"/>
      <c r="H216" s="13"/>
      <c r="I216" s="15"/>
      <c r="J216" s="15"/>
      <c r="K216" s="14"/>
      <c r="L216" s="14"/>
      <c r="M216" s="14"/>
      <c r="N216" s="14"/>
      <c r="O216" s="14"/>
      <c r="P216" s="14">
        <f t="shared" si="38"/>
        <v>0</v>
      </c>
      <c r="Q216" s="28">
        <f t="shared" si="36"/>
        <v>0</v>
      </c>
      <c r="R216" s="28">
        <f t="shared" si="39"/>
        <v>0</v>
      </c>
      <c r="S216" s="15"/>
      <c r="T216" s="14"/>
      <c r="U216" s="14"/>
      <c r="V216" s="48">
        <f t="shared" si="40"/>
        <v>0</v>
      </c>
      <c r="W216" s="29">
        <f t="shared" si="43"/>
        <v>0</v>
      </c>
      <c r="X216" s="29"/>
      <c r="Y216" s="32"/>
      <c r="Z216" s="37"/>
      <c r="AA216" s="28">
        <f t="shared" si="41"/>
        <v>0</v>
      </c>
    </row>
    <row r="217" spans="1:27">
      <c r="A217" s="1">
        <f t="shared" si="37"/>
        <v>212</v>
      </c>
      <c r="B217" s="17" t="str">
        <f t="shared" si="42"/>
        <v/>
      </c>
      <c r="C217" s="16" t="s">
        <v>34</v>
      </c>
      <c r="D217" s="14"/>
      <c r="E217" s="16"/>
      <c r="F217" s="16"/>
      <c r="G217" s="13"/>
      <c r="H217" s="13"/>
      <c r="I217" s="15"/>
      <c r="J217" s="15"/>
      <c r="K217" s="14"/>
      <c r="L217" s="14"/>
      <c r="M217" s="14"/>
      <c r="N217" s="14"/>
      <c r="O217" s="14"/>
      <c r="P217" s="14">
        <f t="shared" si="38"/>
        <v>0</v>
      </c>
      <c r="Q217" s="28">
        <f t="shared" si="36"/>
        <v>0</v>
      </c>
      <c r="R217" s="28">
        <f t="shared" si="39"/>
        <v>0</v>
      </c>
      <c r="S217" s="15"/>
      <c r="T217" s="14"/>
      <c r="U217" s="14"/>
      <c r="V217" s="48">
        <f t="shared" si="40"/>
        <v>0</v>
      </c>
      <c r="W217" s="29">
        <f t="shared" si="43"/>
        <v>0</v>
      </c>
      <c r="X217" s="29"/>
      <c r="Y217" s="32"/>
      <c r="Z217" s="37"/>
      <c r="AA217" s="28">
        <f t="shared" si="41"/>
        <v>0</v>
      </c>
    </row>
    <row r="218" spans="1:27">
      <c r="A218" s="1">
        <f t="shared" si="37"/>
        <v>213</v>
      </c>
      <c r="B218" s="17" t="str">
        <f t="shared" si="42"/>
        <v/>
      </c>
      <c r="C218" s="16" t="s">
        <v>34</v>
      </c>
      <c r="D218" s="14"/>
      <c r="E218" s="16"/>
      <c r="F218" s="16"/>
      <c r="G218" s="13"/>
      <c r="H218" s="13"/>
      <c r="I218" s="15"/>
      <c r="J218" s="15"/>
      <c r="K218" s="14"/>
      <c r="L218" s="14"/>
      <c r="M218" s="14"/>
      <c r="N218" s="14"/>
      <c r="O218" s="14"/>
      <c r="P218" s="14">
        <f t="shared" si="38"/>
        <v>0</v>
      </c>
      <c r="Q218" s="28">
        <f t="shared" si="36"/>
        <v>0</v>
      </c>
      <c r="R218" s="28">
        <f t="shared" si="39"/>
        <v>0</v>
      </c>
      <c r="S218" s="15"/>
      <c r="T218" s="14"/>
      <c r="U218" s="14"/>
      <c r="V218" s="48">
        <f t="shared" si="40"/>
        <v>0</v>
      </c>
      <c r="W218" s="29">
        <f t="shared" si="43"/>
        <v>0</v>
      </c>
      <c r="X218" s="29"/>
      <c r="Y218" s="32"/>
      <c r="Z218" s="37"/>
      <c r="AA218" s="28">
        <f t="shared" si="41"/>
        <v>0</v>
      </c>
    </row>
    <row r="219" spans="1:27">
      <c r="A219" s="1">
        <f t="shared" si="37"/>
        <v>214</v>
      </c>
      <c r="B219" s="17" t="str">
        <f t="shared" si="42"/>
        <v/>
      </c>
      <c r="C219" s="16" t="s">
        <v>34</v>
      </c>
      <c r="D219" s="14"/>
      <c r="E219" s="16"/>
      <c r="F219" s="16"/>
      <c r="G219" s="13"/>
      <c r="H219" s="13"/>
      <c r="I219" s="15"/>
      <c r="J219" s="15"/>
      <c r="K219" s="14"/>
      <c r="L219" s="14"/>
      <c r="M219" s="14"/>
      <c r="N219" s="14"/>
      <c r="O219" s="14"/>
      <c r="P219" s="14">
        <f t="shared" si="38"/>
        <v>0</v>
      </c>
      <c r="Q219" s="28">
        <f t="shared" si="36"/>
        <v>0</v>
      </c>
      <c r="R219" s="28">
        <f t="shared" si="39"/>
        <v>0</v>
      </c>
      <c r="S219" s="15"/>
      <c r="T219" s="14"/>
      <c r="U219" s="14"/>
      <c r="V219" s="48">
        <f t="shared" si="40"/>
        <v>0</v>
      </c>
      <c r="W219" s="29">
        <f t="shared" si="43"/>
        <v>0</v>
      </c>
      <c r="X219" s="29"/>
      <c r="Y219" s="32"/>
      <c r="Z219" s="37"/>
      <c r="AA219" s="28">
        <f t="shared" si="41"/>
        <v>0</v>
      </c>
    </row>
  </sheetData>
  <autoFilter ref="A5:AC5" xr:uid="{3BD4BBA7-82B0-4339-85FA-C0F6B84336F5}"/>
  <phoneticPr fontId="1"/>
  <conditionalFormatting sqref="Y6:Z1048576">
    <cfRule type="cellIs" dxfId="3" priority="2" operator="lessThan">
      <formula>0</formula>
    </cfRule>
  </conditionalFormatting>
  <conditionalFormatting sqref="E6:F1048576">
    <cfRule type="expression" dxfId="2" priority="1">
      <formula>AND($C6&lt;&gt;"",E6="")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melSystem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D889-E79A-49E6-9741-8828108CD353}">
  <sheetPr codeName="Sheet2"/>
  <dimension ref="B5:D31"/>
  <sheetViews>
    <sheetView workbookViewId="0">
      <selection activeCell="C30" sqref="C30"/>
    </sheetView>
  </sheetViews>
  <sheetFormatPr defaultRowHeight="18.75"/>
  <sheetData>
    <row r="5" spans="2:4">
      <c r="B5">
        <v>1</v>
      </c>
      <c r="C5" t="s">
        <v>35</v>
      </c>
    </row>
    <row r="7" spans="2:4">
      <c r="C7" t="s">
        <v>36</v>
      </c>
    </row>
    <row r="8" spans="2:4">
      <c r="C8" t="s">
        <v>37</v>
      </c>
    </row>
    <row r="10" spans="2:4">
      <c r="B10">
        <v>2</v>
      </c>
      <c r="C10" t="s">
        <v>38</v>
      </c>
    </row>
    <row r="12" spans="2:4">
      <c r="C12" t="s">
        <v>39</v>
      </c>
    </row>
    <row r="13" spans="2:4">
      <c r="C13" t="s">
        <v>40</v>
      </c>
      <c r="D13">
        <v>50</v>
      </c>
    </row>
    <row r="14" spans="2:4">
      <c r="C14" t="s">
        <v>41</v>
      </c>
      <c r="D14">
        <v>100</v>
      </c>
    </row>
    <row r="15" spans="2:4">
      <c r="C15" t="s">
        <v>42</v>
      </c>
    </row>
    <row r="16" spans="2:4">
      <c r="C16" t="s">
        <v>43</v>
      </c>
    </row>
    <row r="18" spans="2:3">
      <c r="B18">
        <v>3</v>
      </c>
      <c r="C18" t="s">
        <v>44</v>
      </c>
    </row>
    <row r="20" spans="2:3">
      <c r="B20">
        <v>4</v>
      </c>
      <c r="C20" t="s">
        <v>45</v>
      </c>
    </row>
    <row r="22" spans="2:3">
      <c r="B22">
        <v>5</v>
      </c>
      <c r="C22" t="s">
        <v>46</v>
      </c>
    </row>
    <row r="25" spans="2:3">
      <c r="B25" t="s">
        <v>47</v>
      </c>
      <c r="C25" t="s">
        <v>48</v>
      </c>
    </row>
    <row r="26" spans="2:3">
      <c r="C26" t="s">
        <v>49</v>
      </c>
    </row>
    <row r="29" spans="2:3">
      <c r="C29" t="s">
        <v>50</v>
      </c>
    </row>
    <row r="30" spans="2:3">
      <c r="C30" t="s">
        <v>51</v>
      </c>
    </row>
    <row r="31" spans="2:3">
      <c r="C31" t="s">
        <v>52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ASIN自動取得</vt:lpstr>
      <vt:lpstr>ASIN自動取得2</vt:lpstr>
      <vt:lpstr>ASIN自動取得3</vt:lpstr>
      <vt:lpstr>マニュアル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AmelLeonhart</dc:creator>
  <cp:keywords/>
  <dc:description/>
  <cp:lastModifiedBy>kitagawa</cp:lastModifiedBy>
  <cp:revision/>
  <dcterms:created xsi:type="dcterms:W3CDTF">2022-12-15T09:59:57Z</dcterms:created>
  <dcterms:modified xsi:type="dcterms:W3CDTF">2023-06-07T07:26:07Z</dcterms:modified>
  <cp:category/>
  <cp:contentStatus/>
</cp:coreProperties>
</file>