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7" codeName="{CEAC5D1E-EA50-3977-4720-3AE11EBBE5F1}"/>
  <workbookPr codeName="ThisWorkbook" defaultThemeVersion="166925"/>
  <mc:AlternateContent xmlns:mc="http://schemas.openxmlformats.org/markup-compatibility/2006">
    <mc:Choice Requires="x15">
      <x15ac:absPath xmlns:x15ac="http://schemas.microsoft.com/office/spreadsheetml/2010/11/ac" url="/Users/mypc/Downloads/"/>
    </mc:Choice>
  </mc:AlternateContent>
  <xr:revisionPtr revIDLastSave="0" documentId="13_ncr:1_{16C68F5C-91FD-B44E-8AA1-3CBF656116D3}" xr6:coauthVersionLast="47" xr6:coauthVersionMax="47" xr10:uidLastSave="{00000000-0000-0000-0000-000000000000}"/>
  <bookViews>
    <workbookView xWindow="-35820" yWindow="-3620" windowWidth="35180" windowHeight="18900" activeTab="3" xr2:uid="{914A3903-8917-459D-AE2F-AE95F46BCAD8}"/>
  </bookViews>
  <sheets>
    <sheet name="見積もり表紙 " sheetId="4" r:id="rId1"/>
    <sheet name="運搬費内訳書" sheetId="3" r:id="rId2"/>
    <sheet name="内訳書 " sheetId="2" r:id="rId3"/>
    <sheet name="外部足場" sheetId="41" r:id="rId4"/>
    <sheet name="ネット・親綱関係" sheetId="32" r:id="rId5"/>
    <sheet name="NKハンガー、昇降" sheetId="34" r:id="rId6"/>
    <sheet name="鉄骨階段手摺（テッスル）" sheetId="36" r:id="rId7"/>
    <sheet name="建て方治具（アトム・アトムベース）" sheetId="38" r:id="rId8"/>
    <sheet name="吊治具" sheetId="40" r:id="rId9"/>
    <sheet name="マクロ" sheetId="6" r:id="rId10"/>
    <sheet name="拾い用リスト" sheetId="5" r:id="rId11"/>
    <sheet name="計算用リスト" sheetId="7" r:id="rId12"/>
    <sheet name="(コピー元)内訳明細書" sheetId="1" r:id="rId13"/>
  </sheets>
  <definedNames>
    <definedName name="_xlnm.Print_Area" localSheetId="12">'(コピー元)内訳明細書'!$A$1:$AA$45</definedName>
    <definedName name="_xlnm.Print_Area" localSheetId="5">'NKハンガー、昇降'!$A$1:$AA$45</definedName>
    <definedName name="_xlnm.Print_Area" localSheetId="4">ネット・親綱関係!$A$1:$AA$45</definedName>
    <definedName name="_xlnm.Print_Area" localSheetId="1">運搬費内訳書!$A$1:$M$26</definedName>
    <definedName name="_xlnm.Print_Area" localSheetId="3">外部足場!$A$1:$AA$91</definedName>
    <definedName name="_xlnm.Print_Area" localSheetId="7">'建て方治具（アトム・アトムベース）'!$A$1:$AA$47</definedName>
    <definedName name="_xlnm.Print_Area" localSheetId="8">吊治具!$A$1:$AA$90</definedName>
    <definedName name="_xlnm.Print_Area" localSheetId="6">'鉄骨階段手摺（テッスル）'!$A$1:$AA$45</definedName>
    <definedName name="_xlnm.Print_Area" localSheetId="2">'内訳書 '!$A$1:$AD$30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3" l="1"/>
  <c r="J10" i="3"/>
  <c r="J9" i="3"/>
  <c r="J8" i="3"/>
  <c r="J7" i="3"/>
  <c r="J6" i="3"/>
  <c r="J5" i="3"/>
  <c r="AA15" i="2"/>
  <c r="W15" i="2"/>
  <c r="S15" i="2"/>
  <c r="P15" i="2"/>
  <c r="L15" i="2"/>
  <c r="H15" i="2"/>
  <c r="W14" i="2"/>
  <c r="S14" i="2"/>
  <c r="P14" i="2"/>
  <c r="L14" i="2"/>
  <c r="H14" i="2"/>
  <c r="AA14" i="2" s="1"/>
  <c r="F14" i="2"/>
  <c r="W13" i="2"/>
  <c r="S13" i="2"/>
  <c r="P13" i="2"/>
  <c r="L13" i="2"/>
  <c r="H13" i="2"/>
  <c r="AA13" i="2" s="1"/>
  <c r="F13" i="2"/>
  <c r="W12" i="2"/>
  <c r="S12" i="2"/>
  <c r="P12" i="2"/>
  <c r="L12" i="2"/>
  <c r="H12" i="2"/>
  <c r="AA12" i="2" s="1"/>
  <c r="F12" i="2"/>
  <c r="W11" i="2"/>
  <c r="S11" i="2"/>
  <c r="P11" i="2"/>
  <c r="L11" i="2"/>
  <c r="H11" i="2"/>
  <c r="AA11" i="2" s="1"/>
  <c r="F11" i="2"/>
  <c r="W10" i="2"/>
  <c r="S10" i="2"/>
  <c r="P10" i="2"/>
  <c r="L10" i="2"/>
  <c r="H10" i="2"/>
  <c r="AA10" i="2" s="1"/>
  <c r="F10" i="2"/>
  <c r="AC223" i="41" l="1"/>
  <c r="X223" i="41"/>
  <c r="T223" i="41"/>
  <c r="R223" i="41"/>
  <c r="N223" i="41"/>
  <c r="AC222" i="41"/>
  <c r="X222" i="41"/>
  <c r="T222" i="41"/>
  <c r="R222" i="41"/>
  <c r="N222" i="41"/>
  <c r="AC221" i="41"/>
  <c r="X221" i="41"/>
  <c r="T221" i="41"/>
  <c r="R221" i="41"/>
  <c r="N221" i="41"/>
  <c r="AC220" i="41"/>
  <c r="X220" i="41"/>
  <c r="T220" i="41"/>
  <c r="R220" i="41"/>
  <c r="N220" i="41"/>
  <c r="AC219" i="41"/>
  <c r="X219" i="41"/>
  <c r="T219" i="41"/>
  <c r="R219" i="41"/>
  <c r="N219" i="41"/>
  <c r="AC218" i="41"/>
  <c r="X218" i="41"/>
  <c r="T218" i="41"/>
  <c r="R218" i="41"/>
  <c r="N218" i="41"/>
  <c r="AC217" i="41"/>
  <c r="X217" i="41"/>
  <c r="T217" i="41"/>
  <c r="R217" i="41"/>
  <c r="N217" i="41"/>
  <c r="AC216" i="41"/>
  <c r="X216" i="41"/>
  <c r="T216" i="41"/>
  <c r="R216" i="41"/>
  <c r="N216" i="41"/>
  <c r="AC215" i="41"/>
  <c r="X215" i="41"/>
  <c r="T215" i="41"/>
  <c r="R215" i="41"/>
  <c r="N215" i="41"/>
  <c r="AC214" i="41"/>
  <c r="X214" i="41"/>
  <c r="T214" i="41"/>
  <c r="R214" i="41"/>
  <c r="N214" i="41"/>
  <c r="AC213" i="41"/>
  <c r="X213" i="41"/>
  <c r="T213" i="41"/>
  <c r="R213" i="41"/>
  <c r="N213" i="41"/>
  <c r="AC212" i="41"/>
  <c r="X212" i="41"/>
  <c r="T212" i="41"/>
  <c r="R212" i="41"/>
  <c r="N212" i="41"/>
  <c r="AC211" i="41"/>
  <c r="X211" i="41"/>
  <c r="T211" i="41"/>
  <c r="R211" i="41"/>
  <c r="N211" i="41"/>
  <c r="AC210" i="41"/>
  <c r="X210" i="41"/>
  <c r="T210" i="41"/>
  <c r="R210" i="41"/>
  <c r="N210" i="41"/>
  <c r="AC209" i="41"/>
  <c r="X209" i="41"/>
  <c r="T209" i="41"/>
  <c r="R209" i="41"/>
  <c r="N209" i="41"/>
  <c r="AC208" i="41"/>
  <c r="X208" i="41"/>
  <c r="T208" i="41"/>
  <c r="R208" i="41"/>
  <c r="N208" i="41"/>
  <c r="AC207" i="41"/>
  <c r="X207" i="41"/>
  <c r="T207" i="41"/>
  <c r="R207" i="41"/>
  <c r="N207" i="41"/>
  <c r="AC206" i="41"/>
  <c r="X206" i="41"/>
  <c r="T206" i="41"/>
  <c r="R206" i="41"/>
  <c r="N206" i="41"/>
  <c r="AC205" i="41"/>
  <c r="X205" i="41"/>
  <c r="T205" i="41"/>
  <c r="R205" i="41"/>
  <c r="N205" i="41"/>
  <c r="AC204" i="41"/>
  <c r="X204" i="41"/>
  <c r="T204" i="41"/>
  <c r="R204" i="41"/>
  <c r="N204" i="41"/>
  <c r="AC203" i="41"/>
  <c r="X203" i="41"/>
  <c r="T203" i="41"/>
  <c r="R203" i="41"/>
  <c r="N203" i="41"/>
  <c r="AC202" i="41"/>
  <c r="X202" i="41"/>
  <c r="T202" i="41"/>
  <c r="R202" i="41"/>
  <c r="N202" i="41"/>
  <c r="AC201" i="41"/>
  <c r="X201" i="41"/>
  <c r="T201" i="41"/>
  <c r="R201" i="41"/>
  <c r="N201" i="41"/>
  <c r="AC200" i="41"/>
  <c r="X200" i="41"/>
  <c r="T200" i="41"/>
  <c r="R200" i="41"/>
  <c r="N200" i="41"/>
  <c r="AC199" i="41"/>
  <c r="X199" i="41"/>
  <c r="T199" i="41"/>
  <c r="R199" i="41"/>
  <c r="N199" i="41"/>
  <c r="AC198" i="41"/>
  <c r="X198" i="41"/>
  <c r="T198" i="41"/>
  <c r="R198" i="41"/>
  <c r="N198" i="41"/>
  <c r="AC197" i="41"/>
  <c r="X197" i="41"/>
  <c r="T197" i="41"/>
  <c r="R197" i="41"/>
  <c r="N197" i="41"/>
  <c r="AC196" i="41"/>
  <c r="X196" i="41"/>
  <c r="T196" i="41"/>
  <c r="R196" i="41"/>
  <c r="N196" i="41"/>
  <c r="AC195" i="41"/>
  <c r="X195" i="41"/>
  <c r="T195" i="41"/>
  <c r="R195" i="41"/>
  <c r="N195" i="41"/>
  <c r="AC194" i="41"/>
  <c r="X194" i="41"/>
  <c r="T194" i="41"/>
  <c r="R194" i="41"/>
  <c r="N194" i="41"/>
  <c r="AC193" i="41"/>
  <c r="X193" i="41"/>
  <c r="T193" i="41"/>
  <c r="R193" i="41"/>
  <c r="N193" i="41"/>
  <c r="AC192" i="41"/>
  <c r="X192" i="41"/>
  <c r="T192" i="41"/>
  <c r="R192" i="41"/>
  <c r="N192" i="41"/>
  <c r="AC191" i="41"/>
  <c r="X191" i="41"/>
  <c r="T191" i="41"/>
  <c r="R191" i="41"/>
  <c r="N191" i="41"/>
  <c r="AC190" i="41"/>
  <c r="X190" i="41"/>
  <c r="T190" i="41"/>
  <c r="R190" i="41"/>
  <c r="N190" i="41"/>
  <c r="AC189" i="41"/>
  <c r="X189" i="41"/>
  <c r="T189" i="41"/>
  <c r="R189" i="41"/>
  <c r="N189" i="41"/>
  <c r="AC188" i="41"/>
  <c r="X188" i="41"/>
  <c r="T188" i="41"/>
  <c r="R188" i="41"/>
  <c r="N188" i="41"/>
  <c r="AC187" i="41"/>
  <c r="X187" i="41"/>
  <c r="T187" i="41"/>
  <c r="R187" i="41"/>
  <c r="N187" i="41"/>
  <c r="AC186" i="41"/>
  <c r="X186" i="41"/>
  <c r="T186" i="41"/>
  <c r="R186" i="41"/>
  <c r="N186" i="41"/>
  <c r="AC185" i="41"/>
  <c r="X185" i="41"/>
  <c r="T185" i="41"/>
  <c r="R185" i="41"/>
  <c r="N185" i="41"/>
  <c r="AC178" i="41"/>
  <c r="X178" i="41"/>
  <c r="T178" i="41"/>
  <c r="R178" i="41"/>
  <c r="N178" i="41"/>
  <c r="AC177" i="41"/>
  <c r="X177" i="41"/>
  <c r="T177" i="41"/>
  <c r="R177" i="41"/>
  <c r="N177" i="41"/>
  <c r="AC176" i="41"/>
  <c r="X176" i="41"/>
  <c r="T176" i="41"/>
  <c r="R176" i="41"/>
  <c r="N176" i="41"/>
  <c r="AC175" i="41"/>
  <c r="X175" i="41"/>
  <c r="T175" i="41"/>
  <c r="R175" i="41"/>
  <c r="N175" i="41"/>
  <c r="AC174" i="41"/>
  <c r="X174" i="41"/>
  <c r="T174" i="41"/>
  <c r="R174" i="41"/>
  <c r="N174" i="41"/>
  <c r="AC173" i="41"/>
  <c r="X173" i="41"/>
  <c r="T173" i="41"/>
  <c r="R173" i="41"/>
  <c r="N173" i="41"/>
  <c r="AC172" i="41"/>
  <c r="X172" i="41"/>
  <c r="T172" i="41"/>
  <c r="R172" i="41"/>
  <c r="N172" i="41"/>
  <c r="AC171" i="41"/>
  <c r="X171" i="41"/>
  <c r="T171" i="41"/>
  <c r="R171" i="41"/>
  <c r="N171" i="41"/>
  <c r="AC170" i="41"/>
  <c r="X170" i="41"/>
  <c r="T170" i="41"/>
  <c r="R170" i="41"/>
  <c r="N170" i="41"/>
  <c r="AC169" i="41"/>
  <c r="X169" i="41"/>
  <c r="T169" i="41"/>
  <c r="R169" i="41"/>
  <c r="N169" i="41"/>
  <c r="AC168" i="41"/>
  <c r="X168" i="41"/>
  <c r="T168" i="41"/>
  <c r="R168" i="41"/>
  <c r="N168" i="41"/>
  <c r="AC167" i="41"/>
  <c r="X167" i="41"/>
  <c r="T167" i="41"/>
  <c r="R167" i="41"/>
  <c r="N167" i="41"/>
  <c r="AC166" i="41"/>
  <c r="X166" i="41"/>
  <c r="T166" i="41"/>
  <c r="R166" i="41"/>
  <c r="N166" i="41"/>
  <c r="AC165" i="41"/>
  <c r="X165" i="41"/>
  <c r="T165" i="41"/>
  <c r="R165" i="41"/>
  <c r="N165" i="41"/>
  <c r="AC164" i="41"/>
  <c r="X164" i="41"/>
  <c r="T164" i="41"/>
  <c r="R164" i="41"/>
  <c r="N164" i="41"/>
  <c r="AC163" i="41"/>
  <c r="X163" i="41"/>
  <c r="T163" i="41"/>
  <c r="R163" i="41"/>
  <c r="N163" i="41"/>
  <c r="AC162" i="41"/>
  <c r="X162" i="41"/>
  <c r="T162" i="41"/>
  <c r="R162" i="41"/>
  <c r="N162" i="41"/>
  <c r="AC161" i="41"/>
  <c r="X161" i="41"/>
  <c r="T161" i="41"/>
  <c r="R161" i="41"/>
  <c r="N161" i="41"/>
  <c r="AC160" i="41"/>
  <c r="X160" i="41"/>
  <c r="T160" i="41"/>
  <c r="R160" i="41"/>
  <c r="N160" i="41"/>
  <c r="AC159" i="41"/>
  <c r="X159" i="41"/>
  <c r="T159" i="41"/>
  <c r="R159" i="41"/>
  <c r="N159" i="41"/>
  <c r="AC158" i="41"/>
  <c r="X158" i="41"/>
  <c r="T158" i="41"/>
  <c r="R158" i="41"/>
  <c r="N158" i="41"/>
  <c r="AC157" i="41"/>
  <c r="X157" i="41"/>
  <c r="T157" i="41"/>
  <c r="R157" i="41"/>
  <c r="N157" i="41"/>
  <c r="AC156" i="41"/>
  <c r="X156" i="41"/>
  <c r="T156" i="41"/>
  <c r="R156" i="41"/>
  <c r="N156" i="41"/>
  <c r="AC155" i="41"/>
  <c r="X155" i="41"/>
  <c r="T155" i="41"/>
  <c r="R155" i="41"/>
  <c r="N155" i="41"/>
  <c r="AC154" i="41"/>
  <c r="X154" i="41"/>
  <c r="T154" i="41"/>
  <c r="R154" i="41"/>
  <c r="N154" i="41"/>
  <c r="AC153" i="41"/>
  <c r="X153" i="41"/>
  <c r="T153" i="41"/>
  <c r="R153" i="41"/>
  <c r="N153" i="41"/>
  <c r="AC152" i="41"/>
  <c r="X152" i="41"/>
  <c r="T152" i="41"/>
  <c r="R152" i="41"/>
  <c r="N152" i="41"/>
  <c r="AC151" i="41"/>
  <c r="X151" i="41"/>
  <c r="T151" i="41"/>
  <c r="R151" i="41"/>
  <c r="N151" i="41"/>
  <c r="AC150" i="41"/>
  <c r="X150" i="41"/>
  <c r="T150" i="41"/>
  <c r="R150" i="41"/>
  <c r="N150" i="41"/>
  <c r="AC149" i="41"/>
  <c r="X149" i="41"/>
  <c r="T149" i="41"/>
  <c r="R149" i="41"/>
  <c r="N149" i="41"/>
  <c r="AC148" i="41"/>
  <c r="X148" i="41"/>
  <c r="T148" i="41"/>
  <c r="R148" i="41"/>
  <c r="N148" i="41"/>
  <c r="AC147" i="41"/>
  <c r="X147" i="41"/>
  <c r="T147" i="41"/>
  <c r="R147" i="41"/>
  <c r="N147" i="41"/>
  <c r="AC146" i="41"/>
  <c r="X146" i="41"/>
  <c r="T146" i="41"/>
  <c r="R146" i="41"/>
  <c r="N146" i="41"/>
  <c r="AC145" i="41"/>
  <c r="X145" i="41"/>
  <c r="T145" i="41"/>
  <c r="R145" i="41"/>
  <c r="N145" i="41"/>
  <c r="AC144" i="41"/>
  <c r="X144" i="41"/>
  <c r="T144" i="41"/>
  <c r="R144" i="41"/>
  <c r="N144" i="41"/>
  <c r="AC143" i="41"/>
  <c r="X143" i="41"/>
  <c r="T143" i="41"/>
  <c r="R143" i="41"/>
  <c r="N143" i="41"/>
  <c r="AC142" i="41"/>
  <c r="X142" i="41"/>
  <c r="T142" i="41"/>
  <c r="R142" i="41"/>
  <c r="N142" i="41"/>
  <c r="AC141" i="41"/>
  <c r="X141" i="41"/>
  <c r="T141" i="41"/>
  <c r="R141" i="41"/>
  <c r="N141" i="41"/>
  <c r="AC140" i="41"/>
  <c r="X140" i="41"/>
  <c r="T140" i="41"/>
  <c r="R140" i="41"/>
  <c r="N140" i="41"/>
  <c r="AC133" i="41"/>
  <c r="X133" i="41"/>
  <c r="T133" i="41"/>
  <c r="R133" i="41"/>
  <c r="N133" i="41"/>
  <c r="AC132" i="41"/>
  <c r="X132" i="41"/>
  <c r="T132" i="41"/>
  <c r="R132" i="41"/>
  <c r="N132" i="41"/>
  <c r="AC131" i="41"/>
  <c r="X131" i="41"/>
  <c r="T131" i="41"/>
  <c r="R131" i="41"/>
  <c r="N131" i="41"/>
  <c r="AC130" i="41"/>
  <c r="X130" i="41"/>
  <c r="T130" i="41"/>
  <c r="R130" i="41"/>
  <c r="N130" i="41"/>
  <c r="AC129" i="41"/>
  <c r="X129" i="41"/>
  <c r="T129" i="41"/>
  <c r="R129" i="41"/>
  <c r="N129" i="41"/>
  <c r="AC128" i="41"/>
  <c r="X128" i="41"/>
  <c r="T128" i="41"/>
  <c r="R128" i="41"/>
  <c r="N128" i="41"/>
  <c r="AC127" i="41"/>
  <c r="X127" i="41"/>
  <c r="T127" i="41"/>
  <c r="R127" i="41"/>
  <c r="N127" i="41"/>
  <c r="AC126" i="41"/>
  <c r="X126" i="41"/>
  <c r="T126" i="41"/>
  <c r="R126" i="41"/>
  <c r="N126" i="41"/>
  <c r="AC125" i="41"/>
  <c r="X125" i="41"/>
  <c r="T125" i="41"/>
  <c r="R125" i="41"/>
  <c r="N125" i="41"/>
  <c r="AC124" i="41"/>
  <c r="X124" i="41"/>
  <c r="T124" i="41"/>
  <c r="R124" i="41"/>
  <c r="N124" i="41"/>
  <c r="AC123" i="41"/>
  <c r="X123" i="41"/>
  <c r="T123" i="41"/>
  <c r="R123" i="41"/>
  <c r="N123" i="41"/>
  <c r="AC122" i="41"/>
  <c r="X122" i="41"/>
  <c r="T122" i="41"/>
  <c r="R122" i="41"/>
  <c r="N122" i="41"/>
  <c r="AC121" i="41"/>
  <c r="X121" i="41"/>
  <c r="T121" i="41"/>
  <c r="R121" i="41"/>
  <c r="N121" i="41"/>
  <c r="AC120" i="41"/>
  <c r="X120" i="41"/>
  <c r="T120" i="41"/>
  <c r="R120" i="41"/>
  <c r="N120" i="41"/>
  <c r="AC119" i="41"/>
  <c r="X119" i="41"/>
  <c r="T119" i="41"/>
  <c r="R119" i="41"/>
  <c r="N119" i="41"/>
  <c r="AC118" i="41"/>
  <c r="X118" i="41"/>
  <c r="T118" i="41"/>
  <c r="R118" i="41"/>
  <c r="N118" i="41"/>
  <c r="AC117" i="41"/>
  <c r="X117" i="41"/>
  <c r="T117" i="41"/>
  <c r="R117" i="41"/>
  <c r="N117" i="41"/>
  <c r="AC116" i="41"/>
  <c r="X116" i="41"/>
  <c r="T116" i="41"/>
  <c r="R116" i="41"/>
  <c r="N116" i="41"/>
  <c r="AC115" i="41"/>
  <c r="X115" i="41"/>
  <c r="T115" i="41"/>
  <c r="R115" i="41"/>
  <c r="N115" i="41"/>
  <c r="AC114" i="41"/>
  <c r="X114" i="41"/>
  <c r="T114" i="41"/>
  <c r="R114" i="41"/>
  <c r="N114" i="41"/>
  <c r="AC113" i="41"/>
  <c r="X113" i="41"/>
  <c r="T113" i="41"/>
  <c r="R113" i="41"/>
  <c r="N113" i="41"/>
  <c r="AC112" i="41"/>
  <c r="X112" i="41"/>
  <c r="T112" i="41"/>
  <c r="R112" i="41"/>
  <c r="N112" i="41"/>
  <c r="AC111" i="41"/>
  <c r="X111" i="41"/>
  <c r="T111" i="41"/>
  <c r="R111" i="41"/>
  <c r="N111" i="41"/>
  <c r="AC110" i="41"/>
  <c r="X110" i="41"/>
  <c r="T110" i="41"/>
  <c r="R110" i="41"/>
  <c r="N110" i="41"/>
  <c r="AC109" i="41"/>
  <c r="X109" i="41"/>
  <c r="T109" i="41"/>
  <c r="R109" i="41"/>
  <c r="N109" i="41"/>
  <c r="AC108" i="41"/>
  <c r="X108" i="41"/>
  <c r="T108" i="41"/>
  <c r="R108" i="41"/>
  <c r="N108" i="41"/>
  <c r="AC107" i="41"/>
  <c r="X107" i="41"/>
  <c r="T107" i="41"/>
  <c r="R107" i="41"/>
  <c r="N107" i="41"/>
  <c r="AC106" i="41"/>
  <c r="X106" i="41"/>
  <c r="T106" i="41"/>
  <c r="R106" i="41"/>
  <c r="N106" i="41"/>
  <c r="AC105" i="41"/>
  <c r="X105" i="41"/>
  <c r="T105" i="41"/>
  <c r="R105" i="41"/>
  <c r="N105" i="41"/>
  <c r="AC104" i="41"/>
  <c r="X104" i="41"/>
  <c r="T104" i="41"/>
  <c r="R104" i="41"/>
  <c r="N104" i="41"/>
  <c r="AC103" i="41"/>
  <c r="X103" i="41"/>
  <c r="T103" i="41"/>
  <c r="R103" i="41"/>
  <c r="N103" i="41"/>
  <c r="AC102" i="41"/>
  <c r="X102" i="41"/>
  <c r="T102" i="41"/>
  <c r="R102" i="41"/>
  <c r="N102" i="41"/>
  <c r="AC101" i="41"/>
  <c r="X101" i="41"/>
  <c r="T101" i="41"/>
  <c r="R101" i="41"/>
  <c r="N101" i="41"/>
  <c r="AC100" i="41"/>
  <c r="X100" i="41"/>
  <c r="T100" i="41"/>
  <c r="R100" i="41"/>
  <c r="N100" i="41"/>
  <c r="AC99" i="41"/>
  <c r="X99" i="41"/>
  <c r="T99" i="41"/>
  <c r="R99" i="41"/>
  <c r="N99" i="41"/>
  <c r="AC98" i="41"/>
  <c r="X98" i="41"/>
  <c r="T98" i="41"/>
  <c r="R98" i="41"/>
  <c r="N98" i="41"/>
  <c r="AC97" i="41"/>
  <c r="X97" i="41"/>
  <c r="T97" i="41"/>
  <c r="R97" i="41"/>
  <c r="N97" i="41"/>
  <c r="AC96" i="41"/>
  <c r="X96" i="41"/>
  <c r="T96" i="41"/>
  <c r="R96" i="41"/>
  <c r="N96" i="41"/>
  <c r="AC95" i="41"/>
  <c r="X95" i="41"/>
  <c r="T95" i="41"/>
  <c r="R95" i="41"/>
  <c r="N95" i="41"/>
  <c r="AC88" i="41"/>
  <c r="X88" i="41"/>
  <c r="T88" i="41"/>
  <c r="R88" i="41"/>
  <c r="N88" i="41"/>
  <c r="AC87" i="41"/>
  <c r="X87" i="41"/>
  <c r="T87" i="41"/>
  <c r="R87" i="41"/>
  <c r="N87" i="41"/>
  <c r="AC86" i="41"/>
  <c r="X86" i="41"/>
  <c r="T86" i="41"/>
  <c r="R86" i="41"/>
  <c r="N86" i="41"/>
  <c r="AC85" i="41"/>
  <c r="X85" i="41"/>
  <c r="T85" i="41"/>
  <c r="R85" i="41"/>
  <c r="N85" i="41"/>
  <c r="AC84" i="41"/>
  <c r="X84" i="41"/>
  <c r="T84" i="41"/>
  <c r="R84" i="41"/>
  <c r="N84" i="41"/>
  <c r="AC83" i="41"/>
  <c r="X83" i="41"/>
  <c r="T83" i="41"/>
  <c r="R83" i="41"/>
  <c r="N83" i="41"/>
  <c r="AC82" i="41"/>
  <c r="X82" i="41"/>
  <c r="T82" i="41"/>
  <c r="R82" i="41"/>
  <c r="N82" i="41"/>
  <c r="AC81" i="41"/>
  <c r="X81" i="41"/>
  <c r="T81" i="41"/>
  <c r="R81" i="41"/>
  <c r="N81" i="41"/>
  <c r="AC80" i="41"/>
  <c r="X80" i="41"/>
  <c r="T80" i="41"/>
  <c r="R80" i="41"/>
  <c r="N80" i="41"/>
  <c r="AC79" i="41"/>
  <c r="X79" i="41"/>
  <c r="T79" i="41"/>
  <c r="R79" i="41"/>
  <c r="N79" i="41"/>
  <c r="AC78" i="41"/>
  <c r="X78" i="41"/>
  <c r="T78" i="41"/>
  <c r="R78" i="41"/>
  <c r="N78" i="41"/>
  <c r="AC77" i="41"/>
  <c r="X77" i="41"/>
  <c r="T77" i="41"/>
  <c r="R77" i="41"/>
  <c r="N77" i="41"/>
  <c r="AC76" i="41"/>
  <c r="X76" i="41"/>
  <c r="T76" i="41"/>
  <c r="R76" i="41"/>
  <c r="N76" i="41"/>
  <c r="AC75" i="41"/>
  <c r="X75" i="41"/>
  <c r="T75" i="41"/>
  <c r="R75" i="41"/>
  <c r="N75" i="41"/>
  <c r="AC74" i="41"/>
  <c r="X74" i="41"/>
  <c r="T74" i="41"/>
  <c r="R74" i="41"/>
  <c r="N74" i="41"/>
  <c r="AC73" i="41"/>
  <c r="X73" i="41"/>
  <c r="T73" i="41"/>
  <c r="R73" i="41"/>
  <c r="N73" i="41"/>
  <c r="AC72" i="41"/>
  <c r="X72" i="41"/>
  <c r="T72" i="41"/>
  <c r="R72" i="41"/>
  <c r="N72" i="41"/>
  <c r="AC71" i="41"/>
  <c r="X71" i="41"/>
  <c r="T71" i="41"/>
  <c r="R71" i="41"/>
  <c r="N71" i="41"/>
  <c r="AC70" i="41"/>
  <c r="X70" i="41"/>
  <c r="T70" i="41"/>
  <c r="R70" i="41"/>
  <c r="N70" i="41"/>
  <c r="AC69" i="41"/>
  <c r="X69" i="41"/>
  <c r="T69" i="41"/>
  <c r="R69" i="41"/>
  <c r="N69" i="41"/>
  <c r="AC68" i="41"/>
  <c r="X68" i="41"/>
  <c r="T68" i="41"/>
  <c r="R68" i="41"/>
  <c r="N68" i="41"/>
  <c r="AC67" i="41"/>
  <c r="X67" i="41"/>
  <c r="T67" i="41"/>
  <c r="R67" i="41"/>
  <c r="N67" i="41"/>
  <c r="AC66" i="41"/>
  <c r="X66" i="41"/>
  <c r="T66" i="41"/>
  <c r="R66" i="41"/>
  <c r="N66" i="41"/>
  <c r="AC65" i="41"/>
  <c r="X65" i="41"/>
  <c r="T65" i="41"/>
  <c r="R65" i="41"/>
  <c r="N65" i="41"/>
  <c r="AC64" i="41"/>
  <c r="X64" i="41"/>
  <c r="T64" i="41"/>
  <c r="R64" i="41"/>
  <c r="N64" i="41"/>
  <c r="AC63" i="41"/>
  <c r="X63" i="41"/>
  <c r="T63" i="41"/>
  <c r="R63" i="41"/>
  <c r="N63" i="41"/>
  <c r="AC62" i="41"/>
  <c r="X62" i="41"/>
  <c r="T62" i="41"/>
  <c r="R62" i="41"/>
  <c r="N62" i="41"/>
  <c r="AC61" i="41"/>
  <c r="X61" i="41"/>
  <c r="T61" i="41"/>
  <c r="R61" i="41"/>
  <c r="N61" i="41"/>
  <c r="AC60" i="41"/>
  <c r="X60" i="41"/>
  <c r="T60" i="41"/>
  <c r="R60" i="41"/>
  <c r="N60" i="41"/>
  <c r="AC59" i="41"/>
  <c r="X59" i="41"/>
  <c r="T59" i="41"/>
  <c r="R59" i="41"/>
  <c r="N59" i="41"/>
  <c r="AC58" i="41"/>
  <c r="X58" i="41"/>
  <c r="T58" i="41"/>
  <c r="R58" i="41"/>
  <c r="N58" i="41"/>
  <c r="AC57" i="41"/>
  <c r="X57" i="41"/>
  <c r="T57" i="41"/>
  <c r="R57" i="41"/>
  <c r="N57" i="41"/>
  <c r="AC56" i="41"/>
  <c r="X56" i="41"/>
  <c r="T56" i="41"/>
  <c r="R56" i="41"/>
  <c r="N56" i="41"/>
  <c r="AC55" i="41"/>
  <c r="X55" i="41"/>
  <c r="T55" i="41"/>
  <c r="R55" i="41"/>
  <c r="N55" i="41"/>
  <c r="AC54" i="41"/>
  <c r="X54" i="41"/>
  <c r="T54" i="41"/>
  <c r="R54" i="41"/>
  <c r="N54" i="41"/>
  <c r="AC53" i="41"/>
  <c r="X53" i="41"/>
  <c r="T53" i="41"/>
  <c r="R53" i="41"/>
  <c r="N53" i="41"/>
  <c r="AC52" i="41"/>
  <c r="X52" i="41"/>
  <c r="T52" i="41"/>
  <c r="R52" i="41"/>
  <c r="N52" i="41"/>
  <c r="AC51" i="41"/>
  <c r="X51" i="41"/>
  <c r="T51" i="41"/>
  <c r="R51" i="41"/>
  <c r="N51" i="41"/>
  <c r="AC50" i="41"/>
  <c r="X50" i="41"/>
  <c r="T50" i="41"/>
  <c r="R50" i="41"/>
  <c r="N50" i="41"/>
  <c r="AC43" i="41"/>
  <c r="X43" i="41"/>
  <c r="T43" i="41"/>
  <c r="R43" i="41"/>
  <c r="N43" i="41"/>
  <c r="AC42" i="41"/>
  <c r="X42" i="41"/>
  <c r="T42" i="41"/>
  <c r="R42" i="41"/>
  <c r="N42" i="41"/>
  <c r="AC41" i="41"/>
  <c r="X41" i="41"/>
  <c r="T41" i="41"/>
  <c r="R41" i="41"/>
  <c r="N41" i="41"/>
  <c r="AC40" i="41"/>
  <c r="X40" i="41"/>
  <c r="T40" i="41"/>
  <c r="R40" i="41"/>
  <c r="N40" i="41"/>
  <c r="AC39" i="41"/>
  <c r="X39" i="41"/>
  <c r="T39" i="41"/>
  <c r="R39" i="41"/>
  <c r="N39" i="41"/>
  <c r="AC38" i="41"/>
  <c r="X38" i="41"/>
  <c r="T38" i="41"/>
  <c r="R38" i="41"/>
  <c r="N38" i="41"/>
  <c r="AC37" i="41"/>
  <c r="X37" i="41"/>
  <c r="T37" i="41"/>
  <c r="R37" i="41"/>
  <c r="N37" i="41"/>
  <c r="AC36" i="41"/>
  <c r="X36" i="41"/>
  <c r="T36" i="41"/>
  <c r="R36" i="41"/>
  <c r="N36" i="41"/>
  <c r="AC35" i="41"/>
  <c r="X35" i="41"/>
  <c r="T35" i="41"/>
  <c r="R35" i="41"/>
  <c r="N35" i="41"/>
  <c r="AC34" i="41"/>
  <c r="X34" i="41"/>
  <c r="T34" i="41"/>
  <c r="R34" i="41"/>
  <c r="N34" i="41"/>
  <c r="AC33" i="41"/>
  <c r="X33" i="41"/>
  <c r="T33" i="41"/>
  <c r="R33" i="41"/>
  <c r="N33" i="41"/>
  <c r="AC32" i="41"/>
  <c r="X32" i="41"/>
  <c r="T32" i="41"/>
  <c r="R32" i="41"/>
  <c r="N32" i="41"/>
  <c r="AC31" i="41"/>
  <c r="X31" i="41"/>
  <c r="T31" i="41"/>
  <c r="R31" i="41"/>
  <c r="N31" i="41"/>
  <c r="AC30" i="41"/>
  <c r="X30" i="41"/>
  <c r="T30" i="41"/>
  <c r="R30" i="41"/>
  <c r="N30" i="41"/>
  <c r="AC29" i="41"/>
  <c r="X29" i="41"/>
  <c r="T29" i="41"/>
  <c r="R29" i="41"/>
  <c r="N29" i="41"/>
  <c r="AC28" i="41"/>
  <c r="X28" i="41"/>
  <c r="T28" i="41"/>
  <c r="R28" i="41"/>
  <c r="N28" i="41"/>
  <c r="AC27" i="41"/>
  <c r="X27" i="41"/>
  <c r="T27" i="41"/>
  <c r="R27" i="41"/>
  <c r="N27" i="41"/>
  <c r="AC26" i="41"/>
  <c r="X26" i="41"/>
  <c r="T26" i="41"/>
  <c r="R26" i="41"/>
  <c r="N26" i="41"/>
  <c r="AC25" i="41"/>
  <c r="X25" i="41"/>
  <c r="T25" i="41"/>
  <c r="R25" i="41"/>
  <c r="N25" i="41"/>
  <c r="AC24" i="41"/>
  <c r="X24" i="41"/>
  <c r="T24" i="41"/>
  <c r="R24" i="41"/>
  <c r="N24" i="41"/>
  <c r="AC23" i="41"/>
  <c r="X23" i="41"/>
  <c r="T23" i="41"/>
  <c r="R23" i="41"/>
  <c r="N23" i="41"/>
  <c r="AC22" i="41"/>
  <c r="X22" i="41"/>
  <c r="T22" i="41"/>
  <c r="R22" i="41"/>
  <c r="N22" i="41"/>
  <c r="AC21" i="41"/>
  <c r="X21" i="41"/>
  <c r="T21" i="41"/>
  <c r="R21" i="41"/>
  <c r="N21" i="41"/>
  <c r="AC20" i="41"/>
  <c r="X20" i="41"/>
  <c r="T20" i="41"/>
  <c r="R20" i="41"/>
  <c r="N20" i="41"/>
  <c r="AC19" i="41"/>
  <c r="X19" i="41"/>
  <c r="T19" i="41"/>
  <c r="R19" i="41"/>
  <c r="N19" i="41"/>
  <c r="AC18" i="41"/>
  <c r="X18" i="41"/>
  <c r="T18" i="41"/>
  <c r="R18" i="41"/>
  <c r="N18" i="41"/>
  <c r="AC17" i="41"/>
  <c r="X17" i="41"/>
  <c r="T17" i="41"/>
  <c r="R17" i="41"/>
  <c r="N17" i="41"/>
  <c r="AC16" i="41"/>
  <c r="X16" i="41"/>
  <c r="T16" i="41"/>
  <c r="T44" i="41" s="1"/>
  <c r="R16" i="41"/>
  <c r="N16" i="41"/>
  <c r="AC15" i="41"/>
  <c r="X15" i="41"/>
  <c r="T15" i="41"/>
  <c r="R15" i="41"/>
  <c r="N15" i="41"/>
  <c r="AC14" i="41"/>
  <c r="X14" i="41"/>
  <c r="T14" i="41"/>
  <c r="R14" i="41"/>
  <c r="N14" i="41"/>
  <c r="AC13" i="41"/>
  <c r="X13" i="41"/>
  <c r="X44" i="41" s="1"/>
  <c r="T13" i="41"/>
  <c r="R13" i="41"/>
  <c r="N13" i="41"/>
  <c r="AC12" i="41"/>
  <c r="X12" i="41"/>
  <c r="T12" i="41"/>
  <c r="R12" i="41"/>
  <c r="N12" i="41"/>
  <c r="AC11" i="41"/>
  <c r="X11" i="41"/>
  <c r="T11" i="41"/>
  <c r="R11" i="41"/>
  <c r="N11" i="41"/>
  <c r="A1" i="41"/>
  <c r="A10" i="2" s="1"/>
  <c r="X224" i="41" l="1"/>
  <c r="T224" i="41"/>
  <c r="R224" i="41"/>
  <c r="N224" i="41"/>
  <c r="X179" i="41"/>
  <c r="T179" i="41"/>
  <c r="I6" i="41" s="1"/>
  <c r="R179" i="41"/>
  <c r="N179" i="41"/>
  <c r="X134" i="41"/>
  <c r="T134" i="41"/>
  <c r="R134" i="41"/>
  <c r="N134" i="41"/>
  <c r="X89" i="41"/>
  <c r="T89" i="41"/>
  <c r="R89" i="41"/>
  <c r="N89" i="41"/>
  <c r="L6" i="41"/>
  <c r="R44" i="41"/>
  <c r="N44" i="41"/>
  <c r="AC67" i="40"/>
  <c r="X67" i="40"/>
  <c r="T67" i="40"/>
  <c r="R67" i="40"/>
  <c r="N67" i="40"/>
  <c r="AC66" i="40"/>
  <c r="X66" i="40"/>
  <c r="T66" i="40"/>
  <c r="R66" i="40"/>
  <c r="N66" i="40"/>
  <c r="AC65" i="40"/>
  <c r="X65" i="40"/>
  <c r="T65" i="40"/>
  <c r="R65" i="40"/>
  <c r="N65" i="40"/>
  <c r="AC64" i="40"/>
  <c r="X64" i="40"/>
  <c r="T64" i="40"/>
  <c r="R64" i="40"/>
  <c r="N64" i="40"/>
  <c r="AC63" i="40"/>
  <c r="X63" i="40"/>
  <c r="T63" i="40"/>
  <c r="R63" i="40"/>
  <c r="N63" i="40"/>
  <c r="AC62" i="40"/>
  <c r="X62" i="40"/>
  <c r="T62" i="40"/>
  <c r="R62" i="40"/>
  <c r="N62" i="40"/>
  <c r="AC61" i="40"/>
  <c r="X61" i="40"/>
  <c r="T61" i="40"/>
  <c r="R61" i="40"/>
  <c r="N61" i="40"/>
  <c r="AC60" i="40"/>
  <c r="X60" i="40"/>
  <c r="T60" i="40"/>
  <c r="R60" i="40"/>
  <c r="N60" i="40"/>
  <c r="AC59" i="40"/>
  <c r="X59" i="40"/>
  <c r="T59" i="40"/>
  <c r="R59" i="40"/>
  <c r="N59" i="40"/>
  <c r="AC58" i="40"/>
  <c r="X58" i="40"/>
  <c r="T58" i="40"/>
  <c r="R58" i="40"/>
  <c r="N58" i="40"/>
  <c r="AC57" i="40"/>
  <c r="X57" i="40"/>
  <c r="T57" i="40"/>
  <c r="R57" i="40"/>
  <c r="N57" i="40"/>
  <c r="AC56" i="40"/>
  <c r="X56" i="40"/>
  <c r="T56" i="40"/>
  <c r="R56" i="40"/>
  <c r="N56" i="40"/>
  <c r="AC55" i="40"/>
  <c r="X55" i="40"/>
  <c r="T55" i="40"/>
  <c r="R55" i="40"/>
  <c r="N55" i="40"/>
  <c r="AC54" i="40"/>
  <c r="X54" i="40"/>
  <c r="T54" i="40"/>
  <c r="R54" i="40"/>
  <c r="N54" i="40"/>
  <c r="AC53" i="40"/>
  <c r="X53" i="40"/>
  <c r="T53" i="40"/>
  <c r="R53" i="40"/>
  <c r="N53" i="40"/>
  <c r="AC52" i="40"/>
  <c r="X52" i="40"/>
  <c r="T52" i="40"/>
  <c r="R52" i="40"/>
  <c r="N52" i="40"/>
  <c r="AC51" i="40"/>
  <c r="X51" i="40"/>
  <c r="T51" i="40"/>
  <c r="R51" i="40"/>
  <c r="N51" i="40"/>
  <c r="AC50" i="40"/>
  <c r="X50" i="40"/>
  <c r="T50" i="40"/>
  <c r="R50" i="40"/>
  <c r="N50" i="40"/>
  <c r="AC43" i="40"/>
  <c r="AC42" i="40"/>
  <c r="AC41" i="40"/>
  <c r="AC40" i="40"/>
  <c r="AC39" i="40"/>
  <c r="AC38" i="40"/>
  <c r="AC37" i="40"/>
  <c r="AC36" i="40"/>
  <c r="AC35" i="40"/>
  <c r="AC34" i="40"/>
  <c r="AC33" i="40"/>
  <c r="AC32" i="40"/>
  <c r="AC31" i="40"/>
  <c r="AC30" i="40"/>
  <c r="AC29" i="40"/>
  <c r="AC28" i="40"/>
  <c r="AC27" i="40"/>
  <c r="AC26" i="40"/>
  <c r="AC25" i="40"/>
  <c r="AC24" i="40"/>
  <c r="AC23" i="40"/>
  <c r="AC22" i="40"/>
  <c r="AC21" i="40"/>
  <c r="AC20" i="40"/>
  <c r="AC19" i="40"/>
  <c r="AC18" i="40"/>
  <c r="AC17" i="40"/>
  <c r="AC16" i="40"/>
  <c r="AC15" i="40"/>
  <c r="AC14" i="40"/>
  <c r="AC13" i="40"/>
  <c r="AC12" i="40"/>
  <c r="AC11" i="40"/>
  <c r="T43" i="40"/>
  <c r="R43" i="40"/>
  <c r="N43" i="40"/>
  <c r="T42" i="40"/>
  <c r="R42" i="40"/>
  <c r="N42" i="40"/>
  <c r="T41" i="40"/>
  <c r="R41" i="40"/>
  <c r="N41" i="40"/>
  <c r="T40" i="40"/>
  <c r="R40" i="40"/>
  <c r="N40" i="40"/>
  <c r="T39" i="40"/>
  <c r="R39" i="40"/>
  <c r="N39" i="40"/>
  <c r="R38" i="40"/>
  <c r="N38" i="40"/>
  <c r="R37" i="40"/>
  <c r="N37" i="40"/>
  <c r="R36" i="40"/>
  <c r="N36" i="40"/>
  <c r="T34" i="40"/>
  <c r="R34" i="40"/>
  <c r="N34" i="40"/>
  <c r="T33" i="40"/>
  <c r="R33" i="40"/>
  <c r="N33" i="40"/>
  <c r="T32" i="40"/>
  <c r="R32" i="40"/>
  <c r="N32" i="40"/>
  <c r="T31" i="40"/>
  <c r="R31" i="40"/>
  <c r="N31" i="40"/>
  <c r="T30" i="40"/>
  <c r="R30" i="40"/>
  <c r="N30" i="40"/>
  <c r="T29" i="40"/>
  <c r="R29" i="40"/>
  <c r="N29" i="40"/>
  <c r="T28" i="40"/>
  <c r="R28" i="40"/>
  <c r="N28" i="40"/>
  <c r="T27" i="40"/>
  <c r="R27" i="40"/>
  <c r="N27" i="40"/>
  <c r="T26" i="40"/>
  <c r="R26" i="40"/>
  <c r="N26" i="40"/>
  <c r="T25" i="40"/>
  <c r="R25" i="40"/>
  <c r="N25" i="40"/>
  <c r="T24" i="40"/>
  <c r="R24" i="40"/>
  <c r="N24" i="40"/>
  <c r="T23" i="40"/>
  <c r="R23" i="40"/>
  <c r="N23" i="40"/>
  <c r="T22" i="40"/>
  <c r="R22" i="40"/>
  <c r="N22" i="40"/>
  <c r="T21" i="40"/>
  <c r="R21" i="40"/>
  <c r="N21" i="40"/>
  <c r="T20" i="40"/>
  <c r="R20" i="40"/>
  <c r="N20" i="40"/>
  <c r="T19" i="40"/>
  <c r="R19" i="40"/>
  <c r="N19" i="40"/>
  <c r="T18" i="40"/>
  <c r="R18" i="40"/>
  <c r="N18" i="40"/>
  <c r="T17" i="40"/>
  <c r="R17" i="40"/>
  <c r="N17" i="40"/>
  <c r="T16" i="40"/>
  <c r="R16" i="40"/>
  <c r="N16" i="40"/>
  <c r="T15" i="40"/>
  <c r="R15" i="40"/>
  <c r="N15" i="40"/>
  <c r="T14" i="40"/>
  <c r="T13" i="40"/>
  <c r="T12" i="40"/>
  <c r="E6" i="41" l="1"/>
  <c r="A6" i="41"/>
  <c r="S6" i="41"/>
  <c r="AC223" i="40"/>
  <c r="X223" i="40"/>
  <c r="T223" i="40"/>
  <c r="R223" i="40"/>
  <c r="N223" i="40"/>
  <c r="AC222" i="40"/>
  <c r="X222" i="40"/>
  <c r="T222" i="40"/>
  <c r="R222" i="40"/>
  <c r="N222" i="40"/>
  <c r="AC221" i="40"/>
  <c r="X221" i="40"/>
  <c r="T221" i="40"/>
  <c r="R221" i="40"/>
  <c r="N221" i="40"/>
  <c r="AC220" i="40"/>
  <c r="X220" i="40"/>
  <c r="T220" i="40"/>
  <c r="R220" i="40"/>
  <c r="N220" i="40"/>
  <c r="AC219" i="40"/>
  <c r="X219" i="40"/>
  <c r="T219" i="40"/>
  <c r="R219" i="40"/>
  <c r="N219" i="40"/>
  <c r="AC218" i="40"/>
  <c r="X218" i="40"/>
  <c r="T218" i="40"/>
  <c r="R218" i="40"/>
  <c r="N218" i="40"/>
  <c r="AC217" i="40"/>
  <c r="X217" i="40"/>
  <c r="T217" i="40"/>
  <c r="R217" i="40"/>
  <c r="N217" i="40"/>
  <c r="AC216" i="40"/>
  <c r="X216" i="40"/>
  <c r="T216" i="40"/>
  <c r="R216" i="40"/>
  <c r="N216" i="40"/>
  <c r="AC215" i="40"/>
  <c r="X215" i="40"/>
  <c r="T215" i="40"/>
  <c r="R215" i="40"/>
  <c r="N215" i="40"/>
  <c r="AC214" i="40"/>
  <c r="X214" i="40"/>
  <c r="T214" i="40"/>
  <c r="R214" i="40"/>
  <c r="N214" i="40"/>
  <c r="AC213" i="40"/>
  <c r="X213" i="40"/>
  <c r="T213" i="40"/>
  <c r="R213" i="40"/>
  <c r="N213" i="40"/>
  <c r="AC212" i="40"/>
  <c r="X212" i="40"/>
  <c r="T212" i="40"/>
  <c r="R212" i="40"/>
  <c r="N212" i="40"/>
  <c r="AC211" i="40"/>
  <c r="X211" i="40"/>
  <c r="T211" i="40"/>
  <c r="R211" i="40"/>
  <c r="N211" i="40"/>
  <c r="AC210" i="40"/>
  <c r="X210" i="40"/>
  <c r="T210" i="40"/>
  <c r="R210" i="40"/>
  <c r="N210" i="40"/>
  <c r="AC209" i="40"/>
  <c r="X209" i="40"/>
  <c r="T209" i="40"/>
  <c r="R209" i="40"/>
  <c r="N209" i="40"/>
  <c r="AC208" i="40"/>
  <c r="X208" i="40"/>
  <c r="T208" i="40"/>
  <c r="R208" i="40"/>
  <c r="N208" i="40"/>
  <c r="AC207" i="40"/>
  <c r="X207" i="40"/>
  <c r="T207" i="40"/>
  <c r="R207" i="40"/>
  <c r="N207" i="40"/>
  <c r="AC206" i="40"/>
  <c r="X206" i="40"/>
  <c r="T206" i="40"/>
  <c r="R206" i="40"/>
  <c r="N206" i="40"/>
  <c r="AC205" i="40"/>
  <c r="X205" i="40"/>
  <c r="T205" i="40"/>
  <c r="R205" i="40"/>
  <c r="N205" i="40"/>
  <c r="AC204" i="40"/>
  <c r="X204" i="40"/>
  <c r="T204" i="40"/>
  <c r="R204" i="40"/>
  <c r="N204" i="40"/>
  <c r="AC203" i="40"/>
  <c r="X203" i="40"/>
  <c r="T203" i="40"/>
  <c r="R203" i="40"/>
  <c r="N203" i="40"/>
  <c r="AC202" i="40"/>
  <c r="X202" i="40"/>
  <c r="T202" i="40"/>
  <c r="R202" i="40"/>
  <c r="N202" i="40"/>
  <c r="AC201" i="40"/>
  <c r="X201" i="40"/>
  <c r="T201" i="40"/>
  <c r="R201" i="40"/>
  <c r="N201" i="40"/>
  <c r="AC200" i="40"/>
  <c r="X200" i="40"/>
  <c r="T200" i="40"/>
  <c r="R200" i="40"/>
  <c r="N200" i="40"/>
  <c r="AC199" i="40"/>
  <c r="X199" i="40"/>
  <c r="T199" i="40"/>
  <c r="R199" i="40"/>
  <c r="N199" i="40"/>
  <c r="AC198" i="40"/>
  <c r="X198" i="40"/>
  <c r="T198" i="40"/>
  <c r="R198" i="40"/>
  <c r="N198" i="40"/>
  <c r="AC197" i="40"/>
  <c r="X197" i="40"/>
  <c r="T197" i="40"/>
  <c r="R197" i="40"/>
  <c r="N197" i="40"/>
  <c r="AC196" i="40"/>
  <c r="X196" i="40"/>
  <c r="T196" i="40"/>
  <c r="R196" i="40"/>
  <c r="N196" i="40"/>
  <c r="AC195" i="40"/>
  <c r="X195" i="40"/>
  <c r="T195" i="40"/>
  <c r="R195" i="40"/>
  <c r="N195" i="40"/>
  <c r="AC194" i="40"/>
  <c r="X194" i="40"/>
  <c r="T194" i="40"/>
  <c r="R194" i="40"/>
  <c r="N194" i="40"/>
  <c r="AC193" i="40"/>
  <c r="X193" i="40"/>
  <c r="T193" i="40"/>
  <c r="R193" i="40"/>
  <c r="N193" i="40"/>
  <c r="AC192" i="40"/>
  <c r="X192" i="40"/>
  <c r="T192" i="40"/>
  <c r="R192" i="40"/>
  <c r="N192" i="40"/>
  <c r="AC191" i="40"/>
  <c r="X191" i="40"/>
  <c r="T191" i="40"/>
  <c r="R191" i="40"/>
  <c r="N191" i="40"/>
  <c r="AC190" i="40"/>
  <c r="X190" i="40"/>
  <c r="T190" i="40"/>
  <c r="R190" i="40"/>
  <c r="N190" i="40"/>
  <c r="AC189" i="40"/>
  <c r="X189" i="40"/>
  <c r="T189" i="40"/>
  <c r="R189" i="40"/>
  <c r="N189" i="40"/>
  <c r="AC188" i="40"/>
  <c r="X188" i="40"/>
  <c r="T188" i="40"/>
  <c r="R188" i="40"/>
  <c r="N188" i="40"/>
  <c r="AC187" i="40"/>
  <c r="X187" i="40"/>
  <c r="T187" i="40"/>
  <c r="R187" i="40"/>
  <c r="N187" i="40"/>
  <c r="AC186" i="40"/>
  <c r="X186" i="40"/>
  <c r="T186" i="40"/>
  <c r="R186" i="40"/>
  <c r="N186" i="40"/>
  <c r="AC185" i="40"/>
  <c r="X185" i="40"/>
  <c r="T185" i="40"/>
  <c r="R185" i="40"/>
  <c r="N185" i="40"/>
  <c r="AC178" i="40"/>
  <c r="X178" i="40"/>
  <c r="T178" i="40"/>
  <c r="R178" i="40"/>
  <c r="N178" i="40"/>
  <c r="AC177" i="40"/>
  <c r="X177" i="40"/>
  <c r="T177" i="40"/>
  <c r="R177" i="40"/>
  <c r="N177" i="40"/>
  <c r="AC176" i="40"/>
  <c r="X176" i="40"/>
  <c r="T176" i="40"/>
  <c r="R176" i="40"/>
  <c r="N176" i="40"/>
  <c r="AC175" i="40"/>
  <c r="X175" i="40"/>
  <c r="T175" i="40"/>
  <c r="R175" i="40"/>
  <c r="N175" i="40"/>
  <c r="AC174" i="40"/>
  <c r="X174" i="40"/>
  <c r="T174" i="40"/>
  <c r="R174" i="40"/>
  <c r="N174" i="40"/>
  <c r="AC173" i="40"/>
  <c r="X173" i="40"/>
  <c r="T173" i="40"/>
  <c r="R173" i="40"/>
  <c r="N173" i="40"/>
  <c r="AC172" i="40"/>
  <c r="X172" i="40"/>
  <c r="T172" i="40"/>
  <c r="R172" i="40"/>
  <c r="N172" i="40"/>
  <c r="AC171" i="40"/>
  <c r="X171" i="40"/>
  <c r="T171" i="40"/>
  <c r="R171" i="40"/>
  <c r="N171" i="40"/>
  <c r="AC170" i="40"/>
  <c r="X170" i="40"/>
  <c r="T170" i="40"/>
  <c r="R170" i="40"/>
  <c r="N170" i="40"/>
  <c r="AC169" i="40"/>
  <c r="X169" i="40"/>
  <c r="T169" i="40"/>
  <c r="R169" i="40"/>
  <c r="N169" i="40"/>
  <c r="AC168" i="40"/>
  <c r="X168" i="40"/>
  <c r="T168" i="40"/>
  <c r="R168" i="40"/>
  <c r="N168" i="40"/>
  <c r="AC167" i="40"/>
  <c r="X167" i="40"/>
  <c r="T167" i="40"/>
  <c r="R167" i="40"/>
  <c r="N167" i="40"/>
  <c r="AC166" i="40"/>
  <c r="X166" i="40"/>
  <c r="T166" i="40"/>
  <c r="R166" i="40"/>
  <c r="N166" i="40"/>
  <c r="AC165" i="40"/>
  <c r="X165" i="40"/>
  <c r="T165" i="40"/>
  <c r="R165" i="40"/>
  <c r="N165" i="40"/>
  <c r="AC164" i="40"/>
  <c r="X164" i="40"/>
  <c r="T164" i="40"/>
  <c r="R164" i="40"/>
  <c r="N164" i="40"/>
  <c r="AC163" i="40"/>
  <c r="X163" i="40"/>
  <c r="T163" i="40"/>
  <c r="R163" i="40"/>
  <c r="N163" i="40"/>
  <c r="AC162" i="40"/>
  <c r="X162" i="40"/>
  <c r="T162" i="40"/>
  <c r="R162" i="40"/>
  <c r="N162" i="40"/>
  <c r="AC161" i="40"/>
  <c r="X161" i="40"/>
  <c r="T161" i="40"/>
  <c r="R161" i="40"/>
  <c r="N161" i="40"/>
  <c r="AC160" i="40"/>
  <c r="X160" i="40"/>
  <c r="T160" i="40"/>
  <c r="R160" i="40"/>
  <c r="N160" i="40"/>
  <c r="AC159" i="40"/>
  <c r="X159" i="40"/>
  <c r="T159" i="40"/>
  <c r="R159" i="40"/>
  <c r="N159" i="40"/>
  <c r="AC158" i="40"/>
  <c r="X158" i="40"/>
  <c r="T158" i="40"/>
  <c r="R158" i="40"/>
  <c r="N158" i="40"/>
  <c r="AC157" i="40"/>
  <c r="X157" i="40"/>
  <c r="T157" i="40"/>
  <c r="R157" i="40"/>
  <c r="N157" i="40"/>
  <c r="AC156" i="40"/>
  <c r="X156" i="40"/>
  <c r="T156" i="40"/>
  <c r="R156" i="40"/>
  <c r="N156" i="40"/>
  <c r="AC155" i="40"/>
  <c r="X155" i="40"/>
  <c r="T155" i="40"/>
  <c r="R155" i="40"/>
  <c r="N155" i="40"/>
  <c r="AC154" i="40"/>
  <c r="X154" i="40"/>
  <c r="T154" i="40"/>
  <c r="R154" i="40"/>
  <c r="N154" i="40"/>
  <c r="AC153" i="40"/>
  <c r="X153" i="40"/>
  <c r="T153" i="40"/>
  <c r="R153" i="40"/>
  <c r="N153" i="40"/>
  <c r="AC152" i="40"/>
  <c r="X152" i="40"/>
  <c r="T152" i="40"/>
  <c r="R152" i="40"/>
  <c r="N152" i="40"/>
  <c r="AC151" i="40"/>
  <c r="X151" i="40"/>
  <c r="T151" i="40"/>
  <c r="R151" i="40"/>
  <c r="N151" i="40"/>
  <c r="AC150" i="40"/>
  <c r="X150" i="40"/>
  <c r="T150" i="40"/>
  <c r="R150" i="40"/>
  <c r="N150" i="40"/>
  <c r="AC149" i="40"/>
  <c r="X149" i="40"/>
  <c r="T149" i="40"/>
  <c r="R149" i="40"/>
  <c r="N149" i="40"/>
  <c r="AC148" i="40"/>
  <c r="X148" i="40"/>
  <c r="T148" i="40"/>
  <c r="R148" i="40"/>
  <c r="N148" i="40"/>
  <c r="AC147" i="40"/>
  <c r="X147" i="40"/>
  <c r="T147" i="40"/>
  <c r="R147" i="40"/>
  <c r="N147" i="40"/>
  <c r="AC146" i="40"/>
  <c r="X146" i="40"/>
  <c r="T146" i="40"/>
  <c r="R146" i="40"/>
  <c r="N146" i="40"/>
  <c r="AC145" i="40"/>
  <c r="X145" i="40"/>
  <c r="T145" i="40"/>
  <c r="R145" i="40"/>
  <c r="N145" i="40"/>
  <c r="AC144" i="40"/>
  <c r="X144" i="40"/>
  <c r="T144" i="40"/>
  <c r="R144" i="40"/>
  <c r="N144" i="40"/>
  <c r="AC143" i="40"/>
  <c r="X143" i="40"/>
  <c r="T143" i="40"/>
  <c r="R143" i="40"/>
  <c r="N143" i="40"/>
  <c r="AC142" i="40"/>
  <c r="X142" i="40"/>
  <c r="T142" i="40"/>
  <c r="R142" i="40"/>
  <c r="N142" i="40"/>
  <c r="AC141" i="40"/>
  <c r="X141" i="40"/>
  <c r="T141" i="40"/>
  <c r="R141" i="40"/>
  <c r="N141" i="40"/>
  <c r="AC140" i="40"/>
  <c r="X140" i="40"/>
  <c r="T140" i="40"/>
  <c r="R140" i="40"/>
  <c r="N140" i="40"/>
  <c r="AC133" i="40"/>
  <c r="X133" i="40"/>
  <c r="T133" i="40"/>
  <c r="R133" i="40"/>
  <c r="N133" i="40"/>
  <c r="AC132" i="40"/>
  <c r="X132" i="40"/>
  <c r="T132" i="40"/>
  <c r="R132" i="40"/>
  <c r="N132" i="40"/>
  <c r="AC131" i="40"/>
  <c r="X131" i="40"/>
  <c r="T131" i="40"/>
  <c r="R131" i="40"/>
  <c r="N131" i="40"/>
  <c r="AC130" i="40"/>
  <c r="X130" i="40"/>
  <c r="T130" i="40"/>
  <c r="R130" i="40"/>
  <c r="N130" i="40"/>
  <c r="AC129" i="40"/>
  <c r="X129" i="40"/>
  <c r="T129" i="40"/>
  <c r="R129" i="40"/>
  <c r="N129" i="40"/>
  <c r="AC128" i="40"/>
  <c r="X128" i="40"/>
  <c r="T128" i="40"/>
  <c r="R128" i="40"/>
  <c r="N128" i="40"/>
  <c r="AC127" i="40"/>
  <c r="X127" i="40"/>
  <c r="T127" i="40"/>
  <c r="R127" i="40"/>
  <c r="N127" i="40"/>
  <c r="AC126" i="40"/>
  <c r="X126" i="40"/>
  <c r="T126" i="40"/>
  <c r="R126" i="40"/>
  <c r="N126" i="40"/>
  <c r="AC125" i="40"/>
  <c r="X125" i="40"/>
  <c r="T125" i="40"/>
  <c r="R125" i="40"/>
  <c r="N125" i="40"/>
  <c r="AC124" i="40"/>
  <c r="X124" i="40"/>
  <c r="T124" i="40"/>
  <c r="R124" i="40"/>
  <c r="N124" i="40"/>
  <c r="AC123" i="40"/>
  <c r="X123" i="40"/>
  <c r="T123" i="40"/>
  <c r="R123" i="40"/>
  <c r="N123" i="40"/>
  <c r="AC122" i="40"/>
  <c r="X122" i="40"/>
  <c r="T122" i="40"/>
  <c r="R122" i="40"/>
  <c r="N122" i="40"/>
  <c r="AC121" i="40"/>
  <c r="X121" i="40"/>
  <c r="T121" i="40"/>
  <c r="R121" i="40"/>
  <c r="N121" i="40"/>
  <c r="AC120" i="40"/>
  <c r="X120" i="40"/>
  <c r="T120" i="40"/>
  <c r="R120" i="40"/>
  <c r="N120" i="40"/>
  <c r="AC119" i="40"/>
  <c r="X119" i="40"/>
  <c r="T119" i="40"/>
  <c r="R119" i="40"/>
  <c r="N119" i="40"/>
  <c r="AC118" i="40"/>
  <c r="X118" i="40"/>
  <c r="T118" i="40"/>
  <c r="R118" i="40"/>
  <c r="N118" i="40"/>
  <c r="AC117" i="40"/>
  <c r="X117" i="40"/>
  <c r="T117" i="40"/>
  <c r="R117" i="40"/>
  <c r="N117" i="40"/>
  <c r="AC116" i="40"/>
  <c r="X116" i="40"/>
  <c r="T116" i="40"/>
  <c r="R116" i="40"/>
  <c r="N116" i="40"/>
  <c r="AC115" i="40"/>
  <c r="X115" i="40"/>
  <c r="T115" i="40"/>
  <c r="R115" i="40"/>
  <c r="N115" i="40"/>
  <c r="AC114" i="40"/>
  <c r="X114" i="40"/>
  <c r="T114" i="40"/>
  <c r="R114" i="40"/>
  <c r="N114" i="40"/>
  <c r="AC113" i="40"/>
  <c r="X113" i="40"/>
  <c r="T113" i="40"/>
  <c r="R113" i="40"/>
  <c r="N113" i="40"/>
  <c r="AC112" i="40"/>
  <c r="X112" i="40"/>
  <c r="T112" i="40"/>
  <c r="R112" i="40"/>
  <c r="N112" i="40"/>
  <c r="AC111" i="40"/>
  <c r="X111" i="40"/>
  <c r="T111" i="40"/>
  <c r="R111" i="40"/>
  <c r="N111" i="40"/>
  <c r="AC110" i="40"/>
  <c r="X110" i="40"/>
  <c r="T110" i="40"/>
  <c r="R110" i="40"/>
  <c r="N110" i="40"/>
  <c r="AC109" i="40"/>
  <c r="X109" i="40"/>
  <c r="T109" i="40"/>
  <c r="R109" i="40"/>
  <c r="N109" i="40"/>
  <c r="AC108" i="40"/>
  <c r="X108" i="40"/>
  <c r="T108" i="40"/>
  <c r="R108" i="40"/>
  <c r="N108" i="40"/>
  <c r="AC107" i="40"/>
  <c r="X107" i="40"/>
  <c r="T107" i="40"/>
  <c r="R107" i="40"/>
  <c r="N107" i="40"/>
  <c r="AC106" i="40"/>
  <c r="X106" i="40"/>
  <c r="T106" i="40"/>
  <c r="R106" i="40"/>
  <c r="N106" i="40"/>
  <c r="AC105" i="40"/>
  <c r="X105" i="40"/>
  <c r="T105" i="40"/>
  <c r="R105" i="40"/>
  <c r="N105" i="40"/>
  <c r="AC104" i="40"/>
  <c r="X104" i="40"/>
  <c r="T104" i="40"/>
  <c r="R104" i="40"/>
  <c r="N104" i="40"/>
  <c r="AC103" i="40"/>
  <c r="X103" i="40"/>
  <c r="T103" i="40"/>
  <c r="R103" i="40"/>
  <c r="N103" i="40"/>
  <c r="AC102" i="40"/>
  <c r="X102" i="40"/>
  <c r="T102" i="40"/>
  <c r="R102" i="40"/>
  <c r="N102" i="40"/>
  <c r="AC101" i="40"/>
  <c r="X101" i="40"/>
  <c r="T101" i="40"/>
  <c r="R101" i="40"/>
  <c r="N101" i="40"/>
  <c r="AC100" i="40"/>
  <c r="X100" i="40"/>
  <c r="T100" i="40"/>
  <c r="R100" i="40"/>
  <c r="N100" i="40"/>
  <c r="AC99" i="40"/>
  <c r="X99" i="40"/>
  <c r="T99" i="40"/>
  <c r="R99" i="40"/>
  <c r="N99" i="40"/>
  <c r="AC98" i="40"/>
  <c r="X98" i="40"/>
  <c r="T98" i="40"/>
  <c r="R98" i="40"/>
  <c r="N98" i="40"/>
  <c r="AC97" i="40"/>
  <c r="X97" i="40"/>
  <c r="T97" i="40"/>
  <c r="R97" i="40"/>
  <c r="N97" i="40"/>
  <c r="AC96" i="40"/>
  <c r="X96" i="40"/>
  <c r="T96" i="40"/>
  <c r="R96" i="40"/>
  <c r="N96" i="40"/>
  <c r="AC95" i="40"/>
  <c r="X95" i="40"/>
  <c r="X134" i="40" s="1"/>
  <c r="T95" i="40"/>
  <c r="R95" i="40"/>
  <c r="N95" i="40"/>
  <c r="AC88" i="40"/>
  <c r="X88" i="40"/>
  <c r="T88" i="40"/>
  <c r="R88" i="40"/>
  <c r="N88" i="40"/>
  <c r="AC87" i="40"/>
  <c r="X87" i="40"/>
  <c r="T87" i="40"/>
  <c r="R87" i="40"/>
  <c r="N87" i="40"/>
  <c r="AC86" i="40"/>
  <c r="X86" i="40"/>
  <c r="T86" i="40"/>
  <c r="R86" i="40"/>
  <c r="N86" i="40"/>
  <c r="AC85" i="40"/>
  <c r="X85" i="40"/>
  <c r="T85" i="40"/>
  <c r="R85" i="40"/>
  <c r="N85" i="40"/>
  <c r="AC84" i="40"/>
  <c r="X84" i="40"/>
  <c r="T84" i="40"/>
  <c r="R84" i="40"/>
  <c r="N84" i="40"/>
  <c r="AC83" i="40"/>
  <c r="X83" i="40"/>
  <c r="T83" i="40"/>
  <c r="R83" i="40"/>
  <c r="N83" i="40"/>
  <c r="AC82" i="40"/>
  <c r="X82" i="40"/>
  <c r="T82" i="40"/>
  <c r="R82" i="40"/>
  <c r="N82" i="40"/>
  <c r="AC81" i="40"/>
  <c r="X81" i="40"/>
  <c r="T81" i="40"/>
  <c r="R81" i="40"/>
  <c r="N81" i="40"/>
  <c r="AC80" i="40"/>
  <c r="X80" i="40"/>
  <c r="T80" i="40"/>
  <c r="R80" i="40"/>
  <c r="N80" i="40"/>
  <c r="AC79" i="40"/>
  <c r="X79" i="40"/>
  <c r="T79" i="40"/>
  <c r="R79" i="40"/>
  <c r="N79" i="40"/>
  <c r="AC78" i="40"/>
  <c r="X78" i="40"/>
  <c r="T78" i="40"/>
  <c r="R78" i="40"/>
  <c r="N78" i="40"/>
  <c r="AC77" i="40"/>
  <c r="X77" i="40"/>
  <c r="T77" i="40"/>
  <c r="R77" i="40"/>
  <c r="N77" i="40"/>
  <c r="AC76" i="40"/>
  <c r="X76" i="40"/>
  <c r="T76" i="40"/>
  <c r="R76" i="40"/>
  <c r="N76" i="40"/>
  <c r="AC75" i="40"/>
  <c r="X75" i="40"/>
  <c r="T75" i="40"/>
  <c r="R75" i="40"/>
  <c r="N75" i="40"/>
  <c r="AC74" i="40"/>
  <c r="X74" i="40"/>
  <c r="T74" i="40"/>
  <c r="R74" i="40"/>
  <c r="N74" i="40"/>
  <c r="AC73" i="40"/>
  <c r="X73" i="40"/>
  <c r="T73" i="40"/>
  <c r="R73" i="40"/>
  <c r="N73" i="40"/>
  <c r="AC72" i="40"/>
  <c r="X72" i="40"/>
  <c r="T72" i="40"/>
  <c r="R72" i="40"/>
  <c r="N72" i="40"/>
  <c r="AC71" i="40"/>
  <c r="X71" i="40"/>
  <c r="T71" i="40"/>
  <c r="R71" i="40"/>
  <c r="N71" i="40"/>
  <c r="AC70" i="40"/>
  <c r="X70" i="40"/>
  <c r="T70" i="40"/>
  <c r="R70" i="40"/>
  <c r="N70" i="40"/>
  <c r="AC69" i="40"/>
  <c r="X69" i="40"/>
  <c r="T69" i="40"/>
  <c r="R69" i="40"/>
  <c r="N69" i="40"/>
  <c r="AC68" i="40"/>
  <c r="X68" i="40"/>
  <c r="T68" i="40"/>
  <c r="R68" i="40"/>
  <c r="N68" i="40"/>
  <c r="X43" i="40"/>
  <c r="X42" i="40"/>
  <c r="X41" i="40"/>
  <c r="X40" i="40"/>
  <c r="X39" i="40"/>
  <c r="X38" i="40"/>
  <c r="X37" i="40"/>
  <c r="X36" i="40"/>
  <c r="X35" i="40"/>
  <c r="X34" i="40"/>
  <c r="X33" i="40"/>
  <c r="X32" i="40"/>
  <c r="X31" i="40"/>
  <c r="X30" i="40"/>
  <c r="X29" i="40"/>
  <c r="X28" i="40"/>
  <c r="X27" i="40"/>
  <c r="X26" i="40"/>
  <c r="X25" i="40"/>
  <c r="X24" i="40"/>
  <c r="X23" i="40"/>
  <c r="X22" i="40"/>
  <c r="X21" i="40"/>
  <c r="X20" i="40"/>
  <c r="X19" i="40"/>
  <c r="X18" i="40"/>
  <c r="X17" i="40"/>
  <c r="X16" i="40"/>
  <c r="T44" i="40"/>
  <c r="X15" i="40"/>
  <c r="X14" i="40"/>
  <c r="X13" i="40"/>
  <c r="X12" i="40"/>
  <c r="X11" i="40"/>
  <c r="A1" i="40"/>
  <c r="A15" i="2" s="1"/>
  <c r="P6" i="41" l="1"/>
  <c r="X44" i="40"/>
  <c r="X224" i="40"/>
  <c r="T224" i="40"/>
  <c r="R224" i="40"/>
  <c r="N224" i="40"/>
  <c r="X179" i="40"/>
  <c r="T179" i="40"/>
  <c r="R179" i="40"/>
  <c r="N179" i="40"/>
  <c r="T134" i="40"/>
  <c r="R134" i="40"/>
  <c r="N134" i="40"/>
  <c r="X89" i="40"/>
  <c r="S6" i="40" s="1"/>
  <c r="T89" i="40"/>
  <c r="R89" i="40"/>
  <c r="N89" i="40"/>
  <c r="L6" i="40"/>
  <c r="R44" i="40"/>
  <c r="N44" i="40"/>
  <c r="A6" i="40" l="1"/>
  <c r="I6" i="40"/>
  <c r="E6" i="40"/>
  <c r="P6" i="40" l="1"/>
  <c r="T17" i="38" l="1"/>
  <c r="AC25" i="38" l="1"/>
  <c r="AC24" i="38"/>
  <c r="X24" i="38"/>
  <c r="T24" i="38"/>
  <c r="R24" i="38"/>
  <c r="N24" i="38"/>
  <c r="X25" i="38"/>
  <c r="T25" i="38"/>
  <c r="R25" i="38"/>
  <c r="N25" i="38"/>
  <c r="AC225" i="38" l="1"/>
  <c r="X225" i="38"/>
  <c r="T225" i="38"/>
  <c r="R225" i="38"/>
  <c r="N225" i="38"/>
  <c r="AC224" i="38"/>
  <c r="X224" i="38"/>
  <c r="T224" i="38"/>
  <c r="R224" i="38"/>
  <c r="N224" i="38"/>
  <c r="AC223" i="38"/>
  <c r="X223" i="38"/>
  <c r="T223" i="38"/>
  <c r="R223" i="38"/>
  <c r="N223" i="38"/>
  <c r="AC222" i="38"/>
  <c r="X222" i="38"/>
  <c r="T222" i="38"/>
  <c r="R222" i="38"/>
  <c r="N222" i="38"/>
  <c r="AC221" i="38"/>
  <c r="X221" i="38"/>
  <c r="T221" i="38"/>
  <c r="R221" i="38"/>
  <c r="N221" i="38"/>
  <c r="AC220" i="38"/>
  <c r="X220" i="38"/>
  <c r="T220" i="38"/>
  <c r="R220" i="38"/>
  <c r="N220" i="38"/>
  <c r="AC219" i="38"/>
  <c r="X219" i="38"/>
  <c r="T219" i="38"/>
  <c r="R219" i="38"/>
  <c r="N219" i="38"/>
  <c r="AC218" i="38"/>
  <c r="X218" i="38"/>
  <c r="T218" i="38"/>
  <c r="R218" i="38"/>
  <c r="N218" i="38"/>
  <c r="AC217" i="38"/>
  <c r="X217" i="38"/>
  <c r="T217" i="38"/>
  <c r="R217" i="38"/>
  <c r="N217" i="38"/>
  <c r="AC216" i="38"/>
  <c r="X216" i="38"/>
  <c r="T216" i="38"/>
  <c r="R216" i="38"/>
  <c r="N216" i="38"/>
  <c r="AC215" i="38"/>
  <c r="X215" i="38"/>
  <c r="T215" i="38"/>
  <c r="R215" i="38"/>
  <c r="N215" i="38"/>
  <c r="AC214" i="38"/>
  <c r="X214" i="38"/>
  <c r="T214" i="38"/>
  <c r="R214" i="38"/>
  <c r="N214" i="38"/>
  <c r="AC213" i="38"/>
  <c r="X213" i="38"/>
  <c r="T213" i="38"/>
  <c r="R213" i="38"/>
  <c r="N213" i="38"/>
  <c r="AC212" i="38"/>
  <c r="X212" i="38"/>
  <c r="T212" i="38"/>
  <c r="R212" i="38"/>
  <c r="N212" i="38"/>
  <c r="AC211" i="38"/>
  <c r="X211" i="38"/>
  <c r="T211" i="38"/>
  <c r="R211" i="38"/>
  <c r="N211" i="38"/>
  <c r="AC210" i="38"/>
  <c r="X210" i="38"/>
  <c r="T210" i="38"/>
  <c r="R210" i="38"/>
  <c r="N210" i="38"/>
  <c r="AC209" i="38"/>
  <c r="X209" i="38"/>
  <c r="T209" i="38"/>
  <c r="R209" i="38"/>
  <c r="N209" i="38"/>
  <c r="AC208" i="38"/>
  <c r="X208" i="38"/>
  <c r="T208" i="38"/>
  <c r="R208" i="38"/>
  <c r="N208" i="38"/>
  <c r="AC207" i="38"/>
  <c r="X207" i="38"/>
  <c r="T207" i="38"/>
  <c r="R207" i="38"/>
  <c r="N207" i="38"/>
  <c r="AC206" i="38"/>
  <c r="X206" i="38"/>
  <c r="T206" i="38"/>
  <c r="R206" i="38"/>
  <c r="N206" i="38"/>
  <c r="AC205" i="38"/>
  <c r="X205" i="38"/>
  <c r="T205" i="38"/>
  <c r="R205" i="38"/>
  <c r="N205" i="38"/>
  <c r="AC204" i="38"/>
  <c r="X204" i="38"/>
  <c r="T204" i="38"/>
  <c r="R204" i="38"/>
  <c r="N204" i="38"/>
  <c r="AC203" i="38"/>
  <c r="X203" i="38"/>
  <c r="T203" i="38"/>
  <c r="R203" i="38"/>
  <c r="N203" i="38"/>
  <c r="AC202" i="38"/>
  <c r="X202" i="38"/>
  <c r="T202" i="38"/>
  <c r="R202" i="38"/>
  <c r="N202" i="38"/>
  <c r="AC201" i="38"/>
  <c r="X201" i="38"/>
  <c r="T201" i="38"/>
  <c r="R201" i="38"/>
  <c r="N201" i="38"/>
  <c r="AC200" i="38"/>
  <c r="X200" i="38"/>
  <c r="T200" i="38"/>
  <c r="R200" i="38"/>
  <c r="N200" i="38"/>
  <c r="AC199" i="38"/>
  <c r="X199" i="38"/>
  <c r="T199" i="38"/>
  <c r="R199" i="38"/>
  <c r="N199" i="38"/>
  <c r="AC198" i="38"/>
  <c r="X198" i="38"/>
  <c r="T198" i="38"/>
  <c r="R198" i="38"/>
  <c r="N198" i="38"/>
  <c r="AC197" i="38"/>
  <c r="X197" i="38"/>
  <c r="T197" i="38"/>
  <c r="R197" i="38"/>
  <c r="N197" i="38"/>
  <c r="AC196" i="38"/>
  <c r="X196" i="38"/>
  <c r="T196" i="38"/>
  <c r="R196" i="38"/>
  <c r="N196" i="38"/>
  <c r="AC195" i="38"/>
  <c r="X195" i="38"/>
  <c r="T195" i="38"/>
  <c r="R195" i="38"/>
  <c r="N195" i="38"/>
  <c r="AC194" i="38"/>
  <c r="X194" i="38"/>
  <c r="T194" i="38"/>
  <c r="R194" i="38"/>
  <c r="N194" i="38"/>
  <c r="AC193" i="38"/>
  <c r="X193" i="38"/>
  <c r="T193" i="38"/>
  <c r="R193" i="38"/>
  <c r="N193" i="38"/>
  <c r="AC192" i="38"/>
  <c r="X192" i="38"/>
  <c r="T192" i="38"/>
  <c r="R192" i="38"/>
  <c r="N192" i="38"/>
  <c r="AC191" i="38"/>
  <c r="X191" i="38"/>
  <c r="T191" i="38"/>
  <c r="R191" i="38"/>
  <c r="N191" i="38"/>
  <c r="AC190" i="38"/>
  <c r="X190" i="38"/>
  <c r="T190" i="38"/>
  <c r="R190" i="38"/>
  <c r="N190" i="38"/>
  <c r="AC189" i="38"/>
  <c r="X189" i="38"/>
  <c r="T189" i="38"/>
  <c r="R189" i="38"/>
  <c r="N189" i="38"/>
  <c r="AC188" i="38"/>
  <c r="X188" i="38"/>
  <c r="T188" i="38"/>
  <c r="R188" i="38"/>
  <c r="N188" i="38"/>
  <c r="AC187" i="38"/>
  <c r="X187" i="38"/>
  <c r="T187" i="38"/>
  <c r="R187" i="38"/>
  <c r="N187" i="38"/>
  <c r="AC180" i="38"/>
  <c r="X180" i="38"/>
  <c r="T180" i="38"/>
  <c r="R180" i="38"/>
  <c r="N180" i="38"/>
  <c r="AC179" i="38"/>
  <c r="X179" i="38"/>
  <c r="T179" i="38"/>
  <c r="R179" i="38"/>
  <c r="N179" i="38"/>
  <c r="AC178" i="38"/>
  <c r="X178" i="38"/>
  <c r="T178" i="38"/>
  <c r="R178" i="38"/>
  <c r="N178" i="38"/>
  <c r="AC177" i="38"/>
  <c r="X177" i="38"/>
  <c r="T177" i="38"/>
  <c r="R177" i="38"/>
  <c r="N177" i="38"/>
  <c r="AC176" i="38"/>
  <c r="X176" i="38"/>
  <c r="T176" i="38"/>
  <c r="R176" i="38"/>
  <c r="N176" i="38"/>
  <c r="AC175" i="38"/>
  <c r="X175" i="38"/>
  <c r="T175" i="38"/>
  <c r="R175" i="38"/>
  <c r="N175" i="38"/>
  <c r="AC174" i="38"/>
  <c r="X174" i="38"/>
  <c r="T174" i="38"/>
  <c r="R174" i="38"/>
  <c r="N174" i="38"/>
  <c r="AC173" i="38"/>
  <c r="X173" i="38"/>
  <c r="T173" i="38"/>
  <c r="R173" i="38"/>
  <c r="N173" i="38"/>
  <c r="AC172" i="38"/>
  <c r="X172" i="38"/>
  <c r="T172" i="38"/>
  <c r="R172" i="38"/>
  <c r="N172" i="38"/>
  <c r="AC171" i="38"/>
  <c r="X171" i="38"/>
  <c r="T171" i="38"/>
  <c r="R171" i="38"/>
  <c r="N171" i="38"/>
  <c r="AC170" i="38"/>
  <c r="X170" i="38"/>
  <c r="T170" i="38"/>
  <c r="R170" i="38"/>
  <c r="N170" i="38"/>
  <c r="AC169" i="38"/>
  <c r="X169" i="38"/>
  <c r="T169" i="38"/>
  <c r="R169" i="38"/>
  <c r="N169" i="38"/>
  <c r="AC168" i="38"/>
  <c r="X168" i="38"/>
  <c r="T168" i="38"/>
  <c r="R168" i="38"/>
  <c r="N168" i="38"/>
  <c r="AC167" i="38"/>
  <c r="X167" i="38"/>
  <c r="T167" i="38"/>
  <c r="R167" i="38"/>
  <c r="N167" i="38"/>
  <c r="AC166" i="38"/>
  <c r="X166" i="38"/>
  <c r="T166" i="38"/>
  <c r="R166" i="38"/>
  <c r="N166" i="38"/>
  <c r="AC165" i="38"/>
  <c r="X165" i="38"/>
  <c r="T165" i="38"/>
  <c r="R165" i="38"/>
  <c r="N165" i="38"/>
  <c r="AC164" i="38"/>
  <c r="X164" i="38"/>
  <c r="T164" i="38"/>
  <c r="R164" i="38"/>
  <c r="N164" i="38"/>
  <c r="AC163" i="38"/>
  <c r="X163" i="38"/>
  <c r="T163" i="38"/>
  <c r="R163" i="38"/>
  <c r="N163" i="38"/>
  <c r="AC162" i="38"/>
  <c r="X162" i="38"/>
  <c r="T162" i="38"/>
  <c r="R162" i="38"/>
  <c r="N162" i="38"/>
  <c r="AC161" i="38"/>
  <c r="X161" i="38"/>
  <c r="T161" i="38"/>
  <c r="R161" i="38"/>
  <c r="N161" i="38"/>
  <c r="AC160" i="38"/>
  <c r="X160" i="38"/>
  <c r="T160" i="38"/>
  <c r="R160" i="38"/>
  <c r="N160" i="38"/>
  <c r="AC159" i="38"/>
  <c r="X159" i="38"/>
  <c r="T159" i="38"/>
  <c r="R159" i="38"/>
  <c r="N159" i="38"/>
  <c r="AC158" i="38"/>
  <c r="X158" i="38"/>
  <c r="T158" i="38"/>
  <c r="R158" i="38"/>
  <c r="N158" i="38"/>
  <c r="AC157" i="38"/>
  <c r="X157" i="38"/>
  <c r="T157" i="38"/>
  <c r="R157" i="38"/>
  <c r="N157" i="38"/>
  <c r="AC156" i="38"/>
  <c r="X156" i="38"/>
  <c r="T156" i="38"/>
  <c r="R156" i="38"/>
  <c r="N156" i="38"/>
  <c r="AC155" i="38"/>
  <c r="X155" i="38"/>
  <c r="T155" i="38"/>
  <c r="R155" i="38"/>
  <c r="N155" i="38"/>
  <c r="AC154" i="38"/>
  <c r="X154" i="38"/>
  <c r="T154" i="38"/>
  <c r="R154" i="38"/>
  <c r="N154" i="38"/>
  <c r="AC153" i="38"/>
  <c r="X153" i="38"/>
  <c r="T153" i="38"/>
  <c r="R153" i="38"/>
  <c r="N153" i="38"/>
  <c r="AC152" i="38"/>
  <c r="X152" i="38"/>
  <c r="T152" i="38"/>
  <c r="R152" i="38"/>
  <c r="N152" i="38"/>
  <c r="AC151" i="38"/>
  <c r="X151" i="38"/>
  <c r="T151" i="38"/>
  <c r="R151" i="38"/>
  <c r="N151" i="38"/>
  <c r="AC150" i="38"/>
  <c r="X150" i="38"/>
  <c r="T150" i="38"/>
  <c r="R150" i="38"/>
  <c r="N150" i="38"/>
  <c r="AC149" i="38"/>
  <c r="X149" i="38"/>
  <c r="T149" i="38"/>
  <c r="R149" i="38"/>
  <c r="N149" i="38"/>
  <c r="AC148" i="38"/>
  <c r="X148" i="38"/>
  <c r="T148" i="38"/>
  <c r="R148" i="38"/>
  <c r="N148" i="38"/>
  <c r="AC147" i="38"/>
  <c r="X147" i="38"/>
  <c r="T147" i="38"/>
  <c r="R147" i="38"/>
  <c r="N147" i="38"/>
  <c r="AC146" i="38"/>
  <c r="X146" i="38"/>
  <c r="T146" i="38"/>
  <c r="R146" i="38"/>
  <c r="N146" i="38"/>
  <c r="AC145" i="38"/>
  <c r="X145" i="38"/>
  <c r="T145" i="38"/>
  <c r="R145" i="38"/>
  <c r="N145" i="38"/>
  <c r="AC144" i="38"/>
  <c r="X144" i="38"/>
  <c r="T144" i="38"/>
  <c r="R144" i="38"/>
  <c r="N144" i="38"/>
  <c r="AC143" i="38"/>
  <c r="X143" i="38"/>
  <c r="T143" i="38"/>
  <c r="R143" i="38"/>
  <c r="N143" i="38"/>
  <c r="AC142" i="38"/>
  <c r="X142" i="38"/>
  <c r="T142" i="38"/>
  <c r="R142" i="38"/>
  <c r="N142" i="38"/>
  <c r="AC135" i="38"/>
  <c r="X135" i="38"/>
  <c r="T135" i="38"/>
  <c r="R135" i="38"/>
  <c r="N135" i="38"/>
  <c r="AC134" i="38"/>
  <c r="X134" i="38"/>
  <c r="T134" i="38"/>
  <c r="R134" i="38"/>
  <c r="N134" i="38"/>
  <c r="AC133" i="38"/>
  <c r="X133" i="38"/>
  <c r="T133" i="38"/>
  <c r="R133" i="38"/>
  <c r="N133" i="38"/>
  <c r="AC132" i="38"/>
  <c r="X132" i="38"/>
  <c r="T132" i="38"/>
  <c r="R132" i="38"/>
  <c r="N132" i="38"/>
  <c r="AC131" i="38"/>
  <c r="X131" i="38"/>
  <c r="T131" i="38"/>
  <c r="R131" i="38"/>
  <c r="N131" i="38"/>
  <c r="AC130" i="38"/>
  <c r="X130" i="38"/>
  <c r="T130" i="38"/>
  <c r="R130" i="38"/>
  <c r="N130" i="38"/>
  <c r="AC129" i="38"/>
  <c r="X129" i="38"/>
  <c r="T129" i="38"/>
  <c r="R129" i="38"/>
  <c r="N129" i="38"/>
  <c r="AC128" i="38"/>
  <c r="X128" i="38"/>
  <c r="T128" i="38"/>
  <c r="R128" i="38"/>
  <c r="N128" i="38"/>
  <c r="AC127" i="38"/>
  <c r="X127" i="38"/>
  <c r="T127" i="38"/>
  <c r="R127" i="38"/>
  <c r="N127" i="38"/>
  <c r="AC126" i="38"/>
  <c r="X126" i="38"/>
  <c r="T126" i="38"/>
  <c r="R126" i="38"/>
  <c r="N126" i="38"/>
  <c r="AC125" i="38"/>
  <c r="X125" i="38"/>
  <c r="T125" i="38"/>
  <c r="R125" i="38"/>
  <c r="N125" i="38"/>
  <c r="AC124" i="38"/>
  <c r="X124" i="38"/>
  <c r="T124" i="38"/>
  <c r="R124" i="38"/>
  <c r="N124" i="38"/>
  <c r="AC123" i="38"/>
  <c r="X123" i="38"/>
  <c r="T123" i="38"/>
  <c r="R123" i="38"/>
  <c r="N123" i="38"/>
  <c r="AC122" i="38"/>
  <c r="X122" i="38"/>
  <c r="T122" i="38"/>
  <c r="R122" i="38"/>
  <c r="N122" i="38"/>
  <c r="AC121" i="38"/>
  <c r="X121" i="38"/>
  <c r="T121" i="38"/>
  <c r="R121" i="38"/>
  <c r="N121" i="38"/>
  <c r="AC120" i="38"/>
  <c r="X120" i="38"/>
  <c r="T120" i="38"/>
  <c r="R120" i="38"/>
  <c r="N120" i="38"/>
  <c r="AC119" i="38"/>
  <c r="X119" i="38"/>
  <c r="T119" i="38"/>
  <c r="R119" i="38"/>
  <c r="N119" i="38"/>
  <c r="AC118" i="38"/>
  <c r="X118" i="38"/>
  <c r="T118" i="38"/>
  <c r="R118" i="38"/>
  <c r="N118" i="38"/>
  <c r="AC117" i="38"/>
  <c r="X117" i="38"/>
  <c r="T117" i="38"/>
  <c r="R117" i="38"/>
  <c r="N117" i="38"/>
  <c r="AC116" i="38"/>
  <c r="X116" i="38"/>
  <c r="T116" i="38"/>
  <c r="R116" i="38"/>
  <c r="N116" i="38"/>
  <c r="AC115" i="38"/>
  <c r="X115" i="38"/>
  <c r="T115" i="38"/>
  <c r="R115" i="38"/>
  <c r="N115" i="38"/>
  <c r="AC114" i="38"/>
  <c r="X114" i="38"/>
  <c r="T114" i="38"/>
  <c r="R114" i="38"/>
  <c r="N114" i="38"/>
  <c r="AC113" i="38"/>
  <c r="X113" i="38"/>
  <c r="T113" i="38"/>
  <c r="R113" i="38"/>
  <c r="N113" i="38"/>
  <c r="AC112" i="38"/>
  <c r="X112" i="38"/>
  <c r="T112" i="38"/>
  <c r="R112" i="38"/>
  <c r="N112" i="38"/>
  <c r="AC111" i="38"/>
  <c r="X111" i="38"/>
  <c r="T111" i="38"/>
  <c r="R111" i="38"/>
  <c r="N111" i="38"/>
  <c r="AC110" i="38"/>
  <c r="X110" i="38"/>
  <c r="T110" i="38"/>
  <c r="R110" i="38"/>
  <c r="N110" i="38"/>
  <c r="AC109" i="38"/>
  <c r="X109" i="38"/>
  <c r="T109" i="38"/>
  <c r="R109" i="38"/>
  <c r="N109" i="38"/>
  <c r="AC108" i="38"/>
  <c r="X108" i="38"/>
  <c r="T108" i="38"/>
  <c r="R108" i="38"/>
  <c r="N108" i="38"/>
  <c r="AC107" i="38"/>
  <c r="X107" i="38"/>
  <c r="T107" i="38"/>
  <c r="R107" i="38"/>
  <c r="N107" i="38"/>
  <c r="AC106" i="38"/>
  <c r="X106" i="38"/>
  <c r="T106" i="38"/>
  <c r="R106" i="38"/>
  <c r="N106" i="38"/>
  <c r="AC105" i="38"/>
  <c r="X105" i="38"/>
  <c r="T105" i="38"/>
  <c r="R105" i="38"/>
  <c r="N105" i="38"/>
  <c r="AC104" i="38"/>
  <c r="X104" i="38"/>
  <c r="T104" i="38"/>
  <c r="R104" i="38"/>
  <c r="N104" i="38"/>
  <c r="AC103" i="38"/>
  <c r="X103" i="38"/>
  <c r="T103" i="38"/>
  <c r="R103" i="38"/>
  <c r="N103" i="38"/>
  <c r="AC102" i="38"/>
  <c r="X102" i="38"/>
  <c r="T102" i="38"/>
  <c r="R102" i="38"/>
  <c r="N102" i="38"/>
  <c r="AC101" i="38"/>
  <c r="X101" i="38"/>
  <c r="T101" i="38"/>
  <c r="R101" i="38"/>
  <c r="N101" i="38"/>
  <c r="AC100" i="38"/>
  <c r="X100" i="38"/>
  <c r="T100" i="38"/>
  <c r="R100" i="38"/>
  <c r="N100" i="38"/>
  <c r="AC99" i="38"/>
  <c r="X99" i="38"/>
  <c r="T99" i="38"/>
  <c r="R99" i="38"/>
  <c r="N99" i="38"/>
  <c r="AC98" i="38"/>
  <c r="X98" i="38"/>
  <c r="T98" i="38"/>
  <c r="R98" i="38"/>
  <c r="N98" i="38"/>
  <c r="AC97" i="38"/>
  <c r="X97" i="38"/>
  <c r="T97" i="38"/>
  <c r="R97" i="38"/>
  <c r="N97" i="38"/>
  <c r="AC90" i="38"/>
  <c r="X90" i="38"/>
  <c r="T90" i="38"/>
  <c r="R90" i="38"/>
  <c r="N90" i="38"/>
  <c r="AC89" i="38"/>
  <c r="X89" i="38"/>
  <c r="T89" i="38"/>
  <c r="R89" i="38"/>
  <c r="N89" i="38"/>
  <c r="AC88" i="38"/>
  <c r="X88" i="38"/>
  <c r="T88" i="38"/>
  <c r="R88" i="38"/>
  <c r="N88" i="38"/>
  <c r="AC87" i="38"/>
  <c r="X87" i="38"/>
  <c r="T87" i="38"/>
  <c r="R87" i="38"/>
  <c r="N87" i="38"/>
  <c r="AC86" i="38"/>
  <c r="X86" i="38"/>
  <c r="T86" i="38"/>
  <c r="R86" i="38"/>
  <c r="N86" i="38"/>
  <c r="AC85" i="38"/>
  <c r="X85" i="38"/>
  <c r="T85" i="38"/>
  <c r="R85" i="38"/>
  <c r="N85" i="38"/>
  <c r="AC84" i="38"/>
  <c r="X84" i="38"/>
  <c r="T84" i="38"/>
  <c r="R84" i="38"/>
  <c r="N84" i="38"/>
  <c r="AC83" i="38"/>
  <c r="X83" i="38"/>
  <c r="T83" i="38"/>
  <c r="R83" i="38"/>
  <c r="N83" i="38"/>
  <c r="AC82" i="38"/>
  <c r="X82" i="38"/>
  <c r="T82" i="38"/>
  <c r="R82" i="38"/>
  <c r="N82" i="38"/>
  <c r="AC81" i="38"/>
  <c r="X81" i="38"/>
  <c r="T81" i="38"/>
  <c r="R81" i="38"/>
  <c r="N81" i="38"/>
  <c r="AC80" i="38"/>
  <c r="X80" i="38"/>
  <c r="T80" i="38"/>
  <c r="R80" i="38"/>
  <c r="N80" i="38"/>
  <c r="AC79" i="38"/>
  <c r="X79" i="38"/>
  <c r="T79" i="38"/>
  <c r="R79" i="38"/>
  <c r="N79" i="38"/>
  <c r="AC78" i="38"/>
  <c r="X78" i="38"/>
  <c r="T78" i="38"/>
  <c r="R78" i="38"/>
  <c r="N78" i="38"/>
  <c r="AC77" i="38"/>
  <c r="X77" i="38"/>
  <c r="T77" i="38"/>
  <c r="R77" i="38"/>
  <c r="N77" i="38"/>
  <c r="AC76" i="38"/>
  <c r="X76" i="38"/>
  <c r="T76" i="38"/>
  <c r="R76" i="38"/>
  <c r="N76" i="38"/>
  <c r="AC75" i="38"/>
  <c r="X75" i="38"/>
  <c r="T75" i="38"/>
  <c r="R75" i="38"/>
  <c r="N75" i="38"/>
  <c r="AC74" i="38"/>
  <c r="X74" i="38"/>
  <c r="T74" i="38"/>
  <c r="R74" i="38"/>
  <c r="N74" i="38"/>
  <c r="AC73" i="38"/>
  <c r="X73" i="38"/>
  <c r="T73" i="38"/>
  <c r="R73" i="38"/>
  <c r="N73" i="38"/>
  <c r="AC72" i="38"/>
  <c r="X72" i="38"/>
  <c r="T72" i="38"/>
  <c r="R72" i="38"/>
  <c r="N72" i="38"/>
  <c r="AC71" i="38"/>
  <c r="X71" i="38"/>
  <c r="T71" i="38"/>
  <c r="R71" i="38"/>
  <c r="N71" i="38"/>
  <c r="AC70" i="38"/>
  <c r="X70" i="38"/>
  <c r="T70" i="38"/>
  <c r="R70" i="38"/>
  <c r="N70" i="38"/>
  <c r="AC69" i="38"/>
  <c r="X69" i="38"/>
  <c r="T69" i="38"/>
  <c r="R69" i="38"/>
  <c r="N69" i="38"/>
  <c r="AC68" i="38"/>
  <c r="X68" i="38"/>
  <c r="T68" i="38"/>
  <c r="R68" i="38"/>
  <c r="N68" i="38"/>
  <c r="AC67" i="38"/>
  <c r="X67" i="38"/>
  <c r="T67" i="38"/>
  <c r="R67" i="38"/>
  <c r="N67" i="38"/>
  <c r="AC66" i="38"/>
  <c r="X66" i="38"/>
  <c r="T66" i="38"/>
  <c r="R66" i="38"/>
  <c r="N66" i="38"/>
  <c r="AC65" i="38"/>
  <c r="X65" i="38"/>
  <c r="T65" i="38"/>
  <c r="R65" i="38"/>
  <c r="N65" i="38"/>
  <c r="AC64" i="38"/>
  <c r="X64" i="38"/>
  <c r="T64" i="38"/>
  <c r="R64" i="38"/>
  <c r="N64" i="38"/>
  <c r="AC63" i="38"/>
  <c r="X63" i="38"/>
  <c r="T63" i="38"/>
  <c r="R63" i="38"/>
  <c r="N63" i="38"/>
  <c r="AC62" i="38"/>
  <c r="X62" i="38"/>
  <c r="T62" i="38"/>
  <c r="R62" i="38"/>
  <c r="N62" i="38"/>
  <c r="AC61" i="38"/>
  <c r="X61" i="38"/>
  <c r="T61" i="38"/>
  <c r="R61" i="38"/>
  <c r="N61" i="38"/>
  <c r="AC60" i="38"/>
  <c r="X60" i="38"/>
  <c r="T60" i="38"/>
  <c r="R60" i="38"/>
  <c r="N60" i="38"/>
  <c r="AC59" i="38"/>
  <c r="X59" i="38"/>
  <c r="T59" i="38"/>
  <c r="R59" i="38"/>
  <c r="N59" i="38"/>
  <c r="AC58" i="38"/>
  <c r="X58" i="38"/>
  <c r="T58" i="38"/>
  <c r="R58" i="38"/>
  <c r="N58" i="38"/>
  <c r="AC57" i="38"/>
  <c r="X57" i="38"/>
  <c r="T57" i="38"/>
  <c r="R57" i="38"/>
  <c r="N57" i="38"/>
  <c r="AC56" i="38"/>
  <c r="X56" i="38"/>
  <c r="T56" i="38"/>
  <c r="R56" i="38"/>
  <c r="N56" i="38"/>
  <c r="AC55" i="38"/>
  <c r="X55" i="38"/>
  <c r="T55" i="38"/>
  <c r="R55" i="38"/>
  <c r="N55" i="38"/>
  <c r="AC54" i="38"/>
  <c r="X54" i="38"/>
  <c r="T54" i="38"/>
  <c r="R54" i="38"/>
  <c r="N54" i="38"/>
  <c r="AC53" i="38"/>
  <c r="X53" i="38"/>
  <c r="T53" i="38"/>
  <c r="R53" i="38"/>
  <c r="N53" i="38"/>
  <c r="AC52" i="38"/>
  <c r="X52" i="38"/>
  <c r="T52" i="38"/>
  <c r="R52" i="38"/>
  <c r="N52" i="38"/>
  <c r="AC45" i="38"/>
  <c r="X45" i="38"/>
  <c r="T45" i="38"/>
  <c r="R45" i="38"/>
  <c r="N45" i="38"/>
  <c r="AC44" i="38"/>
  <c r="X44" i="38"/>
  <c r="T44" i="38"/>
  <c r="R44" i="38"/>
  <c r="N44" i="38"/>
  <c r="AC43" i="38"/>
  <c r="X43" i="38"/>
  <c r="T43" i="38"/>
  <c r="R43" i="38"/>
  <c r="N43" i="38"/>
  <c r="AC42" i="38"/>
  <c r="X42" i="38"/>
  <c r="T42" i="38"/>
  <c r="R42" i="38"/>
  <c r="N42" i="38"/>
  <c r="AC41" i="38"/>
  <c r="X41" i="38"/>
  <c r="T41" i="38"/>
  <c r="R41" i="38"/>
  <c r="N41" i="38"/>
  <c r="AC40" i="38"/>
  <c r="X40" i="38"/>
  <c r="T40" i="38"/>
  <c r="R40" i="38"/>
  <c r="N40" i="38"/>
  <c r="AC39" i="38"/>
  <c r="X39" i="38"/>
  <c r="T39" i="38"/>
  <c r="R39" i="38"/>
  <c r="N39" i="38"/>
  <c r="AC38" i="38"/>
  <c r="X38" i="38"/>
  <c r="T38" i="38"/>
  <c r="R38" i="38"/>
  <c r="N38" i="38"/>
  <c r="AC37" i="38"/>
  <c r="X37" i="38"/>
  <c r="T37" i="38"/>
  <c r="R37" i="38"/>
  <c r="N37" i="38"/>
  <c r="AC36" i="38"/>
  <c r="X36" i="38"/>
  <c r="T36" i="38"/>
  <c r="R36" i="38"/>
  <c r="N36" i="38"/>
  <c r="AC35" i="38"/>
  <c r="X35" i="38"/>
  <c r="T35" i="38"/>
  <c r="R35" i="38"/>
  <c r="N35" i="38"/>
  <c r="AC34" i="38"/>
  <c r="X34" i="38"/>
  <c r="T34" i="38"/>
  <c r="R34" i="38"/>
  <c r="N34" i="38"/>
  <c r="AC33" i="38"/>
  <c r="X33" i="38"/>
  <c r="T33" i="38"/>
  <c r="R33" i="38"/>
  <c r="N33" i="38"/>
  <c r="AC32" i="38"/>
  <c r="X32" i="38"/>
  <c r="T32" i="38"/>
  <c r="R32" i="38"/>
  <c r="N32" i="38"/>
  <c r="AC31" i="38"/>
  <c r="X31" i="38"/>
  <c r="T31" i="38"/>
  <c r="R31" i="38"/>
  <c r="N31" i="38"/>
  <c r="AC30" i="38"/>
  <c r="X30" i="38"/>
  <c r="T30" i="38"/>
  <c r="R30" i="38"/>
  <c r="N30" i="38"/>
  <c r="AC29" i="38"/>
  <c r="X29" i="38"/>
  <c r="T29" i="38"/>
  <c r="R29" i="38"/>
  <c r="N29" i="38"/>
  <c r="AC28" i="38"/>
  <c r="X28" i="38"/>
  <c r="T28" i="38"/>
  <c r="R28" i="38"/>
  <c r="N28" i="38"/>
  <c r="AC27" i="38"/>
  <c r="X27" i="38"/>
  <c r="T27" i="38"/>
  <c r="R27" i="38"/>
  <c r="N27" i="38"/>
  <c r="AC26" i="38"/>
  <c r="X26" i="38"/>
  <c r="T26" i="38"/>
  <c r="R26" i="38"/>
  <c r="N26" i="38"/>
  <c r="AC23" i="38"/>
  <c r="X23" i="38"/>
  <c r="T23" i="38"/>
  <c r="R23" i="38"/>
  <c r="N23" i="38"/>
  <c r="AC22" i="38"/>
  <c r="X22" i="38"/>
  <c r="T22" i="38"/>
  <c r="R22" i="38"/>
  <c r="N22" i="38"/>
  <c r="AC21" i="38"/>
  <c r="X21" i="38"/>
  <c r="T21" i="38"/>
  <c r="R21" i="38"/>
  <c r="N21" i="38"/>
  <c r="AC20" i="38"/>
  <c r="X20" i="38"/>
  <c r="T20" i="38"/>
  <c r="R20" i="38"/>
  <c r="N20" i="38"/>
  <c r="AC19" i="38"/>
  <c r="X19" i="38"/>
  <c r="T19" i="38"/>
  <c r="R19" i="38"/>
  <c r="N19" i="38"/>
  <c r="AC18" i="38"/>
  <c r="X18" i="38"/>
  <c r="T18" i="38"/>
  <c r="R18" i="38"/>
  <c r="N18" i="38"/>
  <c r="AC17" i="38"/>
  <c r="X17" i="38"/>
  <c r="N17" i="38"/>
  <c r="AC16" i="38"/>
  <c r="X16" i="38"/>
  <c r="T16" i="38"/>
  <c r="R16" i="38"/>
  <c r="N16" i="38"/>
  <c r="AC15" i="38"/>
  <c r="X15" i="38"/>
  <c r="T15" i="38"/>
  <c r="R15" i="38"/>
  <c r="N15" i="38"/>
  <c r="AC14" i="38"/>
  <c r="X14" i="38"/>
  <c r="T14" i="38"/>
  <c r="R14" i="38"/>
  <c r="N14" i="38"/>
  <c r="AC13" i="38"/>
  <c r="X13" i="38"/>
  <c r="T13" i="38"/>
  <c r="R13" i="38"/>
  <c r="N13" i="38"/>
  <c r="AC12" i="38"/>
  <c r="X12" i="38"/>
  <c r="T12" i="38"/>
  <c r="R12" i="38"/>
  <c r="N12" i="38"/>
  <c r="AC11" i="38"/>
  <c r="X11" i="38"/>
  <c r="T11" i="38"/>
  <c r="R11" i="38"/>
  <c r="N11" i="38"/>
  <c r="A1" i="38"/>
  <c r="A14" i="2" s="1"/>
  <c r="AC223" i="36"/>
  <c r="X223" i="36"/>
  <c r="T223" i="36"/>
  <c r="R223" i="36"/>
  <c r="N223" i="36"/>
  <c r="AC222" i="36"/>
  <c r="X222" i="36"/>
  <c r="T222" i="36"/>
  <c r="R222" i="36"/>
  <c r="N222" i="36"/>
  <c r="AC221" i="36"/>
  <c r="X221" i="36"/>
  <c r="T221" i="36"/>
  <c r="R221" i="36"/>
  <c r="N221" i="36"/>
  <c r="AC220" i="36"/>
  <c r="X220" i="36"/>
  <c r="T220" i="36"/>
  <c r="R220" i="36"/>
  <c r="N220" i="36"/>
  <c r="AC219" i="36"/>
  <c r="X219" i="36"/>
  <c r="T219" i="36"/>
  <c r="R219" i="36"/>
  <c r="N219" i="36"/>
  <c r="AC218" i="36"/>
  <c r="X218" i="36"/>
  <c r="T218" i="36"/>
  <c r="R218" i="36"/>
  <c r="N218" i="36"/>
  <c r="AC217" i="36"/>
  <c r="X217" i="36"/>
  <c r="T217" i="36"/>
  <c r="R217" i="36"/>
  <c r="N217" i="36"/>
  <c r="AC216" i="36"/>
  <c r="X216" i="36"/>
  <c r="T216" i="36"/>
  <c r="R216" i="36"/>
  <c r="N216" i="36"/>
  <c r="AC215" i="36"/>
  <c r="X215" i="36"/>
  <c r="T215" i="36"/>
  <c r="R215" i="36"/>
  <c r="N215" i="36"/>
  <c r="AC214" i="36"/>
  <c r="X214" i="36"/>
  <c r="T214" i="36"/>
  <c r="R214" i="36"/>
  <c r="N214" i="36"/>
  <c r="AC213" i="36"/>
  <c r="X213" i="36"/>
  <c r="T213" i="36"/>
  <c r="R213" i="36"/>
  <c r="N213" i="36"/>
  <c r="AC212" i="36"/>
  <c r="X212" i="36"/>
  <c r="T212" i="36"/>
  <c r="R212" i="36"/>
  <c r="N212" i="36"/>
  <c r="AC211" i="36"/>
  <c r="X211" i="36"/>
  <c r="T211" i="36"/>
  <c r="R211" i="36"/>
  <c r="N211" i="36"/>
  <c r="AC210" i="36"/>
  <c r="X210" i="36"/>
  <c r="T210" i="36"/>
  <c r="R210" i="36"/>
  <c r="N210" i="36"/>
  <c r="AC209" i="36"/>
  <c r="X209" i="36"/>
  <c r="T209" i="36"/>
  <c r="R209" i="36"/>
  <c r="N209" i="36"/>
  <c r="AC208" i="36"/>
  <c r="X208" i="36"/>
  <c r="T208" i="36"/>
  <c r="R208" i="36"/>
  <c r="N208" i="36"/>
  <c r="AC207" i="36"/>
  <c r="X207" i="36"/>
  <c r="T207" i="36"/>
  <c r="R207" i="36"/>
  <c r="N207" i="36"/>
  <c r="AC206" i="36"/>
  <c r="X206" i="36"/>
  <c r="T206" i="36"/>
  <c r="R206" i="36"/>
  <c r="N206" i="36"/>
  <c r="AC205" i="36"/>
  <c r="X205" i="36"/>
  <c r="T205" i="36"/>
  <c r="R205" i="36"/>
  <c r="N205" i="36"/>
  <c r="AC204" i="36"/>
  <c r="X204" i="36"/>
  <c r="T204" i="36"/>
  <c r="R204" i="36"/>
  <c r="N204" i="36"/>
  <c r="AC203" i="36"/>
  <c r="X203" i="36"/>
  <c r="T203" i="36"/>
  <c r="R203" i="36"/>
  <c r="N203" i="36"/>
  <c r="AC202" i="36"/>
  <c r="X202" i="36"/>
  <c r="T202" i="36"/>
  <c r="R202" i="36"/>
  <c r="N202" i="36"/>
  <c r="AC201" i="36"/>
  <c r="X201" i="36"/>
  <c r="T201" i="36"/>
  <c r="R201" i="36"/>
  <c r="N201" i="36"/>
  <c r="AC200" i="36"/>
  <c r="X200" i="36"/>
  <c r="T200" i="36"/>
  <c r="R200" i="36"/>
  <c r="N200" i="36"/>
  <c r="AC199" i="36"/>
  <c r="X199" i="36"/>
  <c r="T199" i="36"/>
  <c r="R199" i="36"/>
  <c r="N199" i="36"/>
  <c r="AC198" i="36"/>
  <c r="X198" i="36"/>
  <c r="T198" i="36"/>
  <c r="R198" i="36"/>
  <c r="N198" i="36"/>
  <c r="AC197" i="36"/>
  <c r="X197" i="36"/>
  <c r="T197" i="36"/>
  <c r="R197" i="36"/>
  <c r="N197" i="36"/>
  <c r="AC196" i="36"/>
  <c r="X196" i="36"/>
  <c r="T196" i="36"/>
  <c r="R196" i="36"/>
  <c r="N196" i="36"/>
  <c r="AC195" i="36"/>
  <c r="X195" i="36"/>
  <c r="T195" i="36"/>
  <c r="R195" i="36"/>
  <c r="N195" i="36"/>
  <c r="AC194" i="36"/>
  <c r="X194" i="36"/>
  <c r="T194" i="36"/>
  <c r="R194" i="36"/>
  <c r="N194" i="36"/>
  <c r="AC193" i="36"/>
  <c r="X193" i="36"/>
  <c r="T193" i="36"/>
  <c r="R193" i="36"/>
  <c r="N193" i="36"/>
  <c r="AC192" i="36"/>
  <c r="X192" i="36"/>
  <c r="T192" i="36"/>
  <c r="R192" i="36"/>
  <c r="N192" i="36"/>
  <c r="AC191" i="36"/>
  <c r="X191" i="36"/>
  <c r="T191" i="36"/>
  <c r="R191" i="36"/>
  <c r="N191" i="36"/>
  <c r="AC190" i="36"/>
  <c r="X190" i="36"/>
  <c r="T190" i="36"/>
  <c r="R190" i="36"/>
  <c r="N190" i="36"/>
  <c r="AC189" i="36"/>
  <c r="X189" i="36"/>
  <c r="T189" i="36"/>
  <c r="R189" i="36"/>
  <c r="N189" i="36"/>
  <c r="AC188" i="36"/>
  <c r="X188" i="36"/>
  <c r="T188" i="36"/>
  <c r="R188" i="36"/>
  <c r="N188" i="36"/>
  <c r="AC187" i="36"/>
  <c r="X187" i="36"/>
  <c r="T187" i="36"/>
  <c r="R187" i="36"/>
  <c r="N187" i="36"/>
  <c r="AC186" i="36"/>
  <c r="X186" i="36"/>
  <c r="T186" i="36"/>
  <c r="R186" i="36"/>
  <c r="N186" i="36"/>
  <c r="AC185" i="36"/>
  <c r="X185" i="36"/>
  <c r="T185" i="36"/>
  <c r="R185" i="36"/>
  <c r="N185" i="36"/>
  <c r="AC178" i="36"/>
  <c r="X178" i="36"/>
  <c r="T178" i="36"/>
  <c r="R178" i="36"/>
  <c r="N178" i="36"/>
  <c r="AC177" i="36"/>
  <c r="X177" i="36"/>
  <c r="T177" i="36"/>
  <c r="R177" i="36"/>
  <c r="N177" i="36"/>
  <c r="AC176" i="36"/>
  <c r="X176" i="36"/>
  <c r="T176" i="36"/>
  <c r="R176" i="36"/>
  <c r="N176" i="36"/>
  <c r="AC175" i="36"/>
  <c r="X175" i="36"/>
  <c r="T175" i="36"/>
  <c r="R175" i="36"/>
  <c r="N175" i="36"/>
  <c r="AC174" i="36"/>
  <c r="X174" i="36"/>
  <c r="T174" i="36"/>
  <c r="R174" i="36"/>
  <c r="N174" i="36"/>
  <c r="AC173" i="36"/>
  <c r="X173" i="36"/>
  <c r="T173" i="36"/>
  <c r="R173" i="36"/>
  <c r="N173" i="36"/>
  <c r="AC172" i="36"/>
  <c r="X172" i="36"/>
  <c r="T172" i="36"/>
  <c r="R172" i="36"/>
  <c r="N172" i="36"/>
  <c r="AC171" i="36"/>
  <c r="X171" i="36"/>
  <c r="T171" i="36"/>
  <c r="R171" i="36"/>
  <c r="N171" i="36"/>
  <c r="AC170" i="36"/>
  <c r="X170" i="36"/>
  <c r="T170" i="36"/>
  <c r="R170" i="36"/>
  <c r="N170" i="36"/>
  <c r="AC169" i="36"/>
  <c r="X169" i="36"/>
  <c r="T169" i="36"/>
  <c r="R169" i="36"/>
  <c r="N169" i="36"/>
  <c r="AC168" i="36"/>
  <c r="X168" i="36"/>
  <c r="T168" i="36"/>
  <c r="R168" i="36"/>
  <c r="N168" i="36"/>
  <c r="AC167" i="36"/>
  <c r="X167" i="36"/>
  <c r="T167" i="36"/>
  <c r="R167" i="36"/>
  <c r="N167" i="36"/>
  <c r="AC166" i="36"/>
  <c r="X166" i="36"/>
  <c r="T166" i="36"/>
  <c r="R166" i="36"/>
  <c r="N166" i="36"/>
  <c r="AC165" i="36"/>
  <c r="X165" i="36"/>
  <c r="T165" i="36"/>
  <c r="R165" i="36"/>
  <c r="N165" i="36"/>
  <c r="AC164" i="36"/>
  <c r="X164" i="36"/>
  <c r="T164" i="36"/>
  <c r="R164" i="36"/>
  <c r="N164" i="36"/>
  <c r="AC163" i="36"/>
  <c r="X163" i="36"/>
  <c r="T163" i="36"/>
  <c r="R163" i="36"/>
  <c r="N163" i="36"/>
  <c r="AC162" i="36"/>
  <c r="X162" i="36"/>
  <c r="T162" i="36"/>
  <c r="R162" i="36"/>
  <c r="N162" i="36"/>
  <c r="AC161" i="36"/>
  <c r="X161" i="36"/>
  <c r="T161" i="36"/>
  <c r="R161" i="36"/>
  <c r="N161" i="36"/>
  <c r="AC160" i="36"/>
  <c r="X160" i="36"/>
  <c r="T160" i="36"/>
  <c r="R160" i="36"/>
  <c r="N160" i="36"/>
  <c r="AC159" i="36"/>
  <c r="X159" i="36"/>
  <c r="T159" i="36"/>
  <c r="R159" i="36"/>
  <c r="N159" i="36"/>
  <c r="AC158" i="36"/>
  <c r="X158" i="36"/>
  <c r="T158" i="36"/>
  <c r="R158" i="36"/>
  <c r="N158" i="36"/>
  <c r="AC157" i="36"/>
  <c r="X157" i="36"/>
  <c r="T157" i="36"/>
  <c r="R157" i="36"/>
  <c r="N157" i="36"/>
  <c r="AC156" i="36"/>
  <c r="X156" i="36"/>
  <c r="T156" i="36"/>
  <c r="R156" i="36"/>
  <c r="N156" i="36"/>
  <c r="AC155" i="36"/>
  <c r="X155" i="36"/>
  <c r="T155" i="36"/>
  <c r="R155" i="36"/>
  <c r="N155" i="36"/>
  <c r="AC154" i="36"/>
  <c r="X154" i="36"/>
  <c r="T154" i="36"/>
  <c r="R154" i="36"/>
  <c r="N154" i="36"/>
  <c r="AC153" i="36"/>
  <c r="X153" i="36"/>
  <c r="T153" i="36"/>
  <c r="R153" i="36"/>
  <c r="N153" i="36"/>
  <c r="AC152" i="36"/>
  <c r="X152" i="36"/>
  <c r="T152" i="36"/>
  <c r="R152" i="36"/>
  <c r="N152" i="36"/>
  <c r="AC151" i="36"/>
  <c r="X151" i="36"/>
  <c r="T151" i="36"/>
  <c r="R151" i="36"/>
  <c r="N151" i="36"/>
  <c r="AC150" i="36"/>
  <c r="X150" i="36"/>
  <c r="T150" i="36"/>
  <c r="R150" i="36"/>
  <c r="N150" i="36"/>
  <c r="AC149" i="36"/>
  <c r="X149" i="36"/>
  <c r="T149" i="36"/>
  <c r="R149" i="36"/>
  <c r="N149" i="36"/>
  <c r="AC148" i="36"/>
  <c r="X148" i="36"/>
  <c r="T148" i="36"/>
  <c r="R148" i="36"/>
  <c r="N148" i="36"/>
  <c r="AC147" i="36"/>
  <c r="X147" i="36"/>
  <c r="T147" i="36"/>
  <c r="R147" i="36"/>
  <c r="N147" i="36"/>
  <c r="AC146" i="36"/>
  <c r="X146" i="36"/>
  <c r="T146" i="36"/>
  <c r="R146" i="36"/>
  <c r="N146" i="36"/>
  <c r="AC145" i="36"/>
  <c r="X145" i="36"/>
  <c r="T145" i="36"/>
  <c r="R145" i="36"/>
  <c r="N145" i="36"/>
  <c r="AC144" i="36"/>
  <c r="X144" i="36"/>
  <c r="T144" i="36"/>
  <c r="R144" i="36"/>
  <c r="N144" i="36"/>
  <c r="AC143" i="36"/>
  <c r="X143" i="36"/>
  <c r="T143" i="36"/>
  <c r="R143" i="36"/>
  <c r="N143" i="36"/>
  <c r="AC142" i="36"/>
  <c r="X142" i="36"/>
  <c r="T142" i="36"/>
  <c r="R142" i="36"/>
  <c r="N142" i="36"/>
  <c r="AC141" i="36"/>
  <c r="X141" i="36"/>
  <c r="T141" i="36"/>
  <c r="R141" i="36"/>
  <c r="N141" i="36"/>
  <c r="AC140" i="36"/>
  <c r="X140" i="36"/>
  <c r="T140" i="36"/>
  <c r="R140" i="36"/>
  <c r="N140" i="36"/>
  <c r="AC133" i="36"/>
  <c r="X133" i="36"/>
  <c r="T133" i="36"/>
  <c r="R133" i="36"/>
  <c r="N133" i="36"/>
  <c r="AC132" i="36"/>
  <c r="X132" i="36"/>
  <c r="T132" i="36"/>
  <c r="R132" i="36"/>
  <c r="N132" i="36"/>
  <c r="AC131" i="36"/>
  <c r="X131" i="36"/>
  <c r="T131" i="36"/>
  <c r="R131" i="36"/>
  <c r="N131" i="36"/>
  <c r="AC130" i="36"/>
  <c r="X130" i="36"/>
  <c r="T130" i="36"/>
  <c r="R130" i="36"/>
  <c r="N130" i="36"/>
  <c r="AC129" i="36"/>
  <c r="X129" i="36"/>
  <c r="T129" i="36"/>
  <c r="R129" i="36"/>
  <c r="N129" i="36"/>
  <c r="AC128" i="36"/>
  <c r="X128" i="36"/>
  <c r="T128" i="36"/>
  <c r="R128" i="36"/>
  <c r="N128" i="36"/>
  <c r="AC127" i="36"/>
  <c r="X127" i="36"/>
  <c r="T127" i="36"/>
  <c r="R127" i="36"/>
  <c r="N127" i="36"/>
  <c r="AC126" i="36"/>
  <c r="X126" i="36"/>
  <c r="T126" i="36"/>
  <c r="R126" i="36"/>
  <c r="N126" i="36"/>
  <c r="AC125" i="36"/>
  <c r="X125" i="36"/>
  <c r="T125" i="36"/>
  <c r="R125" i="36"/>
  <c r="N125" i="36"/>
  <c r="AC124" i="36"/>
  <c r="X124" i="36"/>
  <c r="T124" i="36"/>
  <c r="R124" i="36"/>
  <c r="N124" i="36"/>
  <c r="AC123" i="36"/>
  <c r="X123" i="36"/>
  <c r="T123" i="36"/>
  <c r="R123" i="36"/>
  <c r="N123" i="36"/>
  <c r="AC122" i="36"/>
  <c r="X122" i="36"/>
  <c r="T122" i="36"/>
  <c r="R122" i="36"/>
  <c r="N122" i="36"/>
  <c r="AC121" i="36"/>
  <c r="X121" i="36"/>
  <c r="T121" i="36"/>
  <c r="R121" i="36"/>
  <c r="N121" i="36"/>
  <c r="AC120" i="36"/>
  <c r="X120" i="36"/>
  <c r="T120" i="36"/>
  <c r="R120" i="36"/>
  <c r="N120" i="36"/>
  <c r="AC119" i="36"/>
  <c r="X119" i="36"/>
  <c r="T119" i="36"/>
  <c r="R119" i="36"/>
  <c r="N119" i="36"/>
  <c r="AC118" i="36"/>
  <c r="X118" i="36"/>
  <c r="T118" i="36"/>
  <c r="R118" i="36"/>
  <c r="N118" i="36"/>
  <c r="AC117" i="36"/>
  <c r="X117" i="36"/>
  <c r="T117" i="36"/>
  <c r="R117" i="36"/>
  <c r="N117" i="36"/>
  <c r="AC116" i="36"/>
  <c r="X116" i="36"/>
  <c r="T116" i="36"/>
  <c r="R116" i="36"/>
  <c r="N116" i="36"/>
  <c r="AC115" i="36"/>
  <c r="X115" i="36"/>
  <c r="T115" i="36"/>
  <c r="R115" i="36"/>
  <c r="N115" i="36"/>
  <c r="AC114" i="36"/>
  <c r="X114" i="36"/>
  <c r="T114" i="36"/>
  <c r="R114" i="36"/>
  <c r="N114" i="36"/>
  <c r="AC113" i="36"/>
  <c r="X113" i="36"/>
  <c r="T113" i="36"/>
  <c r="R113" i="36"/>
  <c r="N113" i="36"/>
  <c r="AC112" i="36"/>
  <c r="X112" i="36"/>
  <c r="T112" i="36"/>
  <c r="R112" i="36"/>
  <c r="N112" i="36"/>
  <c r="AC111" i="36"/>
  <c r="X111" i="36"/>
  <c r="T111" i="36"/>
  <c r="R111" i="36"/>
  <c r="N111" i="36"/>
  <c r="AC110" i="36"/>
  <c r="X110" i="36"/>
  <c r="T110" i="36"/>
  <c r="R110" i="36"/>
  <c r="N110" i="36"/>
  <c r="AC109" i="36"/>
  <c r="X109" i="36"/>
  <c r="T109" i="36"/>
  <c r="R109" i="36"/>
  <c r="N109" i="36"/>
  <c r="AC108" i="36"/>
  <c r="X108" i="36"/>
  <c r="T108" i="36"/>
  <c r="R108" i="36"/>
  <c r="N108" i="36"/>
  <c r="AC107" i="36"/>
  <c r="X107" i="36"/>
  <c r="T107" i="36"/>
  <c r="R107" i="36"/>
  <c r="N107" i="36"/>
  <c r="AC106" i="36"/>
  <c r="X106" i="36"/>
  <c r="T106" i="36"/>
  <c r="R106" i="36"/>
  <c r="N106" i="36"/>
  <c r="AC105" i="36"/>
  <c r="X105" i="36"/>
  <c r="T105" i="36"/>
  <c r="R105" i="36"/>
  <c r="N105" i="36"/>
  <c r="AC104" i="36"/>
  <c r="X104" i="36"/>
  <c r="T104" i="36"/>
  <c r="R104" i="36"/>
  <c r="N104" i="36"/>
  <c r="AC103" i="36"/>
  <c r="X103" i="36"/>
  <c r="T103" i="36"/>
  <c r="R103" i="36"/>
  <c r="N103" i="36"/>
  <c r="AC102" i="36"/>
  <c r="X102" i="36"/>
  <c r="T102" i="36"/>
  <c r="R102" i="36"/>
  <c r="N102" i="36"/>
  <c r="AC101" i="36"/>
  <c r="X101" i="36"/>
  <c r="T101" i="36"/>
  <c r="R101" i="36"/>
  <c r="N101" i="36"/>
  <c r="AC100" i="36"/>
  <c r="X100" i="36"/>
  <c r="T100" i="36"/>
  <c r="R100" i="36"/>
  <c r="N100" i="36"/>
  <c r="AC99" i="36"/>
  <c r="X99" i="36"/>
  <c r="T99" i="36"/>
  <c r="R99" i="36"/>
  <c r="N99" i="36"/>
  <c r="AC98" i="36"/>
  <c r="X98" i="36"/>
  <c r="T98" i="36"/>
  <c r="R98" i="36"/>
  <c r="N98" i="36"/>
  <c r="AC97" i="36"/>
  <c r="X97" i="36"/>
  <c r="T97" i="36"/>
  <c r="R97" i="36"/>
  <c r="N97" i="36"/>
  <c r="AC96" i="36"/>
  <c r="X96" i="36"/>
  <c r="T96" i="36"/>
  <c r="R96" i="36"/>
  <c r="N96" i="36"/>
  <c r="AC95" i="36"/>
  <c r="X95" i="36"/>
  <c r="T95" i="36"/>
  <c r="R95" i="36"/>
  <c r="N95" i="36"/>
  <c r="AC88" i="36"/>
  <c r="X88" i="36"/>
  <c r="T88" i="36"/>
  <c r="R88" i="36"/>
  <c r="N88" i="36"/>
  <c r="AC87" i="36"/>
  <c r="X87" i="36"/>
  <c r="T87" i="36"/>
  <c r="R87" i="36"/>
  <c r="N87" i="36"/>
  <c r="AC86" i="36"/>
  <c r="X86" i="36"/>
  <c r="T86" i="36"/>
  <c r="R86" i="36"/>
  <c r="N86" i="36"/>
  <c r="AC85" i="36"/>
  <c r="X85" i="36"/>
  <c r="T85" i="36"/>
  <c r="R85" i="36"/>
  <c r="N85" i="36"/>
  <c r="AC84" i="36"/>
  <c r="X84" i="36"/>
  <c r="T84" i="36"/>
  <c r="R84" i="36"/>
  <c r="N84" i="36"/>
  <c r="AC83" i="36"/>
  <c r="X83" i="36"/>
  <c r="T83" i="36"/>
  <c r="R83" i="36"/>
  <c r="N83" i="36"/>
  <c r="AC82" i="36"/>
  <c r="X82" i="36"/>
  <c r="T82" i="36"/>
  <c r="R82" i="36"/>
  <c r="N82" i="36"/>
  <c r="AC81" i="36"/>
  <c r="X81" i="36"/>
  <c r="T81" i="36"/>
  <c r="R81" i="36"/>
  <c r="N81" i="36"/>
  <c r="AC80" i="36"/>
  <c r="X80" i="36"/>
  <c r="T80" i="36"/>
  <c r="R80" i="36"/>
  <c r="N80" i="36"/>
  <c r="AC79" i="36"/>
  <c r="X79" i="36"/>
  <c r="T79" i="36"/>
  <c r="R79" i="36"/>
  <c r="N79" i="36"/>
  <c r="AC78" i="36"/>
  <c r="X78" i="36"/>
  <c r="T78" i="36"/>
  <c r="R78" i="36"/>
  <c r="N78" i="36"/>
  <c r="AC77" i="36"/>
  <c r="X77" i="36"/>
  <c r="T77" i="36"/>
  <c r="R77" i="36"/>
  <c r="N77" i="36"/>
  <c r="AC76" i="36"/>
  <c r="X76" i="36"/>
  <c r="T76" i="36"/>
  <c r="R76" i="36"/>
  <c r="N76" i="36"/>
  <c r="AC75" i="36"/>
  <c r="X75" i="36"/>
  <c r="T75" i="36"/>
  <c r="R75" i="36"/>
  <c r="N75" i="36"/>
  <c r="AC74" i="36"/>
  <c r="X74" i="36"/>
  <c r="T74" i="36"/>
  <c r="R74" i="36"/>
  <c r="N74" i="36"/>
  <c r="AC73" i="36"/>
  <c r="X73" i="36"/>
  <c r="T73" i="36"/>
  <c r="R73" i="36"/>
  <c r="N73" i="36"/>
  <c r="AC72" i="36"/>
  <c r="X72" i="36"/>
  <c r="T72" i="36"/>
  <c r="R72" i="36"/>
  <c r="N72" i="36"/>
  <c r="AC71" i="36"/>
  <c r="X71" i="36"/>
  <c r="T71" i="36"/>
  <c r="R71" i="36"/>
  <c r="N71" i="36"/>
  <c r="AC70" i="36"/>
  <c r="X70" i="36"/>
  <c r="T70" i="36"/>
  <c r="R70" i="36"/>
  <c r="N70" i="36"/>
  <c r="AC69" i="36"/>
  <c r="X69" i="36"/>
  <c r="T69" i="36"/>
  <c r="R69" i="36"/>
  <c r="N69" i="36"/>
  <c r="AC68" i="36"/>
  <c r="X68" i="36"/>
  <c r="T68" i="36"/>
  <c r="R68" i="36"/>
  <c r="N68" i="36"/>
  <c r="AC67" i="36"/>
  <c r="X67" i="36"/>
  <c r="T67" i="36"/>
  <c r="R67" i="36"/>
  <c r="N67" i="36"/>
  <c r="AC66" i="36"/>
  <c r="X66" i="36"/>
  <c r="T66" i="36"/>
  <c r="R66" i="36"/>
  <c r="N66" i="36"/>
  <c r="AC65" i="36"/>
  <c r="X65" i="36"/>
  <c r="T65" i="36"/>
  <c r="R65" i="36"/>
  <c r="N65" i="36"/>
  <c r="AC64" i="36"/>
  <c r="X64" i="36"/>
  <c r="T64" i="36"/>
  <c r="R64" i="36"/>
  <c r="N64" i="36"/>
  <c r="AC63" i="36"/>
  <c r="X63" i="36"/>
  <c r="T63" i="36"/>
  <c r="R63" i="36"/>
  <c r="N63" i="36"/>
  <c r="AC62" i="36"/>
  <c r="X62" i="36"/>
  <c r="T62" i="36"/>
  <c r="R62" i="36"/>
  <c r="N62" i="36"/>
  <c r="AC61" i="36"/>
  <c r="X61" i="36"/>
  <c r="T61" i="36"/>
  <c r="R61" i="36"/>
  <c r="N61" i="36"/>
  <c r="AC60" i="36"/>
  <c r="X60" i="36"/>
  <c r="T60" i="36"/>
  <c r="R60" i="36"/>
  <c r="N60" i="36"/>
  <c r="AC59" i="36"/>
  <c r="X59" i="36"/>
  <c r="T59" i="36"/>
  <c r="R59" i="36"/>
  <c r="N59" i="36"/>
  <c r="AC58" i="36"/>
  <c r="X58" i="36"/>
  <c r="T58" i="36"/>
  <c r="R58" i="36"/>
  <c r="N58" i="36"/>
  <c r="AC57" i="36"/>
  <c r="X57" i="36"/>
  <c r="T57" i="36"/>
  <c r="R57" i="36"/>
  <c r="N57" i="36"/>
  <c r="AC56" i="36"/>
  <c r="X56" i="36"/>
  <c r="T56" i="36"/>
  <c r="R56" i="36"/>
  <c r="N56" i="36"/>
  <c r="AC55" i="36"/>
  <c r="X55" i="36"/>
  <c r="T55" i="36"/>
  <c r="R55" i="36"/>
  <c r="N55" i="36"/>
  <c r="AC54" i="36"/>
  <c r="X54" i="36"/>
  <c r="T54" i="36"/>
  <c r="R54" i="36"/>
  <c r="N54" i="36"/>
  <c r="AC53" i="36"/>
  <c r="X53" i="36"/>
  <c r="T53" i="36"/>
  <c r="R53" i="36"/>
  <c r="N53" i="36"/>
  <c r="AC52" i="36"/>
  <c r="X52" i="36"/>
  <c r="T52" i="36"/>
  <c r="R52" i="36"/>
  <c r="N52" i="36"/>
  <c r="AC51" i="36"/>
  <c r="X51" i="36"/>
  <c r="T51" i="36"/>
  <c r="R51" i="36"/>
  <c r="N51" i="36"/>
  <c r="AC50" i="36"/>
  <c r="X50" i="36"/>
  <c r="T50" i="36"/>
  <c r="R50" i="36"/>
  <c r="N50" i="36"/>
  <c r="AC43" i="36"/>
  <c r="X43" i="36"/>
  <c r="T43" i="36"/>
  <c r="R43" i="36"/>
  <c r="N43" i="36"/>
  <c r="AC42" i="36"/>
  <c r="X42" i="36"/>
  <c r="T42" i="36"/>
  <c r="R42" i="36"/>
  <c r="N42" i="36"/>
  <c r="AC41" i="36"/>
  <c r="X41" i="36"/>
  <c r="T41" i="36"/>
  <c r="R41" i="36"/>
  <c r="N41" i="36"/>
  <c r="AC40" i="36"/>
  <c r="X40" i="36"/>
  <c r="T40" i="36"/>
  <c r="R40" i="36"/>
  <c r="N40" i="36"/>
  <c r="AC39" i="36"/>
  <c r="X39" i="36"/>
  <c r="T39" i="36"/>
  <c r="R39" i="36"/>
  <c r="N39" i="36"/>
  <c r="AC38" i="36"/>
  <c r="X38" i="36"/>
  <c r="T38" i="36"/>
  <c r="R38" i="36"/>
  <c r="N38" i="36"/>
  <c r="AC37" i="36"/>
  <c r="X37" i="36"/>
  <c r="T37" i="36"/>
  <c r="R37" i="36"/>
  <c r="N37" i="36"/>
  <c r="AC36" i="36"/>
  <c r="X36" i="36"/>
  <c r="T36" i="36"/>
  <c r="R36" i="36"/>
  <c r="N36" i="36"/>
  <c r="AC35" i="36"/>
  <c r="X35" i="36"/>
  <c r="T35" i="36"/>
  <c r="R35" i="36"/>
  <c r="N35" i="36"/>
  <c r="AC34" i="36"/>
  <c r="X34" i="36"/>
  <c r="T34" i="36"/>
  <c r="R34" i="36"/>
  <c r="N34" i="36"/>
  <c r="AC33" i="36"/>
  <c r="X33" i="36"/>
  <c r="T33" i="36"/>
  <c r="R33" i="36"/>
  <c r="N33" i="36"/>
  <c r="AC32" i="36"/>
  <c r="X32" i="36"/>
  <c r="T32" i="36"/>
  <c r="R32" i="36"/>
  <c r="N32" i="36"/>
  <c r="AC31" i="36"/>
  <c r="X31" i="36"/>
  <c r="T31" i="36"/>
  <c r="R31" i="36"/>
  <c r="N31" i="36"/>
  <c r="AC30" i="36"/>
  <c r="X30" i="36"/>
  <c r="T30" i="36"/>
  <c r="R30" i="36"/>
  <c r="N30" i="36"/>
  <c r="AC29" i="36"/>
  <c r="X29" i="36"/>
  <c r="T29" i="36"/>
  <c r="R29" i="36"/>
  <c r="N29" i="36"/>
  <c r="AC28" i="36"/>
  <c r="X28" i="36"/>
  <c r="T28" i="36"/>
  <c r="R28" i="36"/>
  <c r="N28" i="36"/>
  <c r="AC27" i="36"/>
  <c r="X27" i="36"/>
  <c r="T27" i="36"/>
  <c r="R27" i="36"/>
  <c r="N27" i="36"/>
  <c r="AC26" i="36"/>
  <c r="X26" i="36"/>
  <c r="T26" i="36"/>
  <c r="R26" i="36"/>
  <c r="N26" i="36"/>
  <c r="AC25" i="36"/>
  <c r="X25" i="36"/>
  <c r="T25" i="36"/>
  <c r="R25" i="36"/>
  <c r="N25" i="36"/>
  <c r="AC24" i="36"/>
  <c r="X24" i="36"/>
  <c r="T24" i="36"/>
  <c r="R24" i="36"/>
  <c r="N24" i="36"/>
  <c r="AC23" i="36"/>
  <c r="X23" i="36"/>
  <c r="T23" i="36"/>
  <c r="R23" i="36"/>
  <c r="N23" i="36"/>
  <c r="AC22" i="36"/>
  <c r="X22" i="36"/>
  <c r="T22" i="36"/>
  <c r="R22" i="36"/>
  <c r="N22" i="36"/>
  <c r="AC21" i="36"/>
  <c r="X21" i="36"/>
  <c r="T21" i="36"/>
  <c r="R21" i="36"/>
  <c r="N21" i="36"/>
  <c r="AC20" i="36"/>
  <c r="X20" i="36"/>
  <c r="T20" i="36"/>
  <c r="R20" i="36"/>
  <c r="N20" i="36"/>
  <c r="AC19" i="36"/>
  <c r="X19" i="36"/>
  <c r="T19" i="36"/>
  <c r="R19" i="36"/>
  <c r="N19" i="36"/>
  <c r="AC18" i="36"/>
  <c r="X18" i="36"/>
  <c r="T18" i="36"/>
  <c r="R18" i="36"/>
  <c r="N18" i="36"/>
  <c r="AC17" i="36"/>
  <c r="X17" i="36"/>
  <c r="T17" i="36"/>
  <c r="R17" i="36"/>
  <c r="N17" i="36"/>
  <c r="AC16" i="36"/>
  <c r="X16" i="36"/>
  <c r="T16" i="36"/>
  <c r="R16" i="36"/>
  <c r="N16" i="36"/>
  <c r="AC15" i="36"/>
  <c r="X15" i="36"/>
  <c r="T15" i="36"/>
  <c r="R15" i="36"/>
  <c r="N15" i="36"/>
  <c r="AC14" i="36"/>
  <c r="X14" i="36"/>
  <c r="T14" i="36"/>
  <c r="R14" i="36"/>
  <c r="N14" i="36"/>
  <c r="AC13" i="36"/>
  <c r="X13" i="36"/>
  <c r="T13" i="36"/>
  <c r="R13" i="36"/>
  <c r="N13" i="36"/>
  <c r="AC12" i="36"/>
  <c r="X12" i="36"/>
  <c r="T12" i="36"/>
  <c r="R12" i="36"/>
  <c r="N12" i="36"/>
  <c r="AC11" i="36"/>
  <c r="X11" i="36"/>
  <c r="T11" i="36"/>
  <c r="R11" i="36"/>
  <c r="N11" i="36"/>
  <c r="A1" i="36"/>
  <c r="A13" i="2" s="1"/>
  <c r="AC223" i="34"/>
  <c r="X223" i="34"/>
  <c r="T223" i="34"/>
  <c r="R223" i="34"/>
  <c r="N223" i="34"/>
  <c r="AC222" i="34"/>
  <c r="X222" i="34"/>
  <c r="T222" i="34"/>
  <c r="R222" i="34"/>
  <c r="N222" i="34"/>
  <c r="AC221" i="34"/>
  <c r="X221" i="34"/>
  <c r="T221" i="34"/>
  <c r="R221" i="34"/>
  <c r="N221" i="34"/>
  <c r="AC220" i="34"/>
  <c r="X220" i="34"/>
  <c r="T220" i="34"/>
  <c r="R220" i="34"/>
  <c r="N220" i="34"/>
  <c r="AC219" i="34"/>
  <c r="X219" i="34"/>
  <c r="T219" i="34"/>
  <c r="R219" i="34"/>
  <c r="N219" i="34"/>
  <c r="AC218" i="34"/>
  <c r="X218" i="34"/>
  <c r="T218" i="34"/>
  <c r="R218" i="34"/>
  <c r="N218" i="34"/>
  <c r="AC217" i="34"/>
  <c r="X217" i="34"/>
  <c r="T217" i="34"/>
  <c r="R217" i="34"/>
  <c r="N217" i="34"/>
  <c r="AC216" i="34"/>
  <c r="X216" i="34"/>
  <c r="T216" i="34"/>
  <c r="R216" i="34"/>
  <c r="N216" i="34"/>
  <c r="AC215" i="34"/>
  <c r="X215" i="34"/>
  <c r="T215" i="34"/>
  <c r="R215" i="34"/>
  <c r="N215" i="34"/>
  <c r="AC214" i="34"/>
  <c r="X214" i="34"/>
  <c r="T214" i="34"/>
  <c r="R214" i="34"/>
  <c r="N214" i="34"/>
  <c r="AC213" i="34"/>
  <c r="X213" i="34"/>
  <c r="T213" i="34"/>
  <c r="R213" i="34"/>
  <c r="N213" i="34"/>
  <c r="AC212" i="34"/>
  <c r="X212" i="34"/>
  <c r="T212" i="34"/>
  <c r="R212" i="34"/>
  <c r="N212" i="34"/>
  <c r="AC211" i="34"/>
  <c r="X211" i="34"/>
  <c r="T211" i="34"/>
  <c r="R211" i="34"/>
  <c r="N211" i="34"/>
  <c r="AC210" i="34"/>
  <c r="X210" i="34"/>
  <c r="T210" i="34"/>
  <c r="R210" i="34"/>
  <c r="N210" i="34"/>
  <c r="AC209" i="34"/>
  <c r="X209" i="34"/>
  <c r="T209" i="34"/>
  <c r="R209" i="34"/>
  <c r="N209" i="34"/>
  <c r="AC208" i="34"/>
  <c r="X208" i="34"/>
  <c r="T208" i="34"/>
  <c r="R208" i="34"/>
  <c r="N208" i="34"/>
  <c r="AC207" i="34"/>
  <c r="X207" i="34"/>
  <c r="T207" i="34"/>
  <c r="R207" i="34"/>
  <c r="N207" i="34"/>
  <c r="AC206" i="34"/>
  <c r="X206" i="34"/>
  <c r="T206" i="34"/>
  <c r="R206" i="34"/>
  <c r="N206" i="34"/>
  <c r="AC205" i="34"/>
  <c r="X205" i="34"/>
  <c r="T205" i="34"/>
  <c r="R205" i="34"/>
  <c r="N205" i="34"/>
  <c r="AC204" i="34"/>
  <c r="X204" i="34"/>
  <c r="T204" i="34"/>
  <c r="R204" i="34"/>
  <c r="N204" i="34"/>
  <c r="AC203" i="34"/>
  <c r="X203" i="34"/>
  <c r="T203" i="34"/>
  <c r="R203" i="34"/>
  <c r="N203" i="34"/>
  <c r="AC202" i="34"/>
  <c r="X202" i="34"/>
  <c r="T202" i="34"/>
  <c r="R202" i="34"/>
  <c r="N202" i="34"/>
  <c r="AC201" i="34"/>
  <c r="X201" i="34"/>
  <c r="T201" i="34"/>
  <c r="R201" i="34"/>
  <c r="N201" i="34"/>
  <c r="AC200" i="34"/>
  <c r="X200" i="34"/>
  <c r="T200" i="34"/>
  <c r="R200" i="34"/>
  <c r="N200" i="34"/>
  <c r="AC199" i="34"/>
  <c r="X199" i="34"/>
  <c r="T199" i="34"/>
  <c r="R199" i="34"/>
  <c r="N199" i="34"/>
  <c r="AC198" i="34"/>
  <c r="X198" i="34"/>
  <c r="T198" i="34"/>
  <c r="R198" i="34"/>
  <c r="N198" i="34"/>
  <c r="AC197" i="34"/>
  <c r="X197" i="34"/>
  <c r="T197" i="34"/>
  <c r="R197" i="34"/>
  <c r="N197" i="34"/>
  <c r="AC196" i="34"/>
  <c r="X196" i="34"/>
  <c r="T196" i="34"/>
  <c r="R196" i="34"/>
  <c r="N196" i="34"/>
  <c r="AC195" i="34"/>
  <c r="X195" i="34"/>
  <c r="T195" i="34"/>
  <c r="R195" i="34"/>
  <c r="N195" i="34"/>
  <c r="AC194" i="34"/>
  <c r="X194" i="34"/>
  <c r="T194" i="34"/>
  <c r="R194" i="34"/>
  <c r="N194" i="34"/>
  <c r="AC193" i="34"/>
  <c r="X193" i="34"/>
  <c r="T193" i="34"/>
  <c r="R193" i="34"/>
  <c r="N193" i="34"/>
  <c r="AC192" i="34"/>
  <c r="X192" i="34"/>
  <c r="T192" i="34"/>
  <c r="R192" i="34"/>
  <c r="N192" i="34"/>
  <c r="AC191" i="34"/>
  <c r="X191" i="34"/>
  <c r="T191" i="34"/>
  <c r="R191" i="34"/>
  <c r="N191" i="34"/>
  <c r="AC190" i="34"/>
  <c r="X190" i="34"/>
  <c r="T190" i="34"/>
  <c r="R190" i="34"/>
  <c r="N190" i="34"/>
  <c r="AC189" i="34"/>
  <c r="X189" i="34"/>
  <c r="T189" i="34"/>
  <c r="R189" i="34"/>
  <c r="N189" i="34"/>
  <c r="AC188" i="34"/>
  <c r="X188" i="34"/>
  <c r="T188" i="34"/>
  <c r="R188" i="34"/>
  <c r="N188" i="34"/>
  <c r="AC187" i="34"/>
  <c r="X187" i="34"/>
  <c r="T187" i="34"/>
  <c r="R187" i="34"/>
  <c r="N187" i="34"/>
  <c r="AC186" i="34"/>
  <c r="X186" i="34"/>
  <c r="T186" i="34"/>
  <c r="R186" i="34"/>
  <c r="N186" i="34"/>
  <c r="AC185" i="34"/>
  <c r="X185" i="34"/>
  <c r="T185" i="34"/>
  <c r="R185" i="34"/>
  <c r="N185" i="34"/>
  <c r="AC178" i="34"/>
  <c r="X178" i="34"/>
  <c r="T178" i="34"/>
  <c r="R178" i="34"/>
  <c r="N178" i="34"/>
  <c r="AC177" i="34"/>
  <c r="X177" i="34"/>
  <c r="T177" i="34"/>
  <c r="R177" i="34"/>
  <c r="N177" i="34"/>
  <c r="AC176" i="34"/>
  <c r="X176" i="34"/>
  <c r="T176" i="34"/>
  <c r="R176" i="34"/>
  <c r="N176" i="34"/>
  <c r="AC175" i="34"/>
  <c r="X175" i="34"/>
  <c r="T175" i="34"/>
  <c r="R175" i="34"/>
  <c r="N175" i="34"/>
  <c r="AC174" i="34"/>
  <c r="X174" i="34"/>
  <c r="T174" i="34"/>
  <c r="R174" i="34"/>
  <c r="N174" i="34"/>
  <c r="AC173" i="34"/>
  <c r="X173" i="34"/>
  <c r="T173" i="34"/>
  <c r="R173" i="34"/>
  <c r="N173" i="34"/>
  <c r="AC172" i="34"/>
  <c r="X172" i="34"/>
  <c r="T172" i="34"/>
  <c r="R172" i="34"/>
  <c r="N172" i="34"/>
  <c r="AC171" i="34"/>
  <c r="X171" i="34"/>
  <c r="T171" i="34"/>
  <c r="R171" i="34"/>
  <c r="N171" i="34"/>
  <c r="AC170" i="34"/>
  <c r="X170" i="34"/>
  <c r="T170" i="34"/>
  <c r="R170" i="34"/>
  <c r="N170" i="34"/>
  <c r="AC169" i="34"/>
  <c r="X169" i="34"/>
  <c r="T169" i="34"/>
  <c r="R169" i="34"/>
  <c r="N169" i="34"/>
  <c r="AC168" i="34"/>
  <c r="X168" i="34"/>
  <c r="T168" i="34"/>
  <c r="R168" i="34"/>
  <c r="N168" i="34"/>
  <c r="AC167" i="34"/>
  <c r="X167" i="34"/>
  <c r="T167" i="34"/>
  <c r="R167" i="34"/>
  <c r="N167" i="34"/>
  <c r="AC166" i="34"/>
  <c r="X166" i="34"/>
  <c r="T166" i="34"/>
  <c r="R166" i="34"/>
  <c r="N166" i="34"/>
  <c r="AC165" i="34"/>
  <c r="X165" i="34"/>
  <c r="T165" i="34"/>
  <c r="R165" i="34"/>
  <c r="N165" i="34"/>
  <c r="AC164" i="34"/>
  <c r="X164" i="34"/>
  <c r="T164" i="34"/>
  <c r="R164" i="34"/>
  <c r="N164" i="34"/>
  <c r="AC163" i="34"/>
  <c r="X163" i="34"/>
  <c r="T163" i="34"/>
  <c r="R163" i="34"/>
  <c r="N163" i="34"/>
  <c r="AC162" i="34"/>
  <c r="X162" i="34"/>
  <c r="T162" i="34"/>
  <c r="R162" i="34"/>
  <c r="N162" i="34"/>
  <c r="AC161" i="34"/>
  <c r="X161" i="34"/>
  <c r="T161" i="34"/>
  <c r="R161" i="34"/>
  <c r="N161" i="34"/>
  <c r="AC160" i="34"/>
  <c r="X160" i="34"/>
  <c r="T160" i="34"/>
  <c r="R160" i="34"/>
  <c r="N160" i="34"/>
  <c r="AC159" i="34"/>
  <c r="X159" i="34"/>
  <c r="T159" i="34"/>
  <c r="R159" i="34"/>
  <c r="N159" i="34"/>
  <c r="AC158" i="34"/>
  <c r="X158" i="34"/>
  <c r="T158" i="34"/>
  <c r="R158" i="34"/>
  <c r="N158" i="34"/>
  <c r="AC157" i="34"/>
  <c r="X157" i="34"/>
  <c r="T157" i="34"/>
  <c r="R157" i="34"/>
  <c r="N157" i="34"/>
  <c r="AC156" i="34"/>
  <c r="X156" i="34"/>
  <c r="T156" i="34"/>
  <c r="R156" i="34"/>
  <c r="N156" i="34"/>
  <c r="AC155" i="34"/>
  <c r="X155" i="34"/>
  <c r="T155" i="34"/>
  <c r="R155" i="34"/>
  <c r="N155" i="34"/>
  <c r="AC154" i="34"/>
  <c r="X154" i="34"/>
  <c r="T154" i="34"/>
  <c r="R154" i="34"/>
  <c r="N154" i="34"/>
  <c r="AC153" i="34"/>
  <c r="X153" i="34"/>
  <c r="T153" i="34"/>
  <c r="R153" i="34"/>
  <c r="N153" i="34"/>
  <c r="AC152" i="34"/>
  <c r="X152" i="34"/>
  <c r="T152" i="34"/>
  <c r="R152" i="34"/>
  <c r="N152" i="34"/>
  <c r="AC151" i="34"/>
  <c r="X151" i="34"/>
  <c r="T151" i="34"/>
  <c r="R151" i="34"/>
  <c r="N151" i="34"/>
  <c r="AC150" i="34"/>
  <c r="X150" i="34"/>
  <c r="T150" i="34"/>
  <c r="R150" i="34"/>
  <c r="N150" i="34"/>
  <c r="AC149" i="34"/>
  <c r="X149" i="34"/>
  <c r="T149" i="34"/>
  <c r="R149" i="34"/>
  <c r="N149" i="34"/>
  <c r="AC148" i="34"/>
  <c r="X148" i="34"/>
  <c r="T148" i="34"/>
  <c r="R148" i="34"/>
  <c r="N148" i="34"/>
  <c r="AC147" i="34"/>
  <c r="X147" i="34"/>
  <c r="T147" i="34"/>
  <c r="R147" i="34"/>
  <c r="N147" i="34"/>
  <c r="AC146" i="34"/>
  <c r="X146" i="34"/>
  <c r="T146" i="34"/>
  <c r="R146" i="34"/>
  <c r="N146" i="34"/>
  <c r="AC145" i="34"/>
  <c r="X145" i="34"/>
  <c r="T145" i="34"/>
  <c r="R145" i="34"/>
  <c r="N145" i="34"/>
  <c r="AC144" i="34"/>
  <c r="X144" i="34"/>
  <c r="T144" i="34"/>
  <c r="R144" i="34"/>
  <c r="N144" i="34"/>
  <c r="AC143" i="34"/>
  <c r="X143" i="34"/>
  <c r="T143" i="34"/>
  <c r="R143" i="34"/>
  <c r="N143" i="34"/>
  <c r="AC142" i="34"/>
  <c r="X142" i="34"/>
  <c r="T142" i="34"/>
  <c r="R142" i="34"/>
  <c r="N142" i="34"/>
  <c r="AC141" i="34"/>
  <c r="X141" i="34"/>
  <c r="T141" i="34"/>
  <c r="R141" i="34"/>
  <c r="N141" i="34"/>
  <c r="AC140" i="34"/>
  <c r="X140" i="34"/>
  <c r="T140" i="34"/>
  <c r="R140" i="34"/>
  <c r="N140" i="34"/>
  <c r="AC133" i="34"/>
  <c r="X133" i="34"/>
  <c r="T133" i="34"/>
  <c r="R133" i="34"/>
  <c r="N133" i="34"/>
  <c r="AC132" i="34"/>
  <c r="X132" i="34"/>
  <c r="T132" i="34"/>
  <c r="R132" i="34"/>
  <c r="N132" i="34"/>
  <c r="AC131" i="34"/>
  <c r="X131" i="34"/>
  <c r="T131" i="34"/>
  <c r="R131" i="34"/>
  <c r="N131" i="34"/>
  <c r="AC130" i="34"/>
  <c r="X130" i="34"/>
  <c r="T130" i="34"/>
  <c r="R130" i="34"/>
  <c r="N130" i="34"/>
  <c r="AC129" i="34"/>
  <c r="X129" i="34"/>
  <c r="T129" i="34"/>
  <c r="R129" i="34"/>
  <c r="N129" i="34"/>
  <c r="AC128" i="34"/>
  <c r="X128" i="34"/>
  <c r="T128" i="34"/>
  <c r="R128" i="34"/>
  <c r="N128" i="34"/>
  <c r="AC127" i="34"/>
  <c r="X127" i="34"/>
  <c r="T127" i="34"/>
  <c r="R127" i="34"/>
  <c r="N127" i="34"/>
  <c r="AC126" i="34"/>
  <c r="X126" i="34"/>
  <c r="T126" i="34"/>
  <c r="R126" i="34"/>
  <c r="N126" i="34"/>
  <c r="AC125" i="34"/>
  <c r="X125" i="34"/>
  <c r="T125" i="34"/>
  <c r="R125" i="34"/>
  <c r="N125" i="34"/>
  <c r="AC124" i="34"/>
  <c r="X124" i="34"/>
  <c r="T124" i="34"/>
  <c r="R124" i="34"/>
  <c r="N124" i="34"/>
  <c r="AC123" i="34"/>
  <c r="X123" i="34"/>
  <c r="T123" i="34"/>
  <c r="R123" i="34"/>
  <c r="N123" i="34"/>
  <c r="AC122" i="34"/>
  <c r="X122" i="34"/>
  <c r="T122" i="34"/>
  <c r="R122" i="34"/>
  <c r="N122" i="34"/>
  <c r="AC121" i="34"/>
  <c r="X121" i="34"/>
  <c r="T121" i="34"/>
  <c r="R121" i="34"/>
  <c r="N121" i="34"/>
  <c r="AC120" i="34"/>
  <c r="X120" i="34"/>
  <c r="T120" i="34"/>
  <c r="R120" i="34"/>
  <c r="N120" i="34"/>
  <c r="AC119" i="34"/>
  <c r="X119" i="34"/>
  <c r="T119" i="34"/>
  <c r="R119" i="34"/>
  <c r="N119" i="34"/>
  <c r="AC118" i="34"/>
  <c r="X118" i="34"/>
  <c r="T118" i="34"/>
  <c r="R118" i="34"/>
  <c r="N118" i="34"/>
  <c r="AC117" i="34"/>
  <c r="X117" i="34"/>
  <c r="T117" i="34"/>
  <c r="R117" i="34"/>
  <c r="N117" i="34"/>
  <c r="AC116" i="34"/>
  <c r="X116" i="34"/>
  <c r="T116" i="34"/>
  <c r="R116" i="34"/>
  <c r="N116" i="34"/>
  <c r="AC115" i="34"/>
  <c r="X115" i="34"/>
  <c r="T115" i="34"/>
  <c r="R115" i="34"/>
  <c r="N115" i="34"/>
  <c r="AC114" i="34"/>
  <c r="X114" i="34"/>
  <c r="T114" i="34"/>
  <c r="R114" i="34"/>
  <c r="N114" i="34"/>
  <c r="AC113" i="34"/>
  <c r="X113" i="34"/>
  <c r="T113" i="34"/>
  <c r="R113" i="34"/>
  <c r="N113" i="34"/>
  <c r="AC112" i="34"/>
  <c r="X112" i="34"/>
  <c r="T112" i="34"/>
  <c r="R112" i="34"/>
  <c r="N112" i="34"/>
  <c r="AC111" i="34"/>
  <c r="X111" i="34"/>
  <c r="T111" i="34"/>
  <c r="R111" i="34"/>
  <c r="N111" i="34"/>
  <c r="AC110" i="34"/>
  <c r="X110" i="34"/>
  <c r="T110" i="34"/>
  <c r="R110" i="34"/>
  <c r="N110" i="34"/>
  <c r="AC109" i="34"/>
  <c r="X109" i="34"/>
  <c r="T109" i="34"/>
  <c r="R109" i="34"/>
  <c r="N109" i="34"/>
  <c r="AC108" i="34"/>
  <c r="X108" i="34"/>
  <c r="T108" i="34"/>
  <c r="R108" i="34"/>
  <c r="N108" i="34"/>
  <c r="AC107" i="34"/>
  <c r="X107" i="34"/>
  <c r="T107" i="34"/>
  <c r="R107" i="34"/>
  <c r="N107" i="34"/>
  <c r="AC106" i="34"/>
  <c r="X106" i="34"/>
  <c r="T106" i="34"/>
  <c r="R106" i="34"/>
  <c r="N106" i="34"/>
  <c r="AC105" i="34"/>
  <c r="X105" i="34"/>
  <c r="T105" i="34"/>
  <c r="R105" i="34"/>
  <c r="N105" i="34"/>
  <c r="AC104" i="34"/>
  <c r="X104" i="34"/>
  <c r="T104" i="34"/>
  <c r="R104" i="34"/>
  <c r="N104" i="34"/>
  <c r="AC103" i="34"/>
  <c r="X103" i="34"/>
  <c r="T103" i="34"/>
  <c r="R103" i="34"/>
  <c r="N103" i="34"/>
  <c r="AC102" i="34"/>
  <c r="X102" i="34"/>
  <c r="T102" i="34"/>
  <c r="R102" i="34"/>
  <c r="N102" i="34"/>
  <c r="AC101" i="34"/>
  <c r="X101" i="34"/>
  <c r="T101" i="34"/>
  <c r="R101" i="34"/>
  <c r="N101" i="34"/>
  <c r="AC100" i="34"/>
  <c r="X100" i="34"/>
  <c r="T100" i="34"/>
  <c r="R100" i="34"/>
  <c r="N100" i="34"/>
  <c r="AC99" i="34"/>
  <c r="X99" i="34"/>
  <c r="T99" i="34"/>
  <c r="R99" i="34"/>
  <c r="N99" i="34"/>
  <c r="AC98" i="34"/>
  <c r="X98" i="34"/>
  <c r="T98" i="34"/>
  <c r="R98" i="34"/>
  <c r="N98" i="34"/>
  <c r="AC97" i="34"/>
  <c r="X97" i="34"/>
  <c r="T97" i="34"/>
  <c r="R97" i="34"/>
  <c r="N97" i="34"/>
  <c r="AC96" i="34"/>
  <c r="X96" i="34"/>
  <c r="T96" i="34"/>
  <c r="R96" i="34"/>
  <c r="N96" i="34"/>
  <c r="AC95" i="34"/>
  <c r="X95" i="34"/>
  <c r="T95" i="34"/>
  <c r="R95" i="34"/>
  <c r="N95" i="34"/>
  <c r="AC88" i="34"/>
  <c r="X88" i="34"/>
  <c r="T88" i="34"/>
  <c r="R88" i="34"/>
  <c r="N88" i="34"/>
  <c r="AC87" i="34"/>
  <c r="X87" i="34"/>
  <c r="T87" i="34"/>
  <c r="R87" i="34"/>
  <c r="N87" i="34"/>
  <c r="AC86" i="34"/>
  <c r="X86" i="34"/>
  <c r="T86" i="34"/>
  <c r="R86" i="34"/>
  <c r="N86" i="34"/>
  <c r="AC85" i="34"/>
  <c r="X85" i="34"/>
  <c r="T85" i="34"/>
  <c r="R85" i="34"/>
  <c r="N85" i="34"/>
  <c r="AC84" i="34"/>
  <c r="X84" i="34"/>
  <c r="T84" i="34"/>
  <c r="R84" i="34"/>
  <c r="N84" i="34"/>
  <c r="AC83" i="34"/>
  <c r="X83" i="34"/>
  <c r="T83" i="34"/>
  <c r="R83" i="34"/>
  <c r="N83" i="34"/>
  <c r="AC82" i="34"/>
  <c r="X82" i="34"/>
  <c r="T82" i="34"/>
  <c r="R82" i="34"/>
  <c r="N82" i="34"/>
  <c r="AC81" i="34"/>
  <c r="X81" i="34"/>
  <c r="T81" i="34"/>
  <c r="R81" i="34"/>
  <c r="N81" i="34"/>
  <c r="AC80" i="34"/>
  <c r="X80" i="34"/>
  <c r="T80" i="34"/>
  <c r="R80" i="34"/>
  <c r="N80" i="34"/>
  <c r="AC79" i="34"/>
  <c r="X79" i="34"/>
  <c r="T79" i="34"/>
  <c r="R79" i="34"/>
  <c r="N79" i="34"/>
  <c r="AC78" i="34"/>
  <c r="X78" i="34"/>
  <c r="T78" i="34"/>
  <c r="R78" i="34"/>
  <c r="N78" i="34"/>
  <c r="AC77" i="34"/>
  <c r="X77" i="34"/>
  <c r="T77" i="34"/>
  <c r="R77" i="34"/>
  <c r="N77" i="34"/>
  <c r="AC76" i="34"/>
  <c r="X76" i="34"/>
  <c r="T76" i="34"/>
  <c r="R76" i="34"/>
  <c r="N76" i="34"/>
  <c r="AC75" i="34"/>
  <c r="X75" i="34"/>
  <c r="T75" i="34"/>
  <c r="R75" i="34"/>
  <c r="N75" i="34"/>
  <c r="AC74" i="34"/>
  <c r="X74" i="34"/>
  <c r="T74" i="34"/>
  <c r="R74" i="34"/>
  <c r="N74" i="34"/>
  <c r="AC73" i="34"/>
  <c r="X73" i="34"/>
  <c r="T73" i="34"/>
  <c r="R73" i="34"/>
  <c r="N73" i="34"/>
  <c r="AC72" i="34"/>
  <c r="X72" i="34"/>
  <c r="T72" i="34"/>
  <c r="R72" i="34"/>
  <c r="N72" i="34"/>
  <c r="AC71" i="34"/>
  <c r="X71" i="34"/>
  <c r="T71" i="34"/>
  <c r="R71" i="34"/>
  <c r="N71" i="34"/>
  <c r="AC70" i="34"/>
  <c r="X70" i="34"/>
  <c r="T70" i="34"/>
  <c r="R70" i="34"/>
  <c r="N70" i="34"/>
  <c r="AC69" i="34"/>
  <c r="X69" i="34"/>
  <c r="T69" i="34"/>
  <c r="R69" i="34"/>
  <c r="N69" i="34"/>
  <c r="AC68" i="34"/>
  <c r="X68" i="34"/>
  <c r="T68" i="34"/>
  <c r="R68" i="34"/>
  <c r="N68" i="34"/>
  <c r="AC67" i="34"/>
  <c r="X67" i="34"/>
  <c r="T67" i="34"/>
  <c r="R67" i="34"/>
  <c r="N67" i="34"/>
  <c r="AC66" i="34"/>
  <c r="X66" i="34"/>
  <c r="T66" i="34"/>
  <c r="R66" i="34"/>
  <c r="N66" i="34"/>
  <c r="AC65" i="34"/>
  <c r="X65" i="34"/>
  <c r="T65" i="34"/>
  <c r="R65" i="34"/>
  <c r="N65" i="34"/>
  <c r="AC64" i="34"/>
  <c r="X64" i="34"/>
  <c r="T64" i="34"/>
  <c r="R64" i="34"/>
  <c r="N64" i="34"/>
  <c r="AC63" i="34"/>
  <c r="X63" i="34"/>
  <c r="T63" i="34"/>
  <c r="R63" i="34"/>
  <c r="N63" i="34"/>
  <c r="AC62" i="34"/>
  <c r="X62" i="34"/>
  <c r="T62" i="34"/>
  <c r="R62" i="34"/>
  <c r="N62" i="34"/>
  <c r="AC61" i="34"/>
  <c r="X61" i="34"/>
  <c r="T61" i="34"/>
  <c r="R61" i="34"/>
  <c r="N61" i="34"/>
  <c r="AC60" i="34"/>
  <c r="X60" i="34"/>
  <c r="T60" i="34"/>
  <c r="R60" i="34"/>
  <c r="N60" i="34"/>
  <c r="AC59" i="34"/>
  <c r="X59" i="34"/>
  <c r="T59" i="34"/>
  <c r="R59" i="34"/>
  <c r="N59" i="34"/>
  <c r="AC58" i="34"/>
  <c r="X58" i="34"/>
  <c r="T58" i="34"/>
  <c r="R58" i="34"/>
  <c r="N58" i="34"/>
  <c r="AC57" i="34"/>
  <c r="X57" i="34"/>
  <c r="T57" i="34"/>
  <c r="R57" i="34"/>
  <c r="N57" i="34"/>
  <c r="AC56" i="34"/>
  <c r="X56" i="34"/>
  <c r="T56" i="34"/>
  <c r="R56" i="34"/>
  <c r="N56" i="34"/>
  <c r="AC55" i="34"/>
  <c r="X55" i="34"/>
  <c r="T55" i="34"/>
  <c r="R55" i="34"/>
  <c r="N55" i="34"/>
  <c r="AC54" i="34"/>
  <c r="X54" i="34"/>
  <c r="T54" i="34"/>
  <c r="R54" i="34"/>
  <c r="N54" i="34"/>
  <c r="AC53" i="34"/>
  <c r="X53" i="34"/>
  <c r="T53" i="34"/>
  <c r="R53" i="34"/>
  <c r="N53" i="34"/>
  <c r="AC52" i="34"/>
  <c r="X52" i="34"/>
  <c r="T52" i="34"/>
  <c r="R52" i="34"/>
  <c r="N52" i="34"/>
  <c r="AC51" i="34"/>
  <c r="X51" i="34"/>
  <c r="T51" i="34"/>
  <c r="R51" i="34"/>
  <c r="N51" i="34"/>
  <c r="AC50" i="34"/>
  <c r="X50" i="34"/>
  <c r="T50" i="34"/>
  <c r="R50" i="34"/>
  <c r="N50" i="34"/>
  <c r="AC43" i="34"/>
  <c r="X43" i="34"/>
  <c r="T43" i="34"/>
  <c r="R43" i="34"/>
  <c r="N43" i="34"/>
  <c r="AC42" i="34"/>
  <c r="X42" i="34"/>
  <c r="T42" i="34"/>
  <c r="R42" i="34"/>
  <c r="N42" i="34"/>
  <c r="AC41" i="34"/>
  <c r="X41" i="34"/>
  <c r="T41" i="34"/>
  <c r="R41" i="34"/>
  <c r="N41" i="34"/>
  <c r="AC40" i="34"/>
  <c r="X40" i="34"/>
  <c r="T40" i="34"/>
  <c r="R40" i="34"/>
  <c r="N40" i="34"/>
  <c r="AC39" i="34"/>
  <c r="X39" i="34"/>
  <c r="T39" i="34"/>
  <c r="R39" i="34"/>
  <c r="N39" i="34"/>
  <c r="AC38" i="34"/>
  <c r="X38" i="34"/>
  <c r="T38" i="34"/>
  <c r="R38" i="34"/>
  <c r="N38" i="34"/>
  <c r="AC37" i="34"/>
  <c r="X37" i="34"/>
  <c r="T37" i="34"/>
  <c r="R37" i="34"/>
  <c r="N37" i="34"/>
  <c r="AC36" i="34"/>
  <c r="X36" i="34"/>
  <c r="T36" i="34"/>
  <c r="R36" i="34"/>
  <c r="N36" i="34"/>
  <c r="AC35" i="34"/>
  <c r="X35" i="34"/>
  <c r="T35" i="34"/>
  <c r="R35" i="34"/>
  <c r="N35" i="34"/>
  <c r="AC34" i="34"/>
  <c r="X34" i="34"/>
  <c r="T34" i="34"/>
  <c r="R34" i="34"/>
  <c r="N34" i="34"/>
  <c r="AC33" i="34"/>
  <c r="X33" i="34"/>
  <c r="T33" i="34"/>
  <c r="R33" i="34"/>
  <c r="N33" i="34"/>
  <c r="AC32" i="34"/>
  <c r="X32" i="34"/>
  <c r="T32" i="34"/>
  <c r="R32" i="34"/>
  <c r="N32" i="34"/>
  <c r="AC31" i="34"/>
  <c r="X31" i="34"/>
  <c r="T31" i="34"/>
  <c r="R31" i="34"/>
  <c r="N31" i="34"/>
  <c r="AC30" i="34"/>
  <c r="X30" i="34"/>
  <c r="T30" i="34"/>
  <c r="R30" i="34"/>
  <c r="N30" i="34"/>
  <c r="AC29" i="34"/>
  <c r="X29" i="34"/>
  <c r="T29" i="34"/>
  <c r="R29" i="34"/>
  <c r="N29" i="34"/>
  <c r="AC28" i="34"/>
  <c r="X28" i="34"/>
  <c r="T28" i="34"/>
  <c r="R28" i="34"/>
  <c r="N28" i="34"/>
  <c r="AC27" i="34"/>
  <c r="X27" i="34"/>
  <c r="T27" i="34"/>
  <c r="R27" i="34"/>
  <c r="N27" i="34"/>
  <c r="AC26" i="34"/>
  <c r="X26" i="34"/>
  <c r="T26" i="34"/>
  <c r="R26" i="34"/>
  <c r="N26" i="34"/>
  <c r="AC25" i="34"/>
  <c r="X25" i="34"/>
  <c r="T25" i="34"/>
  <c r="R25" i="34"/>
  <c r="N25" i="34"/>
  <c r="AC24" i="34"/>
  <c r="X24" i="34"/>
  <c r="T24" i="34"/>
  <c r="R24" i="34"/>
  <c r="N24" i="34"/>
  <c r="AC23" i="34"/>
  <c r="X23" i="34"/>
  <c r="T23" i="34"/>
  <c r="R23" i="34"/>
  <c r="N23" i="34"/>
  <c r="AC22" i="34"/>
  <c r="X22" i="34"/>
  <c r="T22" i="34"/>
  <c r="R22" i="34"/>
  <c r="N22" i="34"/>
  <c r="AC21" i="34"/>
  <c r="X21" i="34"/>
  <c r="T21" i="34"/>
  <c r="R21" i="34"/>
  <c r="N21" i="34"/>
  <c r="AC20" i="34"/>
  <c r="X20" i="34"/>
  <c r="T20" i="34"/>
  <c r="R20" i="34"/>
  <c r="N20" i="34"/>
  <c r="AC19" i="34"/>
  <c r="X19" i="34"/>
  <c r="T19" i="34"/>
  <c r="R19" i="34"/>
  <c r="N19" i="34"/>
  <c r="AC18" i="34"/>
  <c r="X18" i="34"/>
  <c r="T18" i="34"/>
  <c r="R18" i="34"/>
  <c r="N18" i="34"/>
  <c r="AC17" i="34"/>
  <c r="X17" i="34"/>
  <c r="R17" i="34"/>
  <c r="N17" i="34"/>
  <c r="AC16" i="34"/>
  <c r="X16" i="34"/>
  <c r="T16" i="34"/>
  <c r="R16" i="34"/>
  <c r="N16" i="34"/>
  <c r="AC15" i="34"/>
  <c r="X15" i="34"/>
  <c r="T15" i="34"/>
  <c r="R15" i="34"/>
  <c r="N15" i="34"/>
  <c r="AC14" i="34"/>
  <c r="X14" i="34"/>
  <c r="T14" i="34"/>
  <c r="R14" i="34"/>
  <c r="N14" i="34"/>
  <c r="AC13" i="34"/>
  <c r="X13" i="34"/>
  <c r="T13" i="34"/>
  <c r="R13" i="34"/>
  <c r="N13" i="34"/>
  <c r="AC12" i="34"/>
  <c r="X12" i="34"/>
  <c r="T12" i="34"/>
  <c r="R12" i="34"/>
  <c r="N12" i="34"/>
  <c r="AC11" i="34"/>
  <c r="X11" i="34"/>
  <c r="T11" i="34"/>
  <c r="R11" i="34"/>
  <c r="N11" i="34"/>
  <c r="A1" i="34"/>
  <c r="A12" i="2" s="1"/>
  <c r="X44" i="36" l="1"/>
  <c r="X46" i="38"/>
  <c r="T46" i="38"/>
  <c r="N226" i="38"/>
  <c r="X226" i="38"/>
  <c r="T226" i="38"/>
  <c r="R226" i="38"/>
  <c r="X181" i="38"/>
  <c r="T181" i="38"/>
  <c r="R181" i="38"/>
  <c r="N181" i="38"/>
  <c r="X136" i="38"/>
  <c r="T136" i="38"/>
  <c r="R136" i="38"/>
  <c r="N136" i="38"/>
  <c r="X91" i="38"/>
  <c r="T91" i="38"/>
  <c r="R91" i="38"/>
  <c r="N91" i="38"/>
  <c r="L6" i="38"/>
  <c r="N46" i="38"/>
  <c r="R46" i="38"/>
  <c r="X224" i="36"/>
  <c r="T224" i="36"/>
  <c r="R224" i="36"/>
  <c r="N224" i="36"/>
  <c r="X179" i="36"/>
  <c r="T179" i="36"/>
  <c r="R179" i="36"/>
  <c r="N179" i="36"/>
  <c r="X134" i="36"/>
  <c r="T134" i="36"/>
  <c r="R134" i="36"/>
  <c r="N134" i="36"/>
  <c r="X89" i="36"/>
  <c r="T89" i="36"/>
  <c r="R89" i="36"/>
  <c r="N89" i="36"/>
  <c r="L6" i="36"/>
  <c r="T44" i="36"/>
  <c r="R44" i="36"/>
  <c r="N44" i="36"/>
  <c r="A6" i="36" s="1"/>
  <c r="X224" i="34"/>
  <c r="T224" i="34"/>
  <c r="R224" i="34"/>
  <c r="N224" i="34"/>
  <c r="X179" i="34"/>
  <c r="T179" i="34"/>
  <c r="R179" i="34"/>
  <c r="N179" i="34"/>
  <c r="X134" i="34"/>
  <c r="T134" i="34"/>
  <c r="R134" i="34"/>
  <c r="N134" i="34"/>
  <c r="X89" i="34"/>
  <c r="T89" i="34"/>
  <c r="R89" i="34"/>
  <c r="N89" i="34"/>
  <c r="L6" i="34"/>
  <c r="R44" i="34"/>
  <c r="E6" i="34" s="1"/>
  <c r="N44" i="34"/>
  <c r="A6" i="34" s="1"/>
  <c r="X44" i="34"/>
  <c r="S6" i="34" s="1"/>
  <c r="E6" i="38" l="1"/>
  <c r="S6" i="38"/>
  <c r="A6" i="38"/>
  <c r="I6" i="38"/>
  <c r="S6" i="36"/>
  <c r="E6" i="36"/>
  <c r="I6" i="36"/>
  <c r="I6" i="34"/>
  <c r="P6" i="34" l="1"/>
  <c r="P6" i="38"/>
  <c r="P6" i="36"/>
  <c r="X13" i="32" l="1"/>
  <c r="T13" i="32"/>
  <c r="R13" i="32"/>
  <c r="N13" i="32"/>
  <c r="R19" i="32"/>
  <c r="N19" i="32"/>
  <c r="R18" i="32"/>
  <c r="N18" i="32"/>
  <c r="X42" i="32"/>
  <c r="T42" i="32"/>
  <c r="R42" i="32"/>
  <c r="N42" i="32"/>
  <c r="AC223" i="32"/>
  <c r="X223" i="32"/>
  <c r="T223" i="32"/>
  <c r="R223" i="32"/>
  <c r="N223" i="32"/>
  <c r="AC222" i="32"/>
  <c r="X222" i="32"/>
  <c r="T222" i="32"/>
  <c r="R222" i="32"/>
  <c r="N222" i="32"/>
  <c r="AC221" i="32"/>
  <c r="X221" i="32"/>
  <c r="T221" i="32"/>
  <c r="R221" i="32"/>
  <c r="N221" i="32"/>
  <c r="AC220" i="32"/>
  <c r="X220" i="32"/>
  <c r="T220" i="32"/>
  <c r="R220" i="32"/>
  <c r="N220" i="32"/>
  <c r="AC219" i="32"/>
  <c r="X219" i="32"/>
  <c r="T219" i="32"/>
  <c r="R219" i="32"/>
  <c r="N219" i="32"/>
  <c r="AC218" i="32"/>
  <c r="X218" i="32"/>
  <c r="T218" i="32"/>
  <c r="R218" i="32"/>
  <c r="N218" i="32"/>
  <c r="AC217" i="32"/>
  <c r="X217" i="32"/>
  <c r="T217" i="32"/>
  <c r="R217" i="32"/>
  <c r="N217" i="32"/>
  <c r="AC216" i="32"/>
  <c r="X216" i="32"/>
  <c r="T216" i="32"/>
  <c r="R216" i="32"/>
  <c r="N216" i="32"/>
  <c r="AC215" i="32"/>
  <c r="X215" i="32"/>
  <c r="T215" i="32"/>
  <c r="R215" i="32"/>
  <c r="N215" i="32"/>
  <c r="AC214" i="32"/>
  <c r="X214" i="32"/>
  <c r="T214" i="32"/>
  <c r="R214" i="32"/>
  <c r="N214" i="32"/>
  <c r="AC213" i="32"/>
  <c r="X213" i="32"/>
  <c r="T213" i="32"/>
  <c r="R213" i="32"/>
  <c r="N213" i="32"/>
  <c r="AC212" i="32"/>
  <c r="X212" i="32"/>
  <c r="T212" i="32"/>
  <c r="R212" i="32"/>
  <c r="N212" i="32"/>
  <c r="AC211" i="32"/>
  <c r="X211" i="32"/>
  <c r="T211" i="32"/>
  <c r="R211" i="32"/>
  <c r="N211" i="32"/>
  <c r="AC210" i="32"/>
  <c r="X210" i="32"/>
  <c r="T210" i="32"/>
  <c r="R210" i="32"/>
  <c r="N210" i="32"/>
  <c r="AC209" i="32"/>
  <c r="X209" i="32"/>
  <c r="T209" i="32"/>
  <c r="R209" i="32"/>
  <c r="N209" i="32"/>
  <c r="AC208" i="32"/>
  <c r="X208" i="32"/>
  <c r="T208" i="32"/>
  <c r="R208" i="32"/>
  <c r="N208" i="32"/>
  <c r="AC207" i="32"/>
  <c r="X207" i="32"/>
  <c r="T207" i="32"/>
  <c r="R207" i="32"/>
  <c r="N207" i="32"/>
  <c r="AC206" i="32"/>
  <c r="X206" i="32"/>
  <c r="T206" i="32"/>
  <c r="R206" i="32"/>
  <c r="N206" i="32"/>
  <c r="AC205" i="32"/>
  <c r="X205" i="32"/>
  <c r="T205" i="32"/>
  <c r="R205" i="32"/>
  <c r="N205" i="32"/>
  <c r="AC204" i="32"/>
  <c r="X204" i="32"/>
  <c r="T204" i="32"/>
  <c r="R204" i="32"/>
  <c r="N204" i="32"/>
  <c r="AC203" i="32"/>
  <c r="X203" i="32"/>
  <c r="T203" i="32"/>
  <c r="R203" i="32"/>
  <c r="N203" i="32"/>
  <c r="AC202" i="32"/>
  <c r="X202" i="32"/>
  <c r="T202" i="32"/>
  <c r="R202" i="32"/>
  <c r="N202" i="32"/>
  <c r="AC201" i="32"/>
  <c r="X201" i="32"/>
  <c r="T201" i="32"/>
  <c r="R201" i="32"/>
  <c r="N201" i="32"/>
  <c r="AC200" i="32"/>
  <c r="X200" i="32"/>
  <c r="T200" i="32"/>
  <c r="R200" i="32"/>
  <c r="N200" i="32"/>
  <c r="AC199" i="32"/>
  <c r="X199" i="32"/>
  <c r="T199" i="32"/>
  <c r="R199" i="32"/>
  <c r="N199" i="32"/>
  <c r="AC198" i="32"/>
  <c r="X198" i="32"/>
  <c r="T198" i="32"/>
  <c r="R198" i="32"/>
  <c r="N198" i="32"/>
  <c r="AC197" i="32"/>
  <c r="X197" i="32"/>
  <c r="T197" i="32"/>
  <c r="R197" i="32"/>
  <c r="N197" i="32"/>
  <c r="AC196" i="32"/>
  <c r="X196" i="32"/>
  <c r="T196" i="32"/>
  <c r="R196" i="32"/>
  <c r="N196" i="32"/>
  <c r="AC195" i="32"/>
  <c r="X195" i="32"/>
  <c r="T195" i="32"/>
  <c r="R195" i="32"/>
  <c r="N195" i="32"/>
  <c r="AC194" i="32"/>
  <c r="X194" i="32"/>
  <c r="T194" i="32"/>
  <c r="R194" i="32"/>
  <c r="N194" i="32"/>
  <c r="AC193" i="32"/>
  <c r="X193" i="32"/>
  <c r="T193" i="32"/>
  <c r="R193" i="32"/>
  <c r="N193" i="32"/>
  <c r="AC192" i="32"/>
  <c r="X192" i="32"/>
  <c r="T192" i="32"/>
  <c r="R192" i="32"/>
  <c r="N192" i="32"/>
  <c r="AC191" i="32"/>
  <c r="X191" i="32"/>
  <c r="T191" i="32"/>
  <c r="R191" i="32"/>
  <c r="N191" i="32"/>
  <c r="AC190" i="32"/>
  <c r="X190" i="32"/>
  <c r="T190" i="32"/>
  <c r="R190" i="32"/>
  <c r="N190" i="32"/>
  <c r="AC189" i="32"/>
  <c r="X189" i="32"/>
  <c r="T189" i="32"/>
  <c r="R189" i="32"/>
  <c r="N189" i="32"/>
  <c r="AC188" i="32"/>
  <c r="X188" i="32"/>
  <c r="T188" i="32"/>
  <c r="R188" i="32"/>
  <c r="N188" i="32"/>
  <c r="AC187" i="32"/>
  <c r="X187" i="32"/>
  <c r="T187" i="32"/>
  <c r="R187" i="32"/>
  <c r="N187" i="32"/>
  <c r="AC186" i="32"/>
  <c r="X186" i="32"/>
  <c r="T186" i="32"/>
  <c r="R186" i="32"/>
  <c r="N186" i="32"/>
  <c r="AC185" i="32"/>
  <c r="X185" i="32"/>
  <c r="T185" i="32"/>
  <c r="R185" i="32"/>
  <c r="N185" i="32"/>
  <c r="AC178" i="32"/>
  <c r="X178" i="32"/>
  <c r="T178" i="32"/>
  <c r="R178" i="32"/>
  <c r="N178" i="32"/>
  <c r="AC177" i="32"/>
  <c r="X177" i="32"/>
  <c r="T177" i="32"/>
  <c r="R177" i="32"/>
  <c r="N177" i="32"/>
  <c r="AC176" i="32"/>
  <c r="X176" i="32"/>
  <c r="T176" i="32"/>
  <c r="R176" i="32"/>
  <c r="N176" i="32"/>
  <c r="AC175" i="32"/>
  <c r="X175" i="32"/>
  <c r="T175" i="32"/>
  <c r="R175" i="32"/>
  <c r="N175" i="32"/>
  <c r="AC174" i="32"/>
  <c r="X174" i="32"/>
  <c r="T174" i="32"/>
  <c r="R174" i="32"/>
  <c r="N174" i="32"/>
  <c r="AC173" i="32"/>
  <c r="X173" i="32"/>
  <c r="T173" i="32"/>
  <c r="R173" i="32"/>
  <c r="N173" i="32"/>
  <c r="AC172" i="32"/>
  <c r="X172" i="32"/>
  <c r="T172" i="32"/>
  <c r="R172" i="32"/>
  <c r="N172" i="32"/>
  <c r="AC171" i="32"/>
  <c r="X171" i="32"/>
  <c r="T171" i="32"/>
  <c r="R171" i="32"/>
  <c r="N171" i="32"/>
  <c r="AC170" i="32"/>
  <c r="X170" i="32"/>
  <c r="T170" i="32"/>
  <c r="R170" i="32"/>
  <c r="N170" i="32"/>
  <c r="AC169" i="32"/>
  <c r="X169" i="32"/>
  <c r="T169" i="32"/>
  <c r="R169" i="32"/>
  <c r="N169" i="32"/>
  <c r="AC168" i="32"/>
  <c r="X168" i="32"/>
  <c r="T168" i="32"/>
  <c r="R168" i="32"/>
  <c r="N168" i="32"/>
  <c r="AC167" i="32"/>
  <c r="X167" i="32"/>
  <c r="T167" i="32"/>
  <c r="R167" i="32"/>
  <c r="N167" i="32"/>
  <c r="AC166" i="32"/>
  <c r="X166" i="32"/>
  <c r="T166" i="32"/>
  <c r="R166" i="32"/>
  <c r="N166" i="32"/>
  <c r="AC165" i="32"/>
  <c r="X165" i="32"/>
  <c r="T165" i="32"/>
  <c r="R165" i="32"/>
  <c r="N165" i="32"/>
  <c r="AC164" i="32"/>
  <c r="X164" i="32"/>
  <c r="T164" i="32"/>
  <c r="R164" i="32"/>
  <c r="N164" i="32"/>
  <c r="AC163" i="32"/>
  <c r="X163" i="32"/>
  <c r="T163" i="32"/>
  <c r="R163" i="32"/>
  <c r="N163" i="32"/>
  <c r="AC162" i="32"/>
  <c r="X162" i="32"/>
  <c r="T162" i="32"/>
  <c r="R162" i="32"/>
  <c r="N162" i="32"/>
  <c r="AC161" i="32"/>
  <c r="X161" i="32"/>
  <c r="T161" i="32"/>
  <c r="R161" i="32"/>
  <c r="N161" i="32"/>
  <c r="AC160" i="32"/>
  <c r="X160" i="32"/>
  <c r="T160" i="32"/>
  <c r="R160" i="32"/>
  <c r="N160" i="32"/>
  <c r="AC159" i="32"/>
  <c r="X159" i="32"/>
  <c r="T159" i="32"/>
  <c r="R159" i="32"/>
  <c r="N159" i="32"/>
  <c r="AC158" i="32"/>
  <c r="X158" i="32"/>
  <c r="T158" i="32"/>
  <c r="R158" i="32"/>
  <c r="N158" i="32"/>
  <c r="AC157" i="32"/>
  <c r="X157" i="32"/>
  <c r="T157" i="32"/>
  <c r="R157" i="32"/>
  <c r="N157" i="32"/>
  <c r="AC156" i="32"/>
  <c r="X156" i="32"/>
  <c r="T156" i="32"/>
  <c r="R156" i="32"/>
  <c r="N156" i="32"/>
  <c r="AC155" i="32"/>
  <c r="X155" i="32"/>
  <c r="T155" i="32"/>
  <c r="R155" i="32"/>
  <c r="N155" i="32"/>
  <c r="AC154" i="32"/>
  <c r="X154" i="32"/>
  <c r="T154" i="32"/>
  <c r="R154" i="32"/>
  <c r="N154" i="32"/>
  <c r="AC153" i="32"/>
  <c r="X153" i="32"/>
  <c r="T153" i="32"/>
  <c r="R153" i="32"/>
  <c r="N153" i="32"/>
  <c r="AC152" i="32"/>
  <c r="X152" i="32"/>
  <c r="T152" i="32"/>
  <c r="R152" i="32"/>
  <c r="N152" i="32"/>
  <c r="AC151" i="32"/>
  <c r="X151" i="32"/>
  <c r="T151" i="32"/>
  <c r="R151" i="32"/>
  <c r="N151" i="32"/>
  <c r="AC150" i="32"/>
  <c r="X150" i="32"/>
  <c r="T150" i="32"/>
  <c r="R150" i="32"/>
  <c r="N150" i="32"/>
  <c r="AC149" i="32"/>
  <c r="X149" i="32"/>
  <c r="T149" i="32"/>
  <c r="R149" i="32"/>
  <c r="N149" i="32"/>
  <c r="AC148" i="32"/>
  <c r="X148" i="32"/>
  <c r="T148" i="32"/>
  <c r="R148" i="32"/>
  <c r="N148" i="32"/>
  <c r="AC147" i="32"/>
  <c r="X147" i="32"/>
  <c r="T147" i="32"/>
  <c r="R147" i="32"/>
  <c r="N147" i="32"/>
  <c r="AC146" i="32"/>
  <c r="X146" i="32"/>
  <c r="T146" i="32"/>
  <c r="R146" i="32"/>
  <c r="N146" i="32"/>
  <c r="AC145" i="32"/>
  <c r="X145" i="32"/>
  <c r="T145" i="32"/>
  <c r="R145" i="32"/>
  <c r="N145" i="32"/>
  <c r="AC144" i="32"/>
  <c r="X144" i="32"/>
  <c r="T144" i="32"/>
  <c r="R144" i="32"/>
  <c r="N144" i="32"/>
  <c r="AC143" i="32"/>
  <c r="X143" i="32"/>
  <c r="T143" i="32"/>
  <c r="R143" i="32"/>
  <c r="N143" i="32"/>
  <c r="AC142" i="32"/>
  <c r="X142" i="32"/>
  <c r="T142" i="32"/>
  <c r="R142" i="32"/>
  <c r="N142" i="32"/>
  <c r="AC141" i="32"/>
  <c r="X141" i="32"/>
  <c r="T141" i="32"/>
  <c r="R141" i="32"/>
  <c r="N141" i="32"/>
  <c r="AC140" i="32"/>
  <c r="X140" i="32"/>
  <c r="T140" i="32"/>
  <c r="R140" i="32"/>
  <c r="N140" i="32"/>
  <c r="AC133" i="32"/>
  <c r="X133" i="32"/>
  <c r="T133" i="32"/>
  <c r="R133" i="32"/>
  <c r="N133" i="32"/>
  <c r="AC132" i="32"/>
  <c r="X132" i="32"/>
  <c r="T132" i="32"/>
  <c r="R132" i="32"/>
  <c r="N132" i="32"/>
  <c r="AC131" i="32"/>
  <c r="X131" i="32"/>
  <c r="T131" i="32"/>
  <c r="R131" i="32"/>
  <c r="N131" i="32"/>
  <c r="AC130" i="32"/>
  <c r="X130" i="32"/>
  <c r="T130" i="32"/>
  <c r="R130" i="32"/>
  <c r="N130" i="32"/>
  <c r="AC129" i="32"/>
  <c r="X129" i="32"/>
  <c r="T129" i="32"/>
  <c r="R129" i="32"/>
  <c r="N129" i="32"/>
  <c r="AC128" i="32"/>
  <c r="X128" i="32"/>
  <c r="T128" i="32"/>
  <c r="R128" i="32"/>
  <c r="N128" i="32"/>
  <c r="AC127" i="32"/>
  <c r="X127" i="32"/>
  <c r="T127" i="32"/>
  <c r="R127" i="32"/>
  <c r="N127" i="32"/>
  <c r="AC126" i="32"/>
  <c r="X126" i="32"/>
  <c r="T126" i="32"/>
  <c r="R126" i="32"/>
  <c r="N126" i="32"/>
  <c r="AC125" i="32"/>
  <c r="X125" i="32"/>
  <c r="T125" i="32"/>
  <c r="R125" i="32"/>
  <c r="N125" i="32"/>
  <c r="AC124" i="32"/>
  <c r="X124" i="32"/>
  <c r="T124" i="32"/>
  <c r="R124" i="32"/>
  <c r="N124" i="32"/>
  <c r="AC123" i="32"/>
  <c r="X123" i="32"/>
  <c r="T123" i="32"/>
  <c r="R123" i="32"/>
  <c r="N123" i="32"/>
  <c r="AC122" i="32"/>
  <c r="X122" i="32"/>
  <c r="T122" i="32"/>
  <c r="R122" i="32"/>
  <c r="N122" i="32"/>
  <c r="AC121" i="32"/>
  <c r="X121" i="32"/>
  <c r="T121" i="32"/>
  <c r="R121" i="32"/>
  <c r="N121" i="32"/>
  <c r="AC120" i="32"/>
  <c r="X120" i="32"/>
  <c r="T120" i="32"/>
  <c r="R120" i="32"/>
  <c r="N120" i="32"/>
  <c r="AC119" i="32"/>
  <c r="X119" i="32"/>
  <c r="T119" i="32"/>
  <c r="R119" i="32"/>
  <c r="N119" i="32"/>
  <c r="AC118" i="32"/>
  <c r="X118" i="32"/>
  <c r="T118" i="32"/>
  <c r="R118" i="32"/>
  <c r="N118" i="32"/>
  <c r="AC117" i="32"/>
  <c r="X117" i="32"/>
  <c r="T117" i="32"/>
  <c r="R117" i="32"/>
  <c r="N117" i="32"/>
  <c r="AC116" i="32"/>
  <c r="X116" i="32"/>
  <c r="T116" i="32"/>
  <c r="R116" i="32"/>
  <c r="N116" i="32"/>
  <c r="AC115" i="32"/>
  <c r="X115" i="32"/>
  <c r="T115" i="32"/>
  <c r="R115" i="32"/>
  <c r="N115" i="32"/>
  <c r="AC114" i="32"/>
  <c r="X114" i="32"/>
  <c r="T114" i="32"/>
  <c r="R114" i="32"/>
  <c r="N114" i="32"/>
  <c r="AC113" i="32"/>
  <c r="X113" i="32"/>
  <c r="T113" i="32"/>
  <c r="R113" i="32"/>
  <c r="N113" i="32"/>
  <c r="AC112" i="32"/>
  <c r="X112" i="32"/>
  <c r="T112" i="32"/>
  <c r="R112" i="32"/>
  <c r="N112" i="32"/>
  <c r="AC111" i="32"/>
  <c r="X111" i="32"/>
  <c r="T111" i="32"/>
  <c r="R111" i="32"/>
  <c r="N111" i="32"/>
  <c r="AC110" i="32"/>
  <c r="X110" i="32"/>
  <c r="T110" i="32"/>
  <c r="R110" i="32"/>
  <c r="N110" i="32"/>
  <c r="AC109" i="32"/>
  <c r="X109" i="32"/>
  <c r="T109" i="32"/>
  <c r="R109" i="32"/>
  <c r="N109" i="32"/>
  <c r="AC108" i="32"/>
  <c r="X108" i="32"/>
  <c r="T108" i="32"/>
  <c r="R108" i="32"/>
  <c r="N108" i="32"/>
  <c r="AC107" i="32"/>
  <c r="X107" i="32"/>
  <c r="T107" i="32"/>
  <c r="R107" i="32"/>
  <c r="N107" i="32"/>
  <c r="AC106" i="32"/>
  <c r="X106" i="32"/>
  <c r="T106" i="32"/>
  <c r="R106" i="32"/>
  <c r="N106" i="32"/>
  <c r="AC105" i="32"/>
  <c r="X105" i="32"/>
  <c r="T105" i="32"/>
  <c r="R105" i="32"/>
  <c r="N105" i="32"/>
  <c r="AC104" i="32"/>
  <c r="X104" i="32"/>
  <c r="T104" i="32"/>
  <c r="R104" i="32"/>
  <c r="N104" i="32"/>
  <c r="AC103" i="32"/>
  <c r="X103" i="32"/>
  <c r="T103" i="32"/>
  <c r="R103" i="32"/>
  <c r="N103" i="32"/>
  <c r="AC102" i="32"/>
  <c r="X102" i="32"/>
  <c r="T102" i="32"/>
  <c r="R102" i="32"/>
  <c r="N102" i="32"/>
  <c r="AC101" i="32"/>
  <c r="X101" i="32"/>
  <c r="T101" i="32"/>
  <c r="R101" i="32"/>
  <c r="N101" i="32"/>
  <c r="AC100" i="32"/>
  <c r="X100" i="32"/>
  <c r="T100" i="32"/>
  <c r="R100" i="32"/>
  <c r="N100" i="32"/>
  <c r="AC99" i="32"/>
  <c r="X99" i="32"/>
  <c r="T99" i="32"/>
  <c r="R99" i="32"/>
  <c r="N99" i="32"/>
  <c r="AC98" i="32"/>
  <c r="X98" i="32"/>
  <c r="T98" i="32"/>
  <c r="R98" i="32"/>
  <c r="N98" i="32"/>
  <c r="AC97" i="32"/>
  <c r="X97" i="32"/>
  <c r="T97" i="32"/>
  <c r="R97" i="32"/>
  <c r="N97" i="32"/>
  <c r="AC96" i="32"/>
  <c r="X96" i="32"/>
  <c r="T96" i="32"/>
  <c r="R96" i="32"/>
  <c r="N96" i="32"/>
  <c r="AC95" i="32"/>
  <c r="X95" i="32"/>
  <c r="T95" i="32"/>
  <c r="R95" i="32"/>
  <c r="N95" i="32"/>
  <c r="AC88" i="32"/>
  <c r="X88" i="32"/>
  <c r="T88" i="32"/>
  <c r="R88" i="32"/>
  <c r="N88" i="32"/>
  <c r="AC87" i="32"/>
  <c r="X87" i="32"/>
  <c r="T87" i="32"/>
  <c r="R87" i="32"/>
  <c r="N87" i="32"/>
  <c r="AC86" i="32"/>
  <c r="X86" i="32"/>
  <c r="T86" i="32"/>
  <c r="R86" i="32"/>
  <c r="N86" i="32"/>
  <c r="AC85" i="32"/>
  <c r="X85" i="32"/>
  <c r="T85" i="32"/>
  <c r="R85" i="32"/>
  <c r="N85" i="32"/>
  <c r="AC84" i="32"/>
  <c r="X84" i="32"/>
  <c r="T84" i="32"/>
  <c r="R84" i="32"/>
  <c r="N84" i="32"/>
  <c r="AC83" i="32"/>
  <c r="X83" i="32"/>
  <c r="T83" i="32"/>
  <c r="R83" i="32"/>
  <c r="N83" i="32"/>
  <c r="AC82" i="32"/>
  <c r="X82" i="32"/>
  <c r="T82" i="32"/>
  <c r="R82" i="32"/>
  <c r="N82" i="32"/>
  <c r="AC81" i="32"/>
  <c r="X81" i="32"/>
  <c r="T81" i="32"/>
  <c r="R81" i="32"/>
  <c r="N81" i="32"/>
  <c r="AC80" i="32"/>
  <c r="X80" i="32"/>
  <c r="T80" i="32"/>
  <c r="R80" i="32"/>
  <c r="N80" i="32"/>
  <c r="AC79" i="32"/>
  <c r="X79" i="32"/>
  <c r="T79" i="32"/>
  <c r="R79" i="32"/>
  <c r="N79" i="32"/>
  <c r="AC78" i="32"/>
  <c r="X78" i="32"/>
  <c r="T78" i="32"/>
  <c r="R78" i="32"/>
  <c r="N78" i="32"/>
  <c r="AC77" i="32"/>
  <c r="X77" i="32"/>
  <c r="T77" i="32"/>
  <c r="R77" i="32"/>
  <c r="N77" i="32"/>
  <c r="AC76" i="32"/>
  <c r="X76" i="32"/>
  <c r="T76" i="32"/>
  <c r="R76" i="32"/>
  <c r="N76" i="32"/>
  <c r="AC75" i="32"/>
  <c r="X75" i="32"/>
  <c r="T75" i="32"/>
  <c r="R75" i="32"/>
  <c r="N75" i="32"/>
  <c r="AC74" i="32"/>
  <c r="X74" i="32"/>
  <c r="T74" i="32"/>
  <c r="R74" i="32"/>
  <c r="N74" i="32"/>
  <c r="AC73" i="32"/>
  <c r="X73" i="32"/>
  <c r="T73" i="32"/>
  <c r="R73" i="32"/>
  <c r="N73" i="32"/>
  <c r="AC72" i="32"/>
  <c r="X72" i="32"/>
  <c r="T72" i="32"/>
  <c r="R72" i="32"/>
  <c r="N72" i="32"/>
  <c r="AC71" i="32"/>
  <c r="X71" i="32"/>
  <c r="T71" i="32"/>
  <c r="R71" i="32"/>
  <c r="N71" i="32"/>
  <c r="AC70" i="32"/>
  <c r="X70" i="32"/>
  <c r="T70" i="32"/>
  <c r="R70" i="32"/>
  <c r="N70" i="32"/>
  <c r="AC69" i="32"/>
  <c r="X69" i="32"/>
  <c r="T69" i="32"/>
  <c r="R69" i="32"/>
  <c r="N69" i="32"/>
  <c r="AC68" i="32"/>
  <c r="X68" i="32"/>
  <c r="T68" i="32"/>
  <c r="R68" i="32"/>
  <c r="N68" i="32"/>
  <c r="AC67" i="32"/>
  <c r="X67" i="32"/>
  <c r="T67" i="32"/>
  <c r="R67" i="32"/>
  <c r="N67" i="32"/>
  <c r="AC66" i="32"/>
  <c r="X66" i="32"/>
  <c r="T66" i="32"/>
  <c r="R66" i="32"/>
  <c r="N66" i="32"/>
  <c r="AC65" i="32"/>
  <c r="X65" i="32"/>
  <c r="T65" i="32"/>
  <c r="R65" i="32"/>
  <c r="N65" i="32"/>
  <c r="AC64" i="32"/>
  <c r="X64" i="32"/>
  <c r="T64" i="32"/>
  <c r="R64" i="32"/>
  <c r="N64" i="32"/>
  <c r="AC63" i="32"/>
  <c r="X63" i="32"/>
  <c r="T63" i="32"/>
  <c r="R63" i="32"/>
  <c r="N63" i="32"/>
  <c r="AC62" i="32"/>
  <c r="X62" i="32"/>
  <c r="T62" i="32"/>
  <c r="R62" i="32"/>
  <c r="N62" i="32"/>
  <c r="AC61" i="32"/>
  <c r="X61" i="32"/>
  <c r="T61" i="32"/>
  <c r="R61" i="32"/>
  <c r="N61" i="32"/>
  <c r="AC60" i="32"/>
  <c r="X60" i="32"/>
  <c r="T60" i="32"/>
  <c r="R60" i="32"/>
  <c r="N60" i="32"/>
  <c r="AC59" i="32"/>
  <c r="X59" i="32"/>
  <c r="T59" i="32"/>
  <c r="R59" i="32"/>
  <c r="N59" i="32"/>
  <c r="AC58" i="32"/>
  <c r="X58" i="32"/>
  <c r="T58" i="32"/>
  <c r="R58" i="32"/>
  <c r="N58" i="32"/>
  <c r="AC57" i="32"/>
  <c r="X57" i="32"/>
  <c r="T57" i="32"/>
  <c r="R57" i="32"/>
  <c r="N57" i="32"/>
  <c r="AC56" i="32"/>
  <c r="X56" i="32"/>
  <c r="T56" i="32"/>
  <c r="R56" i="32"/>
  <c r="N56" i="32"/>
  <c r="AC55" i="32"/>
  <c r="X55" i="32"/>
  <c r="T55" i="32"/>
  <c r="R55" i="32"/>
  <c r="N55" i="32"/>
  <c r="AC54" i="32"/>
  <c r="X54" i="32"/>
  <c r="T54" i="32"/>
  <c r="R54" i="32"/>
  <c r="N54" i="32"/>
  <c r="AC53" i="32"/>
  <c r="X53" i="32"/>
  <c r="T53" i="32"/>
  <c r="R53" i="32"/>
  <c r="N53" i="32"/>
  <c r="AC52" i="32"/>
  <c r="X52" i="32"/>
  <c r="T52" i="32"/>
  <c r="R52" i="32"/>
  <c r="N52" i="32"/>
  <c r="AC51" i="32"/>
  <c r="X51" i="32"/>
  <c r="T51" i="32"/>
  <c r="R51" i="32"/>
  <c r="N51" i="32"/>
  <c r="AC50" i="32"/>
  <c r="X50" i="32"/>
  <c r="T50" i="32"/>
  <c r="R50" i="32"/>
  <c r="N50" i="32"/>
  <c r="AC43" i="32"/>
  <c r="X43" i="32"/>
  <c r="T43" i="32"/>
  <c r="R43" i="32"/>
  <c r="N43" i="32"/>
  <c r="AC41" i="32"/>
  <c r="X41" i="32"/>
  <c r="T41" i="32"/>
  <c r="R41" i="32"/>
  <c r="N41" i="32"/>
  <c r="AC40" i="32"/>
  <c r="X40" i="32"/>
  <c r="T40" i="32"/>
  <c r="R40" i="32"/>
  <c r="N40" i="32"/>
  <c r="AC39" i="32"/>
  <c r="X39" i="32"/>
  <c r="T39" i="32"/>
  <c r="R39" i="32"/>
  <c r="N39" i="32"/>
  <c r="AC38" i="32"/>
  <c r="X38" i="32"/>
  <c r="T38" i="32"/>
  <c r="R38" i="32"/>
  <c r="N38" i="32"/>
  <c r="AC37" i="32"/>
  <c r="X37" i="32"/>
  <c r="T37" i="32"/>
  <c r="R37" i="32"/>
  <c r="N37" i="32"/>
  <c r="AC36" i="32"/>
  <c r="X36" i="32"/>
  <c r="T36" i="32"/>
  <c r="R36" i="32"/>
  <c r="N36" i="32"/>
  <c r="AC35" i="32"/>
  <c r="X35" i="32"/>
  <c r="T35" i="32"/>
  <c r="R35" i="32"/>
  <c r="N35" i="32"/>
  <c r="AC34" i="32"/>
  <c r="X34" i="32"/>
  <c r="T34" i="32"/>
  <c r="R34" i="32"/>
  <c r="N34" i="32"/>
  <c r="AC33" i="32"/>
  <c r="X33" i="32"/>
  <c r="T33" i="32"/>
  <c r="R33" i="32"/>
  <c r="N33" i="32"/>
  <c r="AC32" i="32"/>
  <c r="X32" i="32"/>
  <c r="T32" i="32"/>
  <c r="R32" i="32"/>
  <c r="N32" i="32"/>
  <c r="AC31" i="32"/>
  <c r="X31" i="32"/>
  <c r="T31" i="32"/>
  <c r="R31" i="32"/>
  <c r="N31" i="32"/>
  <c r="AC30" i="32"/>
  <c r="X30" i="32"/>
  <c r="T30" i="32"/>
  <c r="R30" i="32"/>
  <c r="N30" i="32"/>
  <c r="AC29" i="32"/>
  <c r="X29" i="32"/>
  <c r="T29" i="32"/>
  <c r="R29" i="32"/>
  <c r="N29" i="32"/>
  <c r="AC28" i="32"/>
  <c r="X28" i="32"/>
  <c r="T28" i="32"/>
  <c r="R28" i="32"/>
  <c r="N28" i="32"/>
  <c r="AC27" i="32"/>
  <c r="X27" i="32"/>
  <c r="T27" i="32"/>
  <c r="R27" i="32"/>
  <c r="N27" i="32"/>
  <c r="AC26" i="32"/>
  <c r="X26" i="32"/>
  <c r="T26" i="32"/>
  <c r="R26" i="32"/>
  <c r="N26" i="32"/>
  <c r="AC25" i="32"/>
  <c r="X25" i="32"/>
  <c r="T25" i="32"/>
  <c r="R25" i="32"/>
  <c r="N25" i="32"/>
  <c r="AC24" i="32"/>
  <c r="X24" i="32"/>
  <c r="T24" i="32"/>
  <c r="R24" i="32"/>
  <c r="N24" i="32"/>
  <c r="AC23" i="32"/>
  <c r="X23" i="32"/>
  <c r="T23" i="32"/>
  <c r="R23" i="32"/>
  <c r="N23" i="32"/>
  <c r="AC22" i="32"/>
  <c r="X22" i="32"/>
  <c r="T22" i="32"/>
  <c r="R22" i="32"/>
  <c r="N22" i="32"/>
  <c r="AC21" i="32"/>
  <c r="X21" i="32"/>
  <c r="T21" i="32"/>
  <c r="R21" i="32"/>
  <c r="N21" i="32"/>
  <c r="AC20" i="32"/>
  <c r="X20" i="32"/>
  <c r="T20" i="32"/>
  <c r="R20" i="32"/>
  <c r="N20" i="32"/>
  <c r="AC19" i="32"/>
  <c r="X19" i="32"/>
  <c r="T19" i="32"/>
  <c r="AC18" i="32"/>
  <c r="X18" i="32"/>
  <c r="T18" i="32"/>
  <c r="AC17" i="32"/>
  <c r="X17" i="32"/>
  <c r="T17" i="32"/>
  <c r="R17" i="32"/>
  <c r="N17" i="32"/>
  <c r="AC16" i="32"/>
  <c r="X16" i="32"/>
  <c r="T16" i="32"/>
  <c r="R16" i="32"/>
  <c r="N16" i="32"/>
  <c r="AC15" i="32"/>
  <c r="X15" i="32"/>
  <c r="T15" i="32"/>
  <c r="R15" i="32"/>
  <c r="N15" i="32"/>
  <c r="AC14" i="32"/>
  <c r="X14" i="32"/>
  <c r="T14" i="32"/>
  <c r="R14" i="32"/>
  <c r="N14" i="32"/>
  <c r="AC13" i="32"/>
  <c r="AC12" i="32"/>
  <c r="X12" i="32"/>
  <c r="T12" i="32"/>
  <c r="R12" i="32"/>
  <c r="N12" i="32"/>
  <c r="AC11" i="32"/>
  <c r="X11" i="32"/>
  <c r="T11" i="32"/>
  <c r="R11" i="32"/>
  <c r="N11" i="32"/>
  <c r="A1" i="32"/>
  <c r="A11" i="2" s="1"/>
  <c r="X224" i="32" l="1"/>
  <c r="T224" i="32"/>
  <c r="R224" i="32"/>
  <c r="N224" i="32"/>
  <c r="X179" i="32"/>
  <c r="T179" i="32"/>
  <c r="R179" i="32"/>
  <c r="N179" i="32"/>
  <c r="X134" i="32"/>
  <c r="T134" i="32"/>
  <c r="R134" i="32"/>
  <c r="N134" i="32"/>
  <c r="X89" i="32"/>
  <c r="T89" i="32"/>
  <c r="R89" i="32"/>
  <c r="N89" i="32"/>
  <c r="R44" i="32"/>
  <c r="L6" i="32"/>
  <c r="X44" i="32"/>
  <c r="T44" i="32"/>
  <c r="N44" i="32"/>
  <c r="E6" i="32" l="1"/>
  <c r="S6" i="32"/>
  <c r="A6" i="32"/>
  <c r="I6" i="32"/>
  <c r="P6" i="32" l="1"/>
  <c r="X18" i="1" l="1"/>
  <c r="X19" i="1"/>
  <c r="X20" i="1"/>
  <c r="X21" i="1"/>
  <c r="X22" i="1"/>
  <c r="X23" i="1"/>
  <c r="X24" i="1"/>
  <c r="X25" i="1"/>
  <c r="X26" i="1"/>
  <c r="X27" i="1"/>
  <c r="X28" i="1"/>
  <c r="X29" i="1"/>
  <c r="T18" i="1"/>
  <c r="T19" i="1"/>
  <c r="T20" i="1"/>
  <c r="T21" i="1"/>
  <c r="T22" i="1"/>
  <c r="T23" i="1"/>
  <c r="T24" i="1"/>
  <c r="T25" i="1"/>
  <c r="T26" i="1"/>
  <c r="T27" i="1"/>
  <c r="R18" i="1"/>
  <c r="R19" i="1"/>
  <c r="R20" i="1"/>
  <c r="R21" i="1"/>
  <c r="R22" i="1"/>
  <c r="R23" i="1"/>
  <c r="R24" i="1"/>
  <c r="R25" i="1"/>
  <c r="R26" i="1"/>
  <c r="R27" i="1"/>
  <c r="R28" i="1"/>
  <c r="N18" i="1"/>
  <c r="N19" i="1"/>
  <c r="N20" i="1"/>
  <c r="N21" i="1"/>
  <c r="N22" i="1"/>
  <c r="N23" i="1"/>
  <c r="N24" i="1"/>
  <c r="N25" i="1"/>
  <c r="N26" i="1"/>
  <c r="N27" i="1"/>
  <c r="N28" i="1"/>
  <c r="N29" i="1"/>
  <c r="N30" i="1"/>
  <c r="H53" i="7"/>
  <c r="AC51" i="1"/>
  <c r="AC52" i="1"/>
  <c r="AC53" i="1"/>
  <c r="AC54" i="1"/>
  <c r="AC55" i="1"/>
  <c r="AC56" i="1"/>
  <c r="AC57" i="1"/>
  <c r="AC58" i="1"/>
  <c r="AC59" i="1"/>
  <c r="AC60" i="1"/>
  <c r="AC61" i="1"/>
  <c r="AC62" i="1"/>
  <c r="AC63" i="1"/>
  <c r="AC64" i="1"/>
  <c r="AC65" i="1"/>
  <c r="AC66" i="1"/>
  <c r="AC67" i="1"/>
  <c r="AC68" i="1"/>
  <c r="AC69" i="1"/>
  <c r="AC70" i="1"/>
  <c r="AC71" i="1"/>
  <c r="AC72" i="1"/>
  <c r="AC73" i="1"/>
  <c r="AC74" i="1"/>
  <c r="AC75" i="1"/>
  <c r="AC76" i="1"/>
  <c r="AC77" i="1"/>
  <c r="AC78" i="1"/>
  <c r="AC79" i="1"/>
  <c r="AC80" i="1"/>
  <c r="AC81" i="1"/>
  <c r="AC82" i="1"/>
  <c r="AC83" i="1"/>
  <c r="AC84" i="1"/>
  <c r="AC85" i="1"/>
  <c r="AC86" i="1"/>
  <c r="AC87" i="1"/>
  <c r="AC88" i="1"/>
  <c r="AC12" i="1"/>
  <c r="AC13" i="1"/>
  <c r="AC14" i="1"/>
  <c r="AC15" i="1"/>
  <c r="AC16" i="1"/>
  <c r="AC17" i="1"/>
  <c r="AC18" i="1"/>
  <c r="AC19" i="1"/>
  <c r="AC20" i="1"/>
  <c r="AC21" i="1"/>
  <c r="AC22" i="1"/>
  <c r="AC23" i="1"/>
  <c r="AC24" i="1"/>
  <c r="AC25" i="1"/>
  <c r="AC26" i="1"/>
  <c r="AC27" i="1"/>
  <c r="AC28" i="1"/>
  <c r="AC29" i="1"/>
  <c r="AC30" i="1"/>
  <c r="AC31" i="1"/>
  <c r="AC32" i="1"/>
  <c r="AC33" i="1"/>
  <c r="AC34" i="1"/>
  <c r="AC35" i="1"/>
  <c r="AC36" i="1"/>
  <c r="AC37" i="1"/>
  <c r="AC38" i="1"/>
  <c r="AC39" i="1"/>
  <c r="AC40" i="1"/>
  <c r="AC41" i="1"/>
  <c r="AC42" i="1"/>
  <c r="AC43" i="1"/>
  <c r="AC50" i="1"/>
  <c r="AC95" i="1"/>
  <c r="AC96" i="1"/>
  <c r="AC97" i="1"/>
  <c r="AC98" i="1"/>
  <c r="AC99" i="1"/>
  <c r="AC100" i="1"/>
  <c r="AC101" i="1"/>
  <c r="AC102" i="1"/>
  <c r="AC103"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C132" i="1"/>
  <c r="AC133" i="1"/>
  <c r="AC140" i="1"/>
  <c r="AC141" i="1"/>
  <c r="AC142" i="1"/>
  <c r="AC143" i="1"/>
  <c r="AC144" i="1"/>
  <c r="AC145" i="1"/>
  <c r="AC146" i="1"/>
  <c r="AC147" i="1"/>
  <c r="AC148" i="1"/>
  <c r="AC149" i="1"/>
  <c r="AC150" i="1"/>
  <c r="AC151" i="1"/>
  <c r="AC152" i="1"/>
  <c r="AC153" i="1"/>
  <c r="AC154" i="1"/>
  <c r="AC155" i="1"/>
  <c r="AC156" i="1"/>
  <c r="AC157" i="1"/>
  <c r="AC158" i="1"/>
  <c r="AC159" i="1"/>
  <c r="AC160" i="1"/>
  <c r="AC161" i="1"/>
  <c r="AC162" i="1"/>
  <c r="AC163" i="1"/>
  <c r="AC164" i="1"/>
  <c r="AC165" i="1"/>
  <c r="AC166" i="1"/>
  <c r="AC167" i="1"/>
  <c r="AC168" i="1"/>
  <c r="AC169" i="1"/>
  <c r="AC170" i="1"/>
  <c r="AC171" i="1"/>
  <c r="AC172" i="1"/>
  <c r="AC173" i="1"/>
  <c r="AC174" i="1"/>
  <c r="AC175" i="1"/>
  <c r="AC176" i="1"/>
  <c r="AC177" i="1"/>
  <c r="AC178" i="1"/>
  <c r="AC185" i="1"/>
  <c r="AC186" i="1"/>
  <c r="AC187" i="1"/>
  <c r="AC188" i="1"/>
  <c r="AC189" i="1"/>
  <c r="AC190" i="1"/>
  <c r="AC191" i="1"/>
  <c r="AC192" i="1"/>
  <c r="AC193" i="1"/>
  <c r="AC194" i="1"/>
  <c r="AC195" i="1"/>
  <c r="AC196" i="1"/>
  <c r="AC197" i="1"/>
  <c r="AC198" i="1"/>
  <c r="AC199" i="1"/>
  <c r="AC200" i="1"/>
  <c r="AC201" i="1"/>
  <c r="AC202" i="1"/>
  <c r="AC203" i="1"/>
  <c r="AC204" i="1"/>
  <c r="AC205" i="1"/>
  <c r="AC206" i="1"/>
  <c r="AC207" i="1"/>
  <c r="AC208" i="1"/>
  <c r="AC209" i="1"/>
  <c r="AC210" i="1"/>
  <c r="AC211" i="1"/>
  <c r="AC212" i="1"/>
  <c r="AC213" i="1"/>
  <c r="AC214" i="1"/>
  <c r="AC215" i="1"/>
  <c r="AC216" i="1"/>
  <c r="AC217" i="1"/>
  <c r="AC218" i="1"/>
  <c r="AC219" i="1"/>
  <c r="AC220" i="1"/>
  <c r="AC221" i="1"/>
  <c r="AC222" i="1"/>
  <c r="AC223" i="1"/>
  <c r="B53" i="7"/>
  <c r="A53" i="7"/>
  <c r="A54" i="7"/>
  <c r="B54" i="7"/>
  <c r="H54" i="7"/>
  <c r="AA150" i="2"/>
  <c r="AA149" i="2"/>
  <c r="AA148" i="2"/>
  <c r="AA147" i="2"/>
  <c r="AA146" i="2"/>
  <c r="AA145" i="2"/>
  <c r="AA144" i="2"/>
  <c r="AA143" i="2"/>
  <c r="AA142" i="2"/>
  <c r="AA141" i="2"/>
  <c r="AA140" i="2"/>
  <c r="AA139" i="2"/>
  <c r="AA138" i="2"/>
  <c r="AA137" i="2"/>
  <c r="AA136" i="2"/>
  <c r="AA135" i="2"/>
  <c r="AA134" i="2"/>
  <c r="AA133" i="2"/>
  <c r="AA132" i="2"/>
  <c r="AA131" i="2"/>
  <c r="AA130" i="2"/>
  <c r="AA129" i="2"/>
  <c r="AA128" i="2"/>
  <c r="AA127" i="2"/>
  <c r="AA126" i="2"/>
  <c r="AA125" i="2"/>
  <c r="AA124" i="2"/>
  <c r="AA120" i="2"/>
  <c r="AA119" i="2"/>
  <c r="AA118" i="2"/>
  <c r="AA117" i="2"/>
  <c r="AA116" i="2"/>
  <c r="AA115" i="2"/>
  <c r="AA114" i="2"/>
  <c r="AA113" i="2"/>
  <c r="AA112" i="2"/>
  <c r="AA111" i="2"/>
  <c r="AA110" i="2"/>
  <c r="AA109" i="2"/>
  <c r="AA108" i="2"/>
  <c r="AA107" i="2"/>
  <c r="AA106" i="2"/>
  <c r="AA105" i="2"/>
  <c r="AA104" i="2"/>
  <c r="AA103" i="2"/>
  <c r="AA102" i="2"/>
  <c r="AA101" i="2"/>
  <c r="AA100" i="2"/>
  <c r="AA99" i="2"/>
  <c r="AA98" i="2"/>
  <c r="AA97" i="2"/>
  <c r="AA96" i="2"/>
  <c r="AA95" i="2"/>
  <c r="AA94" i="2"/>
  <c r="AA90" i="2"/>
  <c r="AA89" i="2"/>
  <c r="AA88" i="2"/>
  <c r="AA87" i="2"/>
  <c r="AA86" i="2"/>
  <c r="AA85" i="2"/>
  <c r="AA84" i="2"/>
  <c r="AA83" i="2"/>
  <c r="AA82" i="2"/>
  <c r="AA81" i="2"/>
  <c r="AA80" i="2"/>
  <c r="AA79" i="2"/>
  <c r="AA78" i="2"/>
  <c r="AA77" i="2"/>
  <c r="AA76" i="2"/>
  <c r="AA75" i="2"/>
  <c r="AA74" i="2"/>
  <c r="AA73" i="2"/>
  <c r="AA72" i="2"/>
  <c r="AA71" i="2"/>
  <c r="AA70" i="2"/>
  <c r="AA69" i="2"/>
  <c r="AA68" i="2"/>
  <c r="AA67" i="2"/>
  <c r="AA66" i="2"/>
  <c r="AA65" i="2"/>
  <c r="AA64" i="2"/>
  <c r="AA60" i="2"/>
  <c r="AA36" i="2"/>
  <c r="AA37" i="2"/>
  <c r="AA38" i="2"/>
  <c r="AA39" i="2"/>
  <c r="AA40" i="2"/>
  <c r="AA41" i="2"/>
  <c r="AA42" i="2"/>
  <c r="AA43" i="2"/>
  <c r="AA44" i="2"/>
  <c r="AA45" i="2"/>
  <c r="AA46" i="2"/>
  <c r="AA47" i="2"/>
  <c r="AA48" i="2"/>
  <c r="AA49" i="2"/>
  <c r="AA50" i="2"/>
  <c r="AA51" i="2"/>
  <c r="AA52" i="2"/>
  <c r="AA53" i="2"/>
  <c r="AA54" i="2"/>
  <c r="AA55" i="2"/>
  <c r="AA56" i="2"/>
  <c r="AA57" i="2"/>
  <c r="AA58" i="2"/>
  <c r="AA59" i="2"/>
  <c r="AA35" i="2"/>
  <c r="AA34" i="2"/>
  <c r="AA19" i="2"/>
  <c r="AA20" i="2"/>
  <c r="AA27" i="2"/>
  <c r="AA28" i="2"/>
  <c r="AA29" i="2"/>
  <c r="AA30" i="2"/>
  <c r="T223" i="1"/>
  <c r="T222" i="1"/>
  <c r="T221" i="1"/>
  <c r="T220" i="1"/>
  <c r="T219" i="1"/>
  <c r="T218" i="1"/>
  <c r="T217" i="1"/>
  <c r="T216" i="1"/>
  <c r="T215" i="1"/>
  <c r="T214" i="1"/>
  <c r="T213" i="1"/>
  <c r="T212" i="1"/>
  <c r="T211" i="1"/>
  <c r="T210" i="1"/>
  <c r="T209" i="1"/>
  <c r="T208" i="1"/>
  <c r="T207" i="1"/>
  <c r="T206" i="1"/>
  <c r="T205" i="1"/>
  <c r="T204" i="1"/>
  <c r="T203" i="1"/>
  <c r="T202" i="1"/>
  <c r="T201" i="1"/>
  <c r="T200" i="1"/>
  <c r="T199" i="1"/>
  <c r="T198" i="1"/>
  <c r="T197" i="1"/>
  <c r="T196" i="1"/>
  <c r="T195" i="1"/>
  <c r="T194" i="1"/>
  <c r="T193" i="1"/>
  <c r="T192" i="1"/>
  <c r="T191" i="1"/>
  <c r="T190" i="1"/>
  <c r="T189" i="1"/>
  <c r="T188" i="1"/>
  <c r="T187" i="1"/>
  <c r="T186" i="1"/>
  <c r="T185" i="1"/>
  <c r="T178" i="1"/>
  <c r="T177" i="1"/>
  <c r="T176" i="1"/>
  <c r="T175" i="1"/>
  <c r="T174" i="1"/>
  <c r="T173" i="1"/>
  <c r="T172" i="1"/>
  <c r="T171" i="1"/>
  <c r="T170" i="1"/>
  <c r="T169" i="1"/>
  <c r="T168" i="1"/>
  <c r="T167" i="1"/>
  <c r="T166" i="1"/>
  <c r="T165" i="1"/>
  <c r="T164" i="1"/>
  <c r="T163" i="1"/>
  <c r="T162" i="1"/>
  <c r="T161" i="1"/>
  <c r="T160" i="1"/>
  <c r="T159" i="1"/>
  <c r="T158" i="1"/>
  <c r="T157" i="1"/>
  <c r="T156" i="1"/>
  <c r="T155" i="1"/>
  <c r="T154" i="1"/>
  <c r="T153" i="1"/>
  <c r="T152" i="1"/>
  <c r="T151" i="1"/>
  <c r="T150" i="1"/>
  <c r="T149" i="1"/>
  <c r="T148" i="1"/>
  <c r="T147" i="1"/>
  <c r="T146" i="1"/>
  <c r="T145" i="1"/>
  <c r="T144" i="1"/>
  <c r="T143" i="1"/>
  <c r="T142" i="1"/>
  <c r="T141" i="1"/>
  <c r="T140" i="1"/>
  <c r="T133" i="1"/>
  <c r="T132" i="1"/>
  <c r="T131" i="1"/>
  <c r="T130" i="1"/>
  <c r="T129" i="1"/>
  <c r="T128" i="1"/>
  <c r="T127" i="1"/>
  <c r="T126" i="1"/>
  <c r="T125" i="1"/>
  <c r="T124" i="1"/>
  <c r="T123" i="1"/>
  <c r="T122" i="1"/>
  <c r="T121" i="1"/>
  <c r="T120" i="1"/>
  <c r="T119" i="1"/>
  <c r="T118" i="1"/>
  <c r="T117" i="1"/>
  <c r="T116" i="1"/>
  <c r="T115" i="1"/>
  <c r="T114" i="1"/>
  <c r="T113" i="1"/>
  <c r="T112" i="1"/>
  <c r="T111" i="1"/>
  <c r="T110" i="1"/>
  <c r="T109" i="1"/>
  <c r="T108" i="1"/>
  <c r="T107" i="1"/>
  <c r="T106" i="1"/>
  <c r="T105" i="1"/>
  <c r="T104" i="1"/>
  <c r="T103" i="1"/>
  <c r="T102" i="1"/>
  <c r="T101" i="1"/>
  <c r="T100" i="1"/>
  <c r="T99" i="1"/>
  <c r="T98" i="1"/>
  <c r="T97" i="1"/>
  <c r="T96" i="1"/>
  <c r="T95" i="1"/>
  <c r="T88"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51" i="1"/>
  <c r="T50" i="1"/>
  <c r="T12" i="1"/>
  <c r="T13" i="1"/>
  <c r="T14" i="1"/>
  <c r="T15" i="1"/>
  <c r="T16" i="1"/>
  <c r="T17" i="1"/>
  <c r="T28" i="1"/>
  <c r="T29" i="1"/>
  <c r="T30" i="1"/>
  <c r="T31" i="1"/>
  <c r="T32" i="1"/>
  <c r="T33" i="1"/>
  <c r="T34" i="1"/>
  <c r="T35" i="1"/>
  <c r="T36" i="1"/>
  <c r="T37" i="1"/>
  <c r="T38" i="1"/>
  <c r="T39" i="1"/>
  <c r="T40" i="1"/>
  <c r="T41" i="1"/>
  <c r="T42" i="1"/>
  <c r="T43" i="1"/>
  <c r="T11" i="1"/>
  <c r="U1" i="7"/>
  <c r="O1" i="7"/>
  <c r="X169" i="7" s="1"/>
  <c r="C169" i="7" s="1"/>
  <c r="S1" i="7"/>
  <c r="AC11" i="1"/>
  <c r="X53" i="7" l="1"/>
  <c r="C53" i="7" s="1"/>
  <c r="X82" i="7"/>
  <c r="C82" i="7" s="1"/>
  <c r="X83" i="7"/>
  <c r="C83" i="7" s="1"/>
  <c r="X90" i="7"/>
  <c r="C90" i="7" s="1"/>
  <c r="X91" i="7"/>
  <c r="C91" i="7" s="1"/>
  <c r="X98" i="7"/>
  <c r="C98" i="7" s="1"/>
  <c r="X99" i="7"/>
  <c r="C99" i="7" s="1"/>
  <c r="X54" i="7"/>
  <c r="C54" i="7" s="1"/>
  <c r="X163" i="7"/>
  <c r="C163" i="7" s="1"/>
  <c r="X106" i="7"/>
  <c r="C106" i="7" s="1"/>
  <c r="X107" i="7"/>
  <c r="C107" i="7" s="1"/>
  <c r="X114" i="7"/>
  <c r="C114" i="7" s="1"/>
  <c r="X115" i="7"/>
  <c r="C115" i="7" s="1"/>
  <c r="X122" i="7"/>
  <c r="C122" i="7" s="1"/>
  <c r="X123" i="7"/>
  <c r="C123" i="7" s="1"/>
  <c r="X130" i="7"/>
  <c r="C130" i="7" s="1"/>
  <c r="X131" i="7"/>
  <c r="C131" i="7" s="1"/>
  <c r="X138" i="7"/>
  <c r="C138" i="7" s="1"/>
  <c r="X39" i="7"/>
  <c r="C39" i="7" s="1"/>
  <c r="X47" i="7"/>
  <c r="C47" i="7" s="1"/>
  <c r="X48" i="7"/>
  <c r="C48" i="7" s="1"/>
  <c r="X56" i="7"/>
  <c r="C56" i="7" s="1"/>
  <c r="X57" i="7"/>
  <c r="C57" i="7" s="1"/>
  <c r="X66" i="7"/>
  <c r="C66" i="7" s="1"/>
  <c r="X67" i="7"/>
  <c r="C67" i="7" s="1"/>
  <c r="X139" i="7"/>
  <c r="C139" i="7" s="1"/>
  <c r="X146" i="7"/>
  <c r="C146" i="7" s="1"/>
  <c r="X147" i="7"/>
  <c r="C147" i="7" s="1"/>
  <c r="X154" i="7"/>
  <c r="C154" i="7" s="1"/>
  <c r="X155" i="7"/>
  <c r="C155" i="7" s="1"/>
  <c r="X162" i="7"/>
  <c r="C162" i="7" s="1"/>
  <c r="X49" i="7"/>
  <c r="C49" i="7" s="1"/>
  <c r="X58" i="7"/>
  <c r="C58" i="7" s="1"/>
  <c r="X68" i="7"/>
  <c r="C68" i="7" s="1"/>
  <c r="X84" i="7"/>
  <c r="C84" i="7" s="1"/>
  <c r="X92" i="7"/>
  <c r="C92" i="7" s="1"/>
  <c r="X100" i="7"/>
  <c r="C100" i="7" s="1"/>
  <c r="X108" i="7"/>
  <c r="C108" i="7" s="1"/>
  <c r="X116" i="7"/>
  <c r="C116" i="7" s="1"/>
  <c r="X124" i="7"/>
  <c r="C124" i="7" s="1"/>
  <c r="X132" i="7"/>
  <c r="C132" i="7" s="1"/>
  <c r="X140" i="7"/>
  <c r="C140" i="7" s="1"/>
  <c r="X148" i="7"/>
  <c r="C148" i="7" s="1"/>
  <c r="X156" i="7"/>
  <c r="C156" i="7" s="1"/>
  <c r="X164" i="7"/>
  <c r="C164" i="7" s="1"/>
  <c r="X50" i="7"/>
  <c r="C50" i="7" s="1"/>
  <c r="X59" i="7"/>
  <c r="C59" i="7" s="1"/>
  <c r="X69" i="7"/>
  <c r="C69" i="7" s="1"/>
  <c r="X85" i="7"/>
  <c r="C85" i="7" s="1"/>
  <c r="X93" i="7"/>
  <c r="C93" i="7" s="1"/>
  <c r="X101" i="7"/>
  <c r="C101" i="7" s="1"/>
  <c r="X109" i="7"/>
  <c r="C109" i="7" s="1"/>
  <c r="X117" i="7"/>
  <c r="C117" i="7" s="1"/>
  <c r="X125" i="7"/>
  <c r="C125" i="7" s="1"/>
  <c r="X133" i="7"/>
  <c r="C133" i="7" s="1"/>
  <c r="X141" i="7"/>
  <c r="C141" i="7" s="1"/>
  <c r="X149" i="7"/>
  <c r="C149" i="7" s="1"/>
  <c r="X157" i="7"/>
  <c r="C157" i="7" s="1"/>
  <c r="X165" i="7"/>
  <c r="C165" i="7" s="1"/>
  <c r="X43" i="7"/>
  <c r="C43" i="7" s="1"/>
  <c r="X51" i="7"/>
  <c r="C51" i="7" s="1"/>
  <c r="X60" i="7"/>
  <c r="C60" i="7" s="1"/>
  <c r="X70" i="7"/>
  <c r="C70" i="7" s="1"/>
  <c r="X86" i="7"/>
  <c r="C86" i="7" s="1"/>
  <c r="X94" i="7"/>
  <c r="C94" i="7" s="1"/>
  <c r="X102" i="7"/>
  <c r="C102" i="7" s="1"/>
  <c r="X110" i="7"/>
  <c r="C110" i="7" s="1"/>
  <c r="X118" i="7"/>
  <c r="C118" i="7" s="1"/>
  <c r="X126" i="7"/>
  <c r="C126" i="7" s="1"/>
  <c r="X134" i="7"/>
  <c r="C134" i="7" s="1"/>
  <c r="X142" i="7"/>
  <c r="C142" i="7" s="1"/>
  <c r="X150" i="7"/>
  <c r="C150" i="7" s="1"/>
  <c r="X158" i="7"/>
  <c r="C158" i="7" s="1"/>
  <c r="X166" i="7"/>
  <c r="C166" i="7" s="1"/>
  <c r="X44" i="7"/>
  <c r="C44" i="7" s="1"/>
  <c r="X52" i="7"/>
  <c r="C52" i="7" s="1"/>
  <c r="X61" i="7"/>
  <c r="C61" i="7" s="1"/>
  <c r="X71" i="7"/>
  <c r="C71" i="7" s="1"/>
  <c r="X87" i="7"/>
  <c r="C87" i="7" s="1"/>
  <c r="X95" i="7"/>
  <c r="C95" i="7" s="1"/>
  <c r="X103" i="7"/>
  <c r="C103" i="7" s="1"/>
  <c r="X111" i="7"/>
  <c r="C111" i="7" s="1"/>
  <c r="X119" i="7"/>
  <c r="C119" i="7" s="1"/>
  <c r="X127" i="7"/>
  <c r="C127" i="7" s="1"/>
  <c r="X135" i="7"/>
  <c r="C135" i="7" s="1"/>
  <c r="X143" i="7"/>
  <c r="C143" i="7" s="1"/>
  <c r="X151" i="7"/>
  <c r="C151" i="7" s="1"/>
  <c r="X159" i="7"/>
  <c r="C159" i="7" s="1"/>
  <c r="X167" i="7"/>
  <c r="C167" i="7" s="1"/>
  <c r="X45" i="7"/>
  <c r="C45" i="7" s="1"/>
  <c r="X64" i="7"/>
  <c r="C64" i="7" s="1"/>
  <c r="X72" i="7"/>
  <c r="C72" i="7" s="1"/>
  <c r="X88" i="7"/>
  <c r="C88" i="7" s="1"/>
  <c r="X96" i="7"/>
  <c r="C96" i="7" s="1"/>
  <c r="X104" i="7"/>
  <c r="C104" i="7" s="1"/>
  <c r="X112" i="7"/>
  <c r="C112" i="7" s="1"/>
  <c r="X120" i="7"/>
  <c r="C120" i="7" s="1"/>
  <c r="X128" i="7"/>
  <c r="C128" i="7" s="1"/>
  <c r="X136" i="7"/>
  <c r="C136" i="7" s="1"/>
  <c r="X144" i="7"/>
  <c r="C144" i="7" s="1"/>
  <c r="X152" i="7"/>
  <c r="C152" i="7" s="1"/>
  <c r="X160" i="7"/>
  <c r="C160" i="7" s="1"/>
  <c r="X168" i="7"/>
  <c r="C168" i="7" s="1"/>
  <c r="X46" i="7"/>
  <c r="C46" i="7" s="1"/>
  <c r="X55" i="7"/>
  <c r="C55" i="7" s="1"/>
  <c r="X65" i="7"/>
  <c r="C65" i="7" s="1"/>
  <c r="X73" i="7"/>
  <c r="C73" i="7" s="1"/>
  <c r="X89" i="7"/>
  <c r="C89" i="7" s="1"/>
  <c r="X97" i="7"/>
  <c r="C97" i="7" s="1"/>
  <c r="X105" i="7"/>
  <c r="C105" i="7" s="1"/>
  <c r="X113" i="7"/>
  <c r="C113" i="7" s="1"/>
  <c r="X121" i="7"/>
  <c r="C121" i="7" s="1"/>
  <c r="X129" i="7"/>
  <c r="C129" i="7" s="1"/>
  <c r="X137" i="7"/>
  <c r="C137" i="7" s="1"/>
  <c r="X145" i="7"/>
  <c r="C145" i="7" s="1"/>
  <c r="X153" i="7"/>
  <c r="C153" i="7" s="1"/>
  <c r="X161" i="7"/>
  <c r="C161" i="7" s="1"/>
  <c r="L6" i="1"/>
  <c r="S6" i="2" l="1"/>
  <c r="V26" i="4" s="1"/>
  <c r="B77" i="7"/>
  <c r="H87" i="7"/>
  <c r="H86" i="7"/>
  <c r="H85" i="7"/>
  <c r="H84" i="7"/>
  <c r="H83" i="7"/>
  <c r="H73" i="7" l="1"/>
  <c r="H93" i="7"/>
  <c r="H92" i="7"/>
  <c r="X223" i="1" l="1"/>
  <c r="R223" i="1"/>
  <c r="N223" i="1"/>
  <c r="X222" i="1"/>
  <c r="R222" i="1"/>
  <c r="N222" i="1"/>
  <c r="X221" i="1"/>
  <c r="R221" i="1"/>
  <c r="N221" i="1"/>
  <c r="X220" i="1"/>
  <c r="R220" i="1"/>
  <c r="N220" i="1"/>
  <c r="X219" i="1"/>
  <c r="R219" i="1"/>
  <c r="N219" i="1"/>
  <c r="X218" i="1"/>
  <c r="R218" i="1"/>
  <c r="N218" i="1"/>
  <c r="X217" i="1"/>
  <c r="R217" i="1"/>
  <c r="N217" i="1"/>
  <c r="X216" i="1"/>
  <c r="R216" i="1"/>
  <c r="N216" i="1"/>
  <c r="X215" i="1"/>
  <c r="R215" i="1"/>
  <c r="N215" i="1"/>
  <c r="X214" i="1"/>
  <c r="R214" i="1"/>
  <c r="N214" i="1"/>
  <c r="X213" i="1"/>
  <c r="R213" i="1"/>
  <c r="N213" i="1"/>
  <c r="X212" i="1"/>
  <c r="R212" i="1"/>
  <c r="N212" i="1"/>
  <c r="X211" i="1"/>
  <c r="R211" i="1"/>
  <c r="N211" i="1"/>
  <c r="X210" i="1"/>
  <c r="R210" i="1"/>
  <c r="N210" i="1"/>
  <c r="X209" i="1"/>
  <c r="R209" i="1"/>
  <c r="N209" i="1"/>
  <c r="X208" i="1"/>
  <c r="R208" i="1"/>
  <c r="N208" i="1"/>
  <c r="X207" i="1"/>
  <c r="R207" i="1"/>
  <c r="N207" i="1"/>
  <c r="X206" i="1"/>
  <c r="R206" i="1"/>
  <c r="N206" i="1"/>
  <c r="X205" i="1"/>
  <c r="R205" i="1"/>
  <c r="N205" i="1"/>
  <c r="X204" i="1"/>
  <c r="R204" i="1"/>
  <c r="N204" i="1"/>
  <c r="X203" i="1"/>
  <c r="R203" i="1"/>
  <c r="N203" i="1"/>
  <c r="X202" i="1"/>
  <c r="R202" i="1"/>
  <c r="N202" i="1"/>
  <c r="X201" i="1"/>
  <c r="R201" i="1"/>
  <c r="N201" i="1"/>
  <c r="X200" i="1"/>
  <c r="R200" i="1"/>
  <c r="N200" i="1"/>
  <c r="X199" i="1"/>
  <c r="R199" i="1"/>
  <c r="N199" i="1"/>
  <c r="X198" i="1"/>
  <c r="R198" i="1"/>
  <c r="N198" i="1"/>
  <c r="X197" i="1"/>
  <c r="R197" i="1"/>
  <c r="N197" i="1"/>
  <c r="X196" i="1"/>
  <c r="R196" i="1"/>
  <c r="N196" i="1"/>
  <c r="X195" i="1"/>
  <c r="R195" i="1"/>
  <c r="N195" i="1"/>
  <c r="X194" i="1"/>
  <c r="R194" i="1"/>
  <c r="N194" i="1"/>
  <c r="X193" i="1"/>
  <c r="R193" i="1"/>
  <c r="N193" i="1"/>
  <c r="X192" i="1"/>
  <c r="R192" i="1"/>
  <c r="N192" i="1"/>
  <c r="X191" i="1"/>
  <c r="R191" i="1"/>
  <c r="N191" i="1"/>
  <c r="X190" i="1"/>
  <c r="R190" i="1"/>
  <c r="N190" i="1"/>
  <c r="X189" i="1"/>
  <c r="R189" i="1"/>
  <c r="N189" i="1"/>
  <c r="X188" i="1"/>
  <c r="R188" i="1"/>
  <c r="N188" i="1"/>
  <c r="X187" i="1"/>
  <c r="R187" i="1"/>
  <c r="N187" i="1"/>
  <c r="X186" i="1"/>
  <c r="R186" i="1"/>
  <c r="N186" i="1"/>
  <c r="X185" i="1"/>
  <c r="R185" i="1"/>
  <c r="N185" i="1"/>
  <c r="X178" i="1"/>
  <c r="R178" i="1"/>
  <c r="N178" i="1"/>
  <c r="X177" i="1"/>
  <c r="R177" i="1"/>
  <c r="N177" i="1"/>
  <c r="X176" i="1"/>
  <c r="R176" i="1"/>
  <c r="N176" i="1"/>
  <c r="X175" i="1"/>
  <c r="R175" i="1"/>
  <c r="N175" i="1"/>
  <c r="X174" i="1"/>
  <c r="R174" i="1"/>
  <c r="N174" i="1"/>
  <c r="X173" i="1"/>
  <c r="R173" i="1"/>
  <c r="N173" i="1"/>
  <c r="X172" i="1"/>
  <c r="R172" i="1"/>
  <c r="N172" i="1"/>
  <c r="X171" i="1"/>
  <c r="R171" i="1"/>
  <c r="N171" i="1"/>
  <c r="X170" i="1"/>
  <c r="R170" i="1"/>
  <c r="N170" i="1"/>
  <c r="X169" i="1"/>
  <c r="R169" i="1"/>
  <c r="N169" i="1"/>
  <c r="X168" i="1"/>
  <c r="R168" i="1"/>
  <c r="N168" i="1"/>
  <c r="X167" i="1"/>
  <c r="R167" i="1"/>
  <c r="N167" i="1"/>
  <c r="X166" i="1"/>
  <c r="R166" i="1"/>
  <c r="N166" i="1"/>
  <c r="X165" i="1"/>
  <c r="R165" i="1"/>
  <c r="N165" i="1"/>
  <c r="X164" i="1"/>
  <c r="R164" i="1"/>
  <c r="N164" i="1"/>
  <c r="X163" i="1"/>
  <c r="R163" i="1"/>
  <c r="N163" i="1"/>
  <c r="X162" i="1"/>
  <c r="R162" i="1"/>
  <c r="N162" i="1"/>
  <c r="X161" i="1"/>
  <c r="R161" i="1"/>
  <c r="N161" i="1"/>
  <c r="X160" i="1"/>
  <c r="R160" i="1"/>
  <c r="N160" i="1"/>
  <c r="X159" i="1"/>
  <c r="R159" i="1"/>
  <c r="N159" i="1"/>
  <c r="X158" i="1"/>
  <c r="R158" i="1"/>
  <c r="N158" i="1"/>
  <c r="X157" i="1"/>
  <c r="R157" i="1"/>
  <c r="N157" i="1"/>
  <c r="X156" i="1"/>
  <c r="R156" i="1"/>
  <c r="N156" i="1"/>
  <c r="X155" i="1"/>
  <c r="R155" i="1"/>
  <c r="N155" i="1"/>
  <c r="X154" i="1"/>
  <c r="R154" i="1"/>
  <c r="N154" i="1"/>
  <c r="X153" i="1"/>
  <c r="R153" i="1"/>
  <c r="N153" i="1"/>
  <c r="X152" i="1"/>
  <c r="R152" i="1"/>
  <c r="N152" i="1"/>
  <c r="X151" i="1"/>
  <c r="R151" i="1"/>
  <c r="N151" i="1"/>
  <c r="X150" i="1"/>
  <c r="R150" i="1"/>
  <c r="N150" i="1"/>
  <c r="X149" i="1"/>
  <c r="R149" i="1"/>
  <c r="N149" i="1"/>
  <c r="X148" i="1"/>
  <c r="R148" i="1"/>
  <c r="N148" i="1"/>
  <c r="X147" i="1"/>
  <c r="R147" i="1"/>
  <c r="N147" i="1"/>
  <c r="X146" i="1"/>
  <c r="R146" i="1"/>
  <c r="N146" i="1"/>
  <c r="X145" i="1"/>
  <c r="R145" i="1"/>
  <c r="N145" i="1"/>
  <c r="X144" i="1"/>
  <c r="R144" i="1"/>
  <c r="N144" i="1"/>
  <c r="X143" i="1"/>
  <c r="R143" i="1"/>
  <c r="N143" i="1"/>
  <c r="X142" i="1"/>
  <c r="R142" i="1"/>
  <c r="N142" i="1"/>
  <c r="X141" i="1"/>
  <c r="R141" i="1"/>
  <c r="N141" i="1"/>
  <c r="X140" i="1"/>
  <c r="R140" i="1"/>
  <c r="N140" i="1"/>
  <c r="X133" i="1"/>
  <c r="R133" i="1"/>
  <c r="N133" i="1"/>
  <c r="X132" i="1"/>
  <c r="R132" i="1"/>
  <c r="N132" i="1"/>
  <c r="X131" i="1"/>
  <c r="R131" i="1"/>
  <c r="N131" i="1"/>
  <c r="X130" i="1"/>
  <c r="R130" i="1"/>
  <c r="N130" i="1"/>
  <c r="X129" i="1"/>
  <c r="R129" i="1"/>
  <c r="N129" i="1"/>
  <c r="X128" i="1"/>
  <c r="R128" i="1"/>
  <c r="N128" i="1"/>
  <c r="X127" i="1"/>
  <c r="R127" i="1"/>
  <c r="N127" i="1"/>
  <c r="X126" i="1"/>
  <c r="R126" i="1"/>
  <c r="N126" i="1"/>
  <c r="X125" i="1"/>
  <c r="R125" i="1"/>
  <c r="N125" i="1"/>
  <c r="X124" i="1"/>
  <c r="R124" i="1"/>
  <c r="N124" i="1"/>
  <c r="X123" i="1"/>
  <c r="R123" i="1"/>
  <c r="N123" i="1"/>
  <c r="X122" i="1"/>
  <c r="R122" i="1"/>
  <c r="N122" i="1"/>
  <c r="X121" i="1"/>
  <c r="R121" i="1"/>
  <c r="N121" i="1"/>
  <c r="X120" i="1"/>
  <c r="R120" i="1"/>
  <c r="N120" i="1"/>
  <c r="X119" i="1"/>
  <c r="R119" i="1"/>
  <c r="N119" i="1"/>
  <c r="X118" i="1"/>
  <c r="R118" i="1"/>
  <c r="N118" i="1"/>
  <c r="X117" i="1"/>
  <c r="R117" i="1"/>
  <c r="N117" i="1"/>
  <c r="X116" i="1"/>
  <c r="R116" i="1"/>
  <c r="N116" i="1"/>
  <c r="X115" i="1"/>
  <c r="R115" i="1"/>
  <c r="N115" i="1"/>
  <c r="X114" i="1"/>
  <c r="R114" i="1"/>
  <c r="N114" i="1"/>
  <c r="X113" i="1"/>
  <c r="R113" i="1"/>
  <c r="N113" i="1"/>
  <c r="X112" i="1"/>
  <c r="R112" i="1"/>
  <c r="N112" i="1"/>
  <c r="X111" i="1"/>
  <c r="R111" i="1"/>
  <c r="N111" i="1"/>
  <c r="X110" i="1"/>
  <c r="R110" i="1"/>
  <c r="N110" i="1"/>
  <c r="X109" i="1"/>
  <c r="R109" i="1"/>
  <c r="N109" i="1"/>
  <c r="X108" i="1"/>
  <c r="R108" i="1"/>
  <c r="N108" i="1"/>
  <c r="X107" i="1"/>
  <c r="R107" i="1"/>
  <c r="N107" i="1"/>
  <c r="X106" i="1"/>
  <c r="R106" i="1"/>
  <c r="N106" i="1"/>
  <c r="X105" i="1"/>
  <c r="R105" i="1"/>
  <c r="N105" i="1"/>
  <c r="X104" i="1"/>
  <c r="R104" i="1"/>
  <c r="N104" i="1"/>
  <c r="X103" i="1"/>
  <c r="R103" i="1"/>
  <c r="N103" i="1"/>
  <c r="X102" i="1"/>
  <c r="R102" i="1"/>
  <c r="N102" i="1"/>
  <c r="X101" i="1"/>
  <c r="R101" i="1"/>
  <c r="N101" i="1"/>
  <c r="X100" i="1"/>
  <c r="R100" i="1"/>
  <c r="N100" i="1"/>
  <c r="X99" i="1"/>
  <c r="R99" i="1"/>
  <c r="N99" i="1"/>
  <c r="X98" i="1"/>
  <c r="R98" i="1"/>
  <c r="N98" i="1"/>
  <c r="X97" i="1"/>
  <c r="R97" i="1"/>
  <c r="N97" i="1"/>
  <c r="X96" i="1"/>
  <c r="R96" i="1"/>
  <c r="N96" i="1"/>
  <c r="X95" i="1"/>
  <c r="R95" i="1"/>
  <c r="N95"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50" i="1"/>
  <c r="N51" i="1"/>
  <c r="N52" i="1"/>
  <c r="N53"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50" i="1"/>
  <c r="N12" i="1"/>
  <c r="N13" i="1"/>
  <c r="N14" i="1"/>
  <c r="N15" i="1"/>
  <c r="N16" i="1"/>
  <c r="N17" i="1"/>
  <c r="N31" i="1"/>
  <c r="N32" i="1"/>
  <c r="N33" i="1"/>
  <c r="N34" i="1"/>
  <c r="N35" i="1"/>
  <c r="N36" i="1"/>
  <c r="N37" i="1"/>
  <c r="N38" i="1"/>
  <c r="N39" i="1"/>
  <c r="N40" i="1"/>
  <c r="N41" i="1"/>
  <c r="N42" i="1"/>
  <c r="N43" i="1"/>
  <c r="N11" i="1"/>
  <c r="R12" i="1"/>
  <c r="R13" i="1"/>
  <c r="R14" i="1"/>
  <c r="R15" i="1"/>
  <c r="R16" i="1"/>
  <c r="R17" i="1"/>
  <c r="R29" i="1"/>
  <c r="R30" i="1"/>
  <c r="R31" i="1"/>
  <c r="R32" i="1"/>
  <c r="R33" i="1"/>
  <c r="R34" i="1"/>
  <c r="R35" i="1"/>
  <c r="R36" i="1"/>
  <c r="R37" i="1"/>
  <c r="R38" i="1"/>
  <c r="R39" i="1"/>
  <c r="R40" i="1"/>
  <c r="R41" i="1"/>
  <c r="R42" i="1"/>
  <c r="R43" i="1"/>
  <c r="R11" i="1"/>
  <c r="A170" i="7" l="1"/>
  <c r="Q1" i="7" l="1"/>
  <c r="M1" i="7"/>
  <c r="K1" i="7"/>
  <c r="Y54" i="7" l="1"/>
  <c r="D54" i="7" s="1"/>
  <c r="Y53" i="7"/>
  <c r="D53" i="7" s="1"/>
  <c r="Y18" i="7"/>
  <c r="D18" i="7" s="1"/>
  <c r="Y34" i="7"/>
  <c r="D34" i="7" s="1"/>
  <c r="Y80" i="7"/>
  <c r="D80" i="7" s="1"/>
  <c r="Y35" i="7"/>
  <c r="D35" i="7" s="1"/>
  <c r="Y3" i="7"/>
  <c r="D3" i="7" s="1"/>
  <c r="Y19" i="7"/>
  <c r="D19" i="7" s="1"/>
  <c r="Y76" i="7"/>
  <c r="D76" i="7" s="1"/>
  <c r="Y4" i="7"/>
  <c r="D4" i="7" s="1"/>
  <c r="Y20" i="7"/>
  <c r="D20" i="7" s="1"/>
  <c r="Y36" i="7"/>
  <c r="D36" i="7" s="1"/>
  <c r="Y2" i="7"/>
  <c r="D2" i="7" s="1"/>
  <c r="Y5" i="7"/>
  <c r="D5" i="7" s="1"/>
  <c r="Y21" i="7"/>
  <c r="D21" i="7" s="1"/>
  <c r="Y37" i="7"/>
  <c r="D37" i="7" s="1"/>
  <c r="Y6" i="7"/>
  <c r="D6" i="7" s="1"/>
  <c r="Y22" i="7"/>
  <c r="D22" i="7" s="1"/>
  <c r="Y38" i="7"/>
  <c r="D38" i="7" s="1"/>
  <c r="Y7" i="7"/>
  <c r="D7" i="7" s="1"/>
  <c r="Y23" i="7"/>
  <c r="D23" i="7" s="1"/>
  <c r="Y40" i="7"/>
  <c r="D40" i="7" s="1"/>
  <c r="Y30" i="7"/>
  <c r="D30" i="7" s="1"/>
  <c r="Y16" i="7"/>
  <c r="D16" i="7" s="1"/>
  <c r="Y8" i="7"/>
  <c r="D8" i="7" s="1"/>
  <c r="Y24" i="7"/>
  <c r="D24" i="7" s="1"/>
  <c r="Y41" i="7"/>
  <c r="D41" i="7" s="1"/>
  <c r="Y9" i="7"/>
  <c r="D9" i="7" s="1"/>
  <c r="Y25" i="7"/>
  <c r="D25" i="7" s="1"/>
  <c r="Y42" i="7"/>
  <c r="D42" i="7" s="1"/>
  <c r="Y32" i="7"/>
  <c r="D32" i="7" s="1"/>
  <c r="Y10" i="7"/>
  <c r="D10" i="7" s="1"/>
  <c r="Y26" i="7"/>
  <c r="D26" i="7" s="1"/>
  <c r="Y62" i="7"/>
  <c r="D62" i="7" s="1"/>
  <c r="Y11" i="7"/>
  <c r="D11" i="7" s="1"/>
  <c r="Y27" i="7"/>
  <c r="D27" i="7" s="1"/>
  <c r="Y63" i="7"/>
  <c r="D63" i="7" s="1"/>
  <c r="Y14" i="7"/>
  <c r="D14" i="7" s="1"/>
  <c r="Y12" i="7"/>
  <c r="D12" i="7" s="1"/>
  <c r="Y28" i="7"/>
  <c r="D28" i="7" s="1"/>
  <c r="Y74" i="7"/>
  <c r="D74" i="7" s="1"/>
  <c r="Y13" i="7"/>
  <c r="D13" i="7" s="1"/>
  <c r="Y29" i="7"/>
  <c r="D29" i="7" s="1"/>
  <c r="Y75" i="7"/>
  <c r="D75" i="7" s="1"/>
  <c r="Y15" i="7"/>
  <c r="D15" i="7" s="1"/>
  <c r="Y31" i="7"/>
  <c r="D31" i="7" s="1"/>
  <c r="Y77" i="7"/>
  <c r="D77" i="7" s="1"/>
  <c r="Y78" i="7"/>
  <c r="D78" i="7" s="1"/>
  <c r="Y17" i="7"/>
  <c r="D17" i="7" s="1"/>
  <c r="Y33" i="7"/>
  <c r="D33" i="7" s="1"/>
  <c r="Y79" i="7"/>
  <c r="D79" i="7" s="1"/>
  <c r="Y81" i="7"/>
  <c r="D81" i="7" s="1"/>
  <c r="X15" i="7"/>
  <c r="C15" i="7" s="1"/>
  <c r="X31" i="7"/>
  <c r="C31" i="7" s="1"/>
  <c r="X77" i="7"/>
  <c r="C77" i="7" s="1"/>
  <c r="X16" i="7"/>
  <c r="C16" i="7" s="1"/>
  <c r="X78" i="7"/>
  <c r="C78" i="7" s="1"/>
  <c r="X17" i="7"/>
  <c r="C17" i="7" s="1"/>
  <c r="X33" i="7"/>
  <c r="C33" i="7" s="1"/>
  <c r="X79" i="7"/>
  <c r="C79" i="7" s="1"/>
  <c r="X34" i="7"/>
  <c r="C34" i="7" s="1"/>
  <c r="X18" i="7"/>
  <c r="C18" i="7" s="1"/>
  <c r="X80" i="7"/>
  <c r="C80" i="7" s="1"/>
  <c r="X11" i="7"/>
  <c r="C11" i="7" s="1"/>
  <c r="X63" i="7"/>
  <c r="C63" i="7" s="1"/>
  <c r="X3" i="7"/>
  <c r="C3" i="7" s="1"/>
  <c r="X19" i="7"/>
  <c r="C19" i="7" s="1"/>
  <c r="X35" i="7"/>
  <c r="C35" i="7" s="1"/>
  <c r="X81" i="7"/>
  <c r="C81" i="7" s="1"/>
  <c r="X4" i="7"/>
  <c r="C4" i="7" s="1"/>
  <c r="X20" i="7"/>
  <c r="C20" i="7" s="1"/>
  <c r="X36" i="7"/>
  <c r="C36" i="7" s="1"/>
  <c r="X2" i="7"/>
  <c r="C2" i="7" s="1"/>
  <c r="X75" i="7"/>
  <c r="C75" i="7" s="1"/>
  <c r="X5" i="7"/>
  <c r="C5" i="7" s="1"/>
  <c r="X21" i="7"/>
  <c r="C21" i="7" s="1"/>
  <c r="X37" i="7"/>
  <c r="C37" i="7" s="1"/>
  <c r="X13" i="7"/>
  <c r="C13" i="7" s="1"/>
  <c r="X6" i="7"/>
  <c r="C6" i="7" s="1"/>
  <c r="X22" i="7"/>
  <c r="C22" i="7" s="1"/>
  <c r="X38" i="7"/>
  <c r="C38" i="7" s="1"/>
  <c r="X27" i="7"/>
  <c r="C27" i="7" s="1"/>
  <c r="X7" i="7"/>
  <c r="C7" i="7" s="1"/>
  <c r="X23" i="7"/>
  <c r="C23" i="7" s="1"/>
  <c r="X40" i="7"/>
  <c r="C40" i="7" s="1"/>
  <c r="X8" i="7"/>
  <c r="C8" i="7" s="1"/>
  <c r="X24" i="7"/>
  <c r="C24" i="7" s="1"/>
  <c r="X41" i="7"/>
  <c r="C41" i="7" s="1"/>
  <c r="X9" i="7"/>
  <c r="C9" i="7" s="1"/>
  <c r="X25" i="7"/>
  <c r="C25" i="7" s="1"/>
  <c r="X42" i="7"/>
  <c r="C42" i="7" s="1"/>
  <c r="X10" i="7"/>
  <c r="C10" i="7" s="1"/>
  <c r="X26" i="7"/>
  <c r="C26" i="7" s="1"/>
  <c r="X62" i="7"/>
  <c r="C62" i="7" s="1"/>
  <c r="X12" i="7"/>
  <c r="C12" i="7" s="1"/>
  <c r="X28" i="7"/>
  <c r="C28" i="7" s="1"/>
  <c r="X74" i="7"/>
  <c r="C74" i="7" s="1"/>
  <c r="X29" i="7"/>
  <c r="C29" i="7" s="1"/>
  <c r="X14" i="7"/>
  <c r="C14" i="7" s="1"/>
  <c r="X30" i="7"/>
  <c r="C30" i="7" s="1"/>
  <c r="X76" i="7"/>
  <c r="C76" i="7" s="1"/>
  <c r="X32" i="7"/>
  <c r="C32" i="7" s="1"/>
  <c r="Y168" i="7"/>
  <c r="D168" i="7" s="1"/>
  <c r="Y160" i="7"/>
  <c r="D160" i="7" s="1"/>
  <c r="Y152" i="7"/>
  <c r="D152" i="7" s="1"/>
  <c r="Y144" i="7"/>
  <c r="D144" i="7" s="1"/>
  <c r="Y136" i="7"/>
  <c r="D136" i="7" s="1"/>
  <c r="Y128" i="7"/>
  <c r="D128" i="7" s="1"/>
  <c r="Y120" i="7"/>
  <c r="D120" i="7" s="1"/>
  <c r="Y112" i="7"/>
  <c r="D112" i="7" s="1"/>
  <c r="Y104" i="7"/>
  <c r="D104" i="7" s="1"/>
  <c r="Y96" i="7"/>
  <c r="D96" i="7" s="1"/>
  <c r="Y88" i="7"/>
  <c r="D88" i="7" s="1"/>
  <c r="Y72" i="7"/>
  <c r="D72" i="7" s="1"/>
  <c r="Y64" i="7"/>
  <c r="D64" i="7" s="1"/>
  <c r="Y45" i="7"/>
  <c r="D45" i="7" s="1"/>
  <c r="Y167" i="7"/>
  <c r="D167" i="7" s="1"/>
  <c r="Y159" i="7"/>
  <c r="D159" i="7" s="1"/>
  <c r="Y151" i="7"/>
  <c r="D151" i="7" s="1"/>
  <c r="Y143" i="7"/>
  <c r="D143" i="7" s="1"/>
  <c r="Y135" i="7"/>
  <c r="D135" i="7" s="1"/>
  <c r="Y127" i="7"/>
  <c r="D127" i="7" s="1"/>
  <c r="Y119" i="7"/>
  <c r="D119" i="7" s="1"/>
  <c r="Y111" i="7"/>
  <c r="D111" i="7" s="1"/>
  <c r="Y103" i="7"/>
  <c r="D103" i="7" s="1"/>
  <c r="Y95" i="7"/>
  <c r="D95" i="7" s="1"/>
  <c r="Y87" i="7"/>
  <c r="D87" i="7" s="1"/>
  <c r="Y71" i="7"/>
  <c r="D71" i="7" s="1"/>
  <c r="Y61" i="7"/>
  <c r="D61" i="7" s="1"/>
  <c r="Y52" i="7"/>
  <c r="D52" i="7" s="1"/>
  <c r="Y44" i="7"/>
  <c r="D44" i="7" s="1"/>
  <c r="Y166" i="7"/>
  <c r="D166" i="7" s="1"/>
  <c r="Y158" i="7"/>
  <c r="D158" i="7" s="1"/>
  <c r="Y150" i="7"/>
  <c r="D150" i="7" s="1"/>
  <c r="Y142" i="7"/>
  <c r="D142" i="7" s="1"/>
  <c r="Y134" i="7"/>
  <c r="D134" i="7" s="1"/>
  <c r="Y126" i="7"/>
  <c r="D126" i="7" s="1"/>
  <c r="Y118" i="7"/>
  <c r="D118" i="7" s="1"/>
  <c r="Y110" i="7"/>
  <c r="D110" i="7" s="1"/>
  <c r="Y102" i="7"/>
  <c r="D102" i="7" s="1"/>
  <c r="Y94" i="7"/>
  <c r="D94" i="7" s="1"/>
  <c r="Y86" i="7"/>
  <c r="D86" i="7" s="1"/>
  <c r="Y70" i="7"/>
  <c r="D70" i="7" s="1"/>
  <c r="Y60" i="7"/>
  <c r="D60" i="7" s="1"/>
  <c r="Y51" i="7"/>
  <c r="D51" i="7" s="1"/>
  <c r="Y43" i="7"/>
  <c r="D43" i="7" s="1"/>
  <c r="Y165" i="7"/>
  <c r="D165" i="7" s="1"/>
  <c r="Y157" i="7"/>
  <c r="D157" i="7" s="1"/>
  <c r="Y149" i="7"/>
  <c r="D149" i="7" s="1"/>
  <c r="Y141" i="7"/>
  <c r="D141" i="7" s="1"/>
  <c r="Y133" i="7"/>
  <c r="D133" i="7" s="1"/>
  <c r="Y125" i="7"/>
  <c r="D125" i="7" s="1"/>
  <c r="Y117" i="7"/>
  <c r="D117" i="7" s="1"/>
  <c r="Y109" i="7"/>
  <c r="D109" i="7" s="1"/>
  <c r="Y101" i="7"/>
  <c r="D101" i="7" s="1"/>
  <c r="Y93" i="7"/>
  <c r="D93" i="7" s="1"/>
  <c r="Y85" i="7"/>
  <c r="D85" i="7" s="1"/>
  <c r="Y69" i="7"/>
  <c r="D69" i="7" s="1"/>
  <c r="Y59" i="7"/>
  <c r="D59" i="7" s="1"/>
  <c r="Y50" i="7"/>
  <c r="D50" i="7" s="1"/>
  <c r="Y164" i="7"/>
  <c r="D164" i="7" s="1"/>
  <c r="Y156" i="7"/>
  <c r="D156" i="7" s="1"/>
  <c r="Y148" i="7"/>
  <c r="D148" i="7" s="1"/>
  <c r="Y140" i="7"/>
  <c r="D140" i="7" s="1"/>
  <c r="Y132" i="7"/>
  <c r="D132" i="7" s="1"/>
  <c r="Y124" i="7"/>
  <c r="D124" i="7" s="1"/>
  <c r="Y116" i="7"/>
  <c r="D116" i="7" s="1"/>
  <c r="Y108" i="7"/>
  <c r="D108" i="7" s="1"/>
  <c r="Y100" i="7"/>
  <c r="D100" i="7" s="1"/>
  <c r="Y92" i="7"/>
  <c r="D92" i="7" s="1"/>
  <c r="Y84" i="7"/>
  <c r="D84" i="7" s="1"/>
  <c r="Y68" i="7"/>
  <c r="D68" i="7" s="1"/>
  <c r="Y58" i="7"/>
  <c r="D58" i="7" s="1"/>
  <c r="Y49" i="7"/>
  <c r="D49" i="7" s="1"/>
  <c r="Y163" i="7"/>
  <c r="D163" i="7" s="1"/>
  <c r="Y155" i="7"/>
  <c r="D155" i="7" s="1"/>
  <c r="Y147" i="7"/>
  <c r="D147" i="7" s="1"/>
  <c r="Y139" i="7"/>
  <c r="D139" i="7" s="1"/>
  <c r="Y131" i="7"/>
  <c r="D131" i="7" s="1"/>
  <c r="Y123" i="7"/>
  <c r="D123" i="7" s="1"/>
  <c r="Y115" i="7"/>
  <c r="D115" i="7" s="1"/>
  <c r="Y107" i="7"/>
  <c r="D107" i="7" s="1"/>
  <c r="Y99" i="7"/>
  <c r="D99" i="7" s="1"/>
  <c r="Y91" i="7"/>
  <c r="D91" i="7" s="1"/>
  <c r="Y83" i="7"/>
  <c r="D83" i="7" s="1"/>
  <c r="Y67" i="7"/>
  <c r="D67" i="7" s="1"/>
  <c r="Y57" i="7"/>
  <c r="D57" i="7" s="1"/>
  <c r="Y48" i="7"/>
  <c r="D48" i="7" s="1"/>
  <c r="Y39" i="7"/>
  <c r="D39" i="7" s="1"/>
  <c r="Y162" i="7"/>
  <c r="D162" i="7" s="1"/>
  <c r="Y154" i="7"/>
  <c r="D154" i="7" s="1"/>
  <c r="Y146" i="7"/>
  <c r="D146" i="7" s="1"/>
  <c r="Y138" i="7"/>
  <c r="D138" i="7" s="1"/>
  <c r="Y130" i="7"/>
  <c r="D130" i="7" s="1"/>
  <c r="Y122" i="7"/>
  <c r="D122" i="7" s="1"/>
  <c r="Y114" i="7"/>
  <c r="D114" i="7" s="1"/>
  <c r="Y106" i="7"/>
  <c r="D106" i="7" s="1"/>
  <c r="Y98" i="7"/>
  <c r="D98" i="7" s="1"/>
  <c r="Y90" i="7"/>
  <c r="D90" i="7" s="1"/>
  <c r="Y82" i="7"/>
  <c r="D82" i="7" s="1"/>
  <c r="Y66" i="7"/>
  <c r="D66" i="7" s="1"/>
  <c r="Y56" i="7"/>
  <c r="D56" i="7" s="1"/>
  <c r="Y47" i="7"/>
  <c r="D47" i="7" s="1"/>
  <c r="Y169" i="7"/>
  <c r="D169" i="7" s="1"/>
  <c r="Y161" i="7"/>
  <c r="D161" i="7" s="1"/>
  <c r="Y153" i="7"/>
  <c r="D153" i="7" s="1"/>
  <c r="Y145" i="7"/>
  <c r="D145" i="7" s="1"/>
  <c r="Y137" i="7"/>
  <c r="D137" i="7" s="1"/>
  <c r="Y129" i="7"/>
  <c r="D129" i="7" s="1"/>
  <c r="Y121" i="7"/>
  <c r="D121" i="7" s="1"/>
  <c r="Y113" i="7"/>
  <c r="D113" i="7" s="1"/>
  <c r="Y105" i="7"/>
  <c r="D105" i="7" s="1"/>
  <c r="Y97" i="7"/>
  <c r="D97" i="7" s="1"/>
  <c r="Y89" i="7"/>
  <c r="D89" i="7" s="1"/>
  <c r="Y73" i="7"/>
  <c r="D73" i="7" s="1"/>
  <c r="Y65" i="7"/>
  <c r="D65" i="7" s="1"/>
  <c r="Y55" i="7"/>
  <c r="D55" i="7" s="1"/>
  <c r="Y46" i="7"/>
  <c r="D46" i="7" s="1"/>
  <c r="T224" i="1"/>
  <c r="N224" i="1"/>
  <c r="X224" i="1"/>
  <c r="R224" i="1"/>
  <c r="T179" i="1"/>
  <c r="X179" i="1"/>
  <c r="R179" i="1"/>
  <c r="N179" i="1"/>
  <c r="H214" i="7"/>
  <c r="H213" i="7"/>
  <c r="H212" i="7"/>
  <c r="H211" i="7"/>
  <c r="H210" i="7"/>
  <c r="H209" i="7"/>
  <c r="H208" i="7"/>
  <c r="H207" i="7"/>
  <c r="H206" i="7"/>
  <c r="H205" i="7"/>
  <c r="H204" i="7"/>
  <c r="H203" i="7"/>
  <c r="H202" i="7"/>
  <c r="H201" i="7"/>
  <c r="H200" i="7"/>
  <c r="H199" i="7"/>
  <c r="H198" i="7"/>
  <c r="H197" i="7"/>
  <c r="H196" i="7"/>
  <c r="H195" i="7"/>
  <c r="H194" i="7"/>
  <c r="H193" i="7"/>
  <c r="H192" i="7"/>
  <c r="H191" i="7"/>
  <c r="H190" i="7"/>
  <c r="H189" i="7"/>
  <c r="H188" i="7"/>
  <c r="H187" i="7"/>
  <c r="H186" i="7"/>
  <c r="H185" i="7"/>
  <c r="H184" i="7"/>
  <c r="H183" i="7"/>
  <c r="H182" i="7"/>
  <c r="H181" i="7"/>
  <c r="H180" i="7"/>
  <c r="H179" i="7"/>
  <c r="H178" i="7"/>
  <c r="H177" i="7"/>
  <c r="H176" i="7"/>
  <c r="H175" i="7"/>
  <c r="H174" i="7"/>
  <c r="H173" i="7"/>
  <c r="H172" i="7"/>
  <c r="H171" i="7"/>
  <c r="H170" i="7"/>
  <c r="G214" i="7"/>
  <c r="G213" i="7"/>
  <c r="G212" i="7"/>
  <c r="G211" i="7"/>
  <c r="G210" i="7"/>
  <c r="G209" i="7"/>
  <c r="G208" i="7"/>
  <c r="G207" i="7"/>
  <c r="G206" i="7"/>
  <c r="G205" i="7"/>
  <c r="G204" i="7"/>
  <c r="G203" i="7"/>
  <c r="G202" i="7"/>
  <c r="G201" i="7"/>
  <c r="G200" i="7"/>
  <c r="G199" i="7"/>
  <c r="G198" i="7"/>
  <c r="G197" i="7"/>
  <c r="G196" i="7"/>
  <c r="G195" i="7"/>
  <c r="G194" i="7"/>
  <c r="G193" i="7"/>
  <c r="G192" i="7"/>
  <c r="G191" i="7"/>
  <c r="G190" i="7"/>
  <c r="G189" i="7"/>
  <c r="G188" i="7"/>
  <c r="G187" i="7"/>
  <c r="G186" i="7"/>
  <c r="G185" i="7"/>
  <c r="G184" i="7"/>
  <c r="G183" i="7"/>
  <c r="G182" i="7"/>
  <c r="G181" i="7"/>
  <c r="G180" i="7"/>
  <c r="G179" i="7"/>
  <c r="G178" i="7"/>
  <c r="G177" i="7"/>
  <c r="G176" i="7"/>
  <c r="G175" i="7"/>
  <c r="G174" i="7"/>
  <c r="G173" i="7"/>
  <c r="G172" i="7"/>
  <c r="G171" i="7"/>
  <c r="G170" i="7"/>
  <c r="F214" i="7"/>
  <c r="F213" i="7"/>
  <c r="F212" i="7"/>
  <c r="F211" i="7"/>
  <c r="F210" i="7"/>
  <c r="F209" i="7"/>
  <c r="F208" i="7"/>
  <c r="F207" i="7"/>
  <c r="F206" i="7"/>
  <c r="F205" i="7"/>
  <c r="F204" i="7"/>
  <c r="F203" i="7"/>
  <c r="F202" i="7"/>
  <c r="F201" i="7"/>
  <c r="F200" i="7"/>
  <c r="F199" i="7"/>
  <c r="F198" i="7"/>
  <c r="F197" i="7"/>
  <c r="F196" i="7"/>
  <c r="F195" i="7"/>
  <c r="F194" i="7"/>
  <c r="F193" i="7"/>
  <c r="F192" i="7"/>
  <c r="F191" i="7"/>
  <c r="F190" i="7"/>
  <c r="F189" i="7"/>
  <c r="F188" i="7"/>
  <c r="F187" i="7"/>
  <c r="F186" i="7"/>
  <c r="F185" i="7"/>
  <c r="F184" i="7"/>
  <c r="F183" i="7"/>
  <c r="F182" i="7"/>
  <c r="F181" i="7"/>
  <c r="F180" i="7"/>
  <c r="F179" i="7"/>
  <c r="F178" i="7"/>
  <c r="F177" i="7"/>
  <c r="F176" i="7"/>
  <c r="F175" i="7"/>
  <c r="F174" i="7"/>
  <c r="F173" i="7"/>
  <c r="F172" i="7"/>
  <c r="F171" i="7"/>
  <c r="F170" i="7"/>
  <c r="E214" i="7"/>
  <c r="E213" i="7"/>
  <c r="E212" i="7"/>
  <c r="E211" i="7"/>
  <c r="E210" i="7"/>
  <c r="E209" i="7"/>
  <c r="E208" i="7"/>
  <c r="E207" i="7"/>
  <c r="E206" i="7"/>
  <c r="E205" i="7"/>
  <c r="E204" i="7"/>
  <c r="E203" i="7"/>
  <c r="E202" i="7"/>
  <c r="E201" i="7"/>
  <c r="E200" i="7"/>
  <c r="E199" i="7"/>
  <c r="E198" i="7"/>
  <c r="E197" i="7"/>
  <c r="E196" i="7"/>
  <c r="E195" i="7"/>
  <c r="E194" i="7"/>
  <c r="E193" i="7"/>
  <c r="E192" i="7"/>
  <c r="E191" i="7"/>
  <c r="E190" i="7"/>
  <c r="E189" i="7"/>
  <c r="E188" i="7"/>
  <c r="E187" i="7"/>
  <c r="E186" i="7"/>
  <c r="E185" i="7"/>
  <c r="E184" i="7"/>
  <c r="E183" i="7"/>
  <c r="E182" i="7"/>
  <c r="E181" i="7"/>
  <c r="E180" i="7"/>
  <c r="E179" i="7"/>
  <c r="E178" i="7"/>
  <c r="E177" i="7"/>
  <c r="E176" i="7"/>
  <c r="E175" i="7"/>
  <c r="E174" i="7"/>
  <c r="E173" i="7"/>
  <c r="E172" i="7"/>
  <c r="E171" i="7"/>
  <c r="E170" i="7"/>
  <c r="D214" i="7"/>
  <c r="D213" i="7"/>
  <c r="D212" i="7"/>
  <c r="D211" i="7"/>
  <c r="D210" i="7"/>
  <c r="D209" i="7"/>
  <c r="D208" i="7"/>
  <c r="D207" i="7"/>
  <c r="D206" i="7"/>
  <c r="D205" i="7"/>
  <c r="D204" i="7"/>
  <c r="D203" i="7"/>
  <c r="D202" i="7"/>
  <c r="D201" i="7"/>
  <c r="D200" i="7"/>
  <c r="D199" i="7"/>
  <c r="D198" i="7"/>
  <c r="D197" i="7"/>
  <c r="D196" i="7"/>
  <c r="D195" i="7"/>
  <c r="D194" i="7"/>
  <c r="D193" i="7"/>
  <c r="D192" i="7"/>
  <c r="D191" i="7"/>
  <c r="D190" i="7"/>
  <c r="D189" i="7"/>
  <c r="D188" i="7"/>
  <c r="D187" i="7"/>
  <c r="D186" i="7"/>
  <c r="D185" i="7"/>
  <c r="D184" i="7"/>
  <c r="D183" i="7"/>
  <c r="D182" i="7"/>
  <c r="D181" i="7"/>
  <c r="D180" i="7"/>
  <c r="D179" i="7"/>
  <c r="D178" i="7"/>
  <c r="D177" i="7"/>
  <c r="D176" i="7"/>
  <c r="D175" i="7"/>
  <c r="D174" i="7"/>
  <c r="D173" i="7"/>
  <c r="D172" i="7"/>
  <c r="D171" i="7"/>
  <c r="D170" i="7"/>
  <c r="C214" i="7"/>
  <c r="C213" i="7"/>
  <c r="C212" i="7"/>
  <c r="C211" i="7"/>
  <c r="C210" i="7"/>
  <c r="C209" i="7"/>
  <c r="C208" i="7"/>
  <c r="C207" i="7"/>
  <c r="C206" i="7"/>
  <c r="C205" i="7"/>
  <c r="C204" i="7"/>
  <c r="C203" i="7"/>
  <c r="C202" i="7"/>
  <c r="C201" i="7"/>
  <c r="C200" i="7"/>
  <c r="C199" i="7"/>
  <c r="C198" i="7"/>
  <c r="C197" i="7"/>
  <c r="C196" i="7"/>
  <c r="C195" i="7"/>
  <c r="C194" i="7"/>
  <c r="C193" i="7"/>
  <c r="C192" i="7"/>
  <c r="C191" i="7"/>
  <c r="C190" i="7"/>
  <c r="C189" i="7"/>
  <c r="C188" i="7"/>
  <c r="C187" i="7"/>
  <c r="C186" i="7"/>
  <c r="C185" i="7"/>
  <c r="C184" i="7"/>
  <c r="C183" i="7"/>
  <c r="C182" i="7"/>
  <c r="C181" i="7"/>
  <c r="C180" i="7"/>
  <c r="C179" i="7"/>
  <c r="C178" i="7"/>
  <c r="C177" i="7"/>
  <c r="C176" i="7"/>
  <c r="C175" i="7"/>
  <c r="C174" i="7"/>
  <c r="C173" i="7"/>
  <c r="C172" i="7"/>
  <c r="C171" i="7"/>
  <c r="C170" i="7"/>
  <c r="B214" i="7"/>
  <c r="B213" i="7"/>
  <c r="B212" i="7"/>
  <c r="B211" i="7"/>
  <c r="B210" i="7"/>
  <c r="B209" i="7"/>
  <c r="B208" i="7"/>
  <c r="B207" i="7"/>
  <c r="B206" i="7"/>
  <c r="B205" i="7"/>
  <c r="B204" i="7"/>
  <c r="B203" i="7"/>
  <c r="B202" i="7"/>
  <c r="B201" i="7"/>
  <c r="B200" i="7"/>
  <c r="B199" i="7"/>
  <c r="B198" i="7"/>
  <c r="B197" i="7"/>
  <c r="B196" i="7"/>
  <c r="B195" i="7"/>
  <c r="B194" i="7"/>
  <c r="B193" i="7"/>
  <c r="B192" i="7"/>
  <c r="B191" i="7"/>
  <c r="B190" i="7"/>
  <c r="B189" i="7"/>
  <c r="B188" i="7"/>
  <c r="B187" i="7"/>
  <c r="B186" i="7"/>
  <c r="B185" i="7"/>
  <c r="B184" i="7"/>
  <c r="B183" i="7"/>
  <c r="B182" i="7"/>
  <c r="B181" i="7"/>
  <c r="B180" i="7"/>
  <c r="B179" i="7"/>
  <c r="B178" i="7"/>
  <c r="B177" i="7"/>
  <c r="B176" i="7"/>
  <c r="B175" i="7"/>
  <c r="B174" i="7"/>
  <c r="B173" i="7"/>
  <c r="B172" i="7"/>
  <c r="B171" i="7"/>
  <c r="B170" i="7"/>
  <c r="H169" i="7"/>
  <c r="H168" i="7"/>
  <c r="H167" i="7"/>
  <c r="H166" i="7"/>
  <c r="H165" i="7"/>
  <c r="H164" i="7"/>
  <c r="H163" i="7"/>
  <c r="H162" i="7"/>
  <c r="H161" i="7"/>
  <c r="H160" i="7"/>
  <c r="H159" i="7"/>
  <c r="H158" i="7"/>
  <c r="H157" i="7"/>
  <c r="H156" i="7"/>
  <c r="H155" i="7"/>
  <c r="H154" i="7"/>
  <c r="H153" i="7"/>
  <c r="H152" i="7"/>
  <c r="H151" i="7"/>
  <c r="H150" i="7"/>
  <c r="H149" i="7"/>
  <c r="H148" i="7"/>
  <c r="H147" i="7"/>
  <c r="H146" i="7"/>
  <c r="H145" i="7"/>
  <c r="H144" i="7"/>
  <c r="H143" i="7"/>
  <c r="H142" i="7"/>
  <c r="H141" i="7"/>
  <c r="H140" i="7"/>
  <c r="H139" i="7"/>
  <c r="H138" i="7"/>
  <c r="H137" i="7"/>
  <c r="H136" i="7"/>
  <c r="B169" i="7"/>
  <c r="B168" i="7"/>
  <c r="B167" i="7"/>
  <c r="B166" i="7"/>
  <c r="B165" i="7"/>
  <c r="B164" i="7"/>
  <c r="B163" i="7"/>
  <c r="B162" i="7"/>
  <c r="B161" i="7"/>
  <c r="B160" i="7"/>
  <c r="B159" i="7"/>
  <c r="B158" i="7"/>
  <c r="B157" i="7"/>
  <c r="B156" i="7"/>
  <c r="B155" i="7"/>
  <c r="B154" i="7"/>
  <c r="B153" i="7"/>
  <c r="B152" i="7"/>
  <c r="B151" i="7"/>
  <c r="B150" i="7"/>
  <c r="B149" i="7"/>
  <c r="B148" i="7"/>
  <c r="B147" i="7"/>
  <c r="B146" i="7"/>
  <c r="B145" i="7"/>
  <c r="B144" i="7"/>
  <c r="B143" i="7"/>
  <c r="B142" i="7"/>
  <c r="B141" i="7"/>
  <c r="B140" i="7"/>
  <c r="B139" i="7"/>
  <c r="B138" i="7"/>
  <c r="B137" i="7"/>
  <c r="B136" i="7"/>
  <c r="H135" i="7"/>
  <c r="H134" i="7"/>
  <c r="H133" i="7"/>
  <c r="H132" i="7"/>
  <c r="H131" i="7"/>
  <c r="H130" i="7"/>
  <c r="H129" i="7"/>
  <c r="H128" i="7"/>
  <c r="H127" i="7"/>
  <c r="H126" i="7"/>
  <c r="H125" i="7"/>
  <c r="H124" i="7"/>
  <c r="H123" i="7"/>
  <c r="H122" i="7"/>
  <c r="H121" i="7"/>
  <c r="H120" i="7"/>
  <c r="H119" i="7"/>
  <c r="H118" i="7"/>
  <c r="H117" i="7"/>
  <c r="H116" i="7"/>
  <c r="H115" i="7"/>
  <c r="H114" i="7"/>
  <c r="H113" i="7"/>
  <c r="H112" i="7"/>
  <c r="H111" i="7"/>
  <c r="H110" i="7"/>
  <c r="H109" i="7"/>
  <c r="H108" i="7"/>
  <c r="H107" i="7"/>
  <c r="H106" i="7"/>
  <c r="H105" i="7"/>
  <c r="H104" i="7"/>
  <c r="H103" i="7"/>
  <c r="H102" i="7"/>
  <c r="H101" i="7"/>
  <c r="H100" i="7"/>
  <c r="H99" i="7"/>
  <c r="H98" i="7"/>
  <c r="H97" i="7"/>
  <c r="H96" i="7"/>
  <c r="H95" i="7"/>
  <c r="H94" i="7"/>
  <c r="H91" i="7"/>
  <c r="H90" i="7"/>
  <c r="H89" i="7"/>
  <c r="H88" i="7"/>
  <c r="B135" i="7"/>
  <c r="B134" i="7"/>
  <c r="B133" i="7"/>
  <c r="B132" i="7"/>
  <c r="B131" i="7"/>
  <c r="B130" i="7"/>
  <c r="B129" i="7"/>
  <c r="B128" i="7"/>
  <c r="B127" i="7"/>
  <c r="B126" i="7"/>
  <c r="B125" i="7"/>
  <c r="B124" i="7"/>
  <c r="B123" i="7"/>
  <c r="B122" i="7"/>
  <c r="B121" i="7"/>
  <c r="B120" i="7"/>
  <c r="B119" i="7"/>
  <c r="B118" i="7"/>
  <c r="B117" i="7"/>
  <c r="B116" i="7"/>
  <c r="B115" i="7"/>
  <c r="B114" i="7"/>
  <c r="B113" i="7"/>
  <c r="B112" i="7"/>
  <c r="B111" i="7"/>
  <c r="B110" i="7"/>
  <c r="B109" i="7"/>
  <c r="B108" i="7"/>
  <c r="B107" i="7"/>
  <c r="B106" i="7"/>
  <c r="B105" i="7"/>
  <c r="B104" i="7"/>
  <c r="B103" i="7"/>
  <c r="B102" i="7"/>
  <c r="B101" i="7"/>
  <c r="B100" i="7"/>
  <c r="B99" i="7"/>
  <c r="B98" i="7"/>
  <c r="B97" i="7"/>
  <c r="B96" i="7"/>
  <c r="B95" i="7"/>
  <c r="B94" i="7"/>
  <c r="B91" i="7"/>
  <c r="B90" i="7"/>
  <c r="B89" i="7"/>
  <c r="B88" i="7"/>
  <c r="H82" i="7"/>
  <c r="H81" i="7"/>
  <c r="H80" i="7"/>
  <c r="H79" i="7"/>
  <c r="H78" i="7"/>
  <c r="H77" i="7"/>
  <c r="H76" i="7"/>
  <c r="H75" i="7"/>
  <c r="H74" i="7"/>
  <c r="H72" i="7"/>
  <c r="H71" i="7"/>
  <c r="H70" i="7"/>
  <c r="H69" i="7"/>
  <c r="H68" i="7"/>
  <c r="H67" i="7"/>
  <c r="H66" i="7"/>
  <c r="H65" i="7"/>
  <c r="H64" i="7"/>
  <c r="H63" i="7"/>
  <c r="H62" i="7"/>
  <c r="H61" i="7"/>
  <c r="H60" i="7"/>
  <c r="H59" i="7"/>
  <c r="H58" i="7"/>
  <c r="H57" i="7"/>
  <c r="H56" i="7"/>
  <c r="H55" i="7"/>
  <c r="H52" i="7"/>
  <c r="H51" i="7"/>
  <c r="H50" i="7"/>
  <c r="H49" i="7"/>
  <c r="H48" i="7"/>
  <c r="H47" i="7"/>
  <c r="H46" i="7"/>
  <c r="H45" i="7"/>
  <c r="H44" i="7"/>
  <c r="H43" i="7"/>
  <c r="B82" i="7"/>
  <c r="B81" i="7"/>
  <c r="B80" i="7"/>
  <c r="B79" i="7"/>
  <c r="B78" i="7"/>
  <c r="B76" i="7"/>
  <c r="B75" i="7"/>
  <c r="B74" i="7"/>
  <c r="B72" i="7"/>
  <c r="B71" i="7"/>
  <c r="B70" i="7"/>
  <c r="B69" i="7"/>
  <c r="B68" i="7"/>
  <c r="B67" i="7"/>
  <c r="B66" i="7"/>
  <c r="B65" i="7"/>
  <c r="B64" i="7"/>
  <c r="B63" i="7"/>
  <c r="B62" i="7"/>
  <c r="B61" i="7"/>
  <c r="B60" i="7"/>
  <c r="B59" i="7"/>
  <c r="B58" i="7"/>
  <c r="B57" i="7"/>
  <c r="B56" i="7"/>
  <c r="B55" i="7"/>
  <c r="B52" i="7"/>
  <c r="B51" i="7"/>
  <c r="B50" i="7"/>
  <c r="B49" i="7"/>
  <c r="B48" i="7"/>
  <c r="B47" i="7"/>
  <c r="B46" i="7"/>
  <c r="B45" i="7"/>
  <c r="B44" i="7"/>
  <c r="B43" i="7"/>
  <c r="H42" i="7"/>
  <c r="H41" i="7"/>
  <c r="H40" i="7"/>
  <c r="H39" i="7"/>
  <c r="H38" i="7"/>
  <c r="H37" i="7"/>
  <c r="H36" i="7"/>
  <c r="H35" i="7"/>
  <c r="H34" i="7"/>
  <c r="H33" i="7"/>
  <c r="H32" i="7"/>
  <c r="H31" i="7"/>
  <c r="H30" i="7"/>
  <c r="H29" i="7"/>
  <c r="H28" i="7"/>
  <c r="H27" i="7"/>
  <c r="H26" i="7"/>
  <c r="H25" i="7"/>
  <c r="H24" i="7"/>
  <c r="H23" i="7"/>
  <c r="H22" i="7"/>
  <c r="H21" i="7"/>
  <c r="H20" i="7"/>
  <c r="H19" i="7"/>
  <c r="H18" i="7"/>
  <c r="H17" i="7"/>
  <c r="H16" i="7"/>
  <c r="H15" i="7"/>
  <c r="H14" i="7"/>
  <c r="H13" i="7"/>
  <c r="H12" i="7"/>
  <c r="H11" i="7"/>
  <c r="H10" i="7"/>
  <c r="H9" i="7"/>
  <c r="H8" i="7"/>
  <c r="H7" i="7"/>
  <c r="H6" i="7"/>
  <c r="H5" i="7"/>
  <c r="H4" i="7"/>
  <c r="H3" i="7"/>
  <c r="H2" i="7"/>
  <c r="B42" i="7"/>
  <c r="B41" i="7"/>
  <c r="B40" i="7"/>
  <c r="B39" i="7"/>
  <c r="B38" i="7"/>
  <c r="B37" i="7"/>
  <c r="B36" i="7"/>
  <c r="B35" i="7"/>
  <c r="B34" i="7"/>
  <c r="B33" i="7"/>
  <c r="B32" i="7"/>
  <c r="B31" i="7"/>
  <c r="B30" i="7"/>
  <c r="B29" i="7"/>
  <c r="B28" i="7"/>
  <c r="B27" i="7"/>
  <c r="B26" i="7"/>
  <c r="B25" i="7"/>
  <c r="B24" i="7"/>
  <c r="B23" i="7"/>
  <c r="B22" i="7"/>
  <c r="B21" i="7"/>
  <c r="B20" i="7"/>
  <c r="B19" i="7"/>
  <c r="B18" i="7"/>
  <c r="B17" i="7"/>
  <c r="B16" i="7"/>
  <c r="B15" i="7"/>
  <c r="B14" i="7"/>
  <c r="B13" i="7"/>
  <c r="B12" i="7"/>
  <c r="B11" i="7"/>
  <c r="B10" i="7"/>
  <c r="B9" i="7"/>
  <c r="B8" i="7"/>
  <c r="B7" i="7"/>
  <c r="B6" i="7"/>
  <c r="B5" i="7"/>
  <c r="B4" i="7"/>
  <c r="B3" i="7"/>
  <c r="B2" i="7"/>
  <c r="A214" i="7"/>
  <c r="A213" i="7"/>
  <c r="A212" i="7"/>
  <c r="A211" i="7"/>
  <c r="A210" i="7"/>
  <c r="A209" i="7"/>
  <c r="A208" i="7"/>
  <c r="A207" i="7"/>
  <c r="A206" i="7"/>
  <c r="A205" i="7"/>
  <c r="A204" i="7"/>
  <c r="A203" i="7"/>
  <c r="A202" i="7"/>
  <c r="A201" i="7"/>
  <c r="A200" i="7"/>
  <c r="A199" i="7"/>
  <c r="A198" i="7"/>
  <c r="A197" i="7"/>
  <c r="A196" i="7"/>
  <c r="A195" i="7"/>
  <c r="A194" i="7"/>
  <c r="A193" i="7"/>
  <c r="A192" i="7"/>
  <c r="A191" i="7"/>
  <c r="A190" i="7"/>
  <c r="A189" i="7"/>
  <c r="A188" i="7"/>
  <c r="A187" i="7"/>
  <c r="A186" i="7"/>
  <c r="A185" i="7"/>
  <c r="A184" i="7"/>
  <c r="A183" i="7"/>
  <c r="A182" i="7"/>
  <c r="A181" i="7"/>
  <c r="A180" i="7"/>
  <c r="A179" i="7"/>
  <c r="A178" i="7"/>
  <c r="A177" i="7"/>
  <c r="A176" i="7"/>
  <c r="A175" i="7"/>
  <c r="A174" i="7"/>
  <c r="A173" i="7"/>
  <c r="A172" i="7"/>
  <c r="A171" i="7"/>
  <c r="A169" i="7"/>
  <c r="A168" i="7"/>
  <c r="A167" i="7"/>
  <c r="A166" i="7"/>
  <c r="A165" i="7"/>
  <c r="A164" i="7"/>
  <c r="A163" i="7"/>
  <c r="A162" i="7"/>
  <c r="A161" i="7"/>
  <c r="A160" i="7"/>
  <c r="A159" i="7"/>
  <c r="A158" i="7"/>
  <c r="A157" i="7"/>
  <c r="A156" i="7"/>
  <c r="A155" i="7"/>
  <c r="A154" i="7"/>
  <c r="A153" i="7"/>
  <c r="A152" i="7"/>
  <c r="A151" i="7"/>
  <c r="A150" i="7"/>
  <c r="A149" i="7"/>
  <c r="A148" i="7"/>
  <c r="A147" i="7"/>
  <c r="A146" i="7"/>
  <c r="A145" i="7"/>
  <c r="A144" i="7"/>
  <c r="A143" i="7"/>
  <c r="A142" i="7"/>
  <c r="A141" i="7"/>
  <c r="A140" i="7"/>
  <c r="A139" i="7"/>
  <c r="A138" i="7"/>
  <c r="A137" i="7"/>
  <c r="A136" i="7"/>
  <c r="A135" i="7"/>
  <c r="A134" i="7"/>
  <c r="A133" i="7"/>
  <c r="A132" i="7"/>
  <c r="A131" i="7"/>
  <c r="A130" i="7"/>
  <c r="A129" i="7"/>
  <c r="A128" i="7"/>
  <c r="A127" i="7"/>
  <c r="A126" i="7"/>
  <c r="A125" i="7"/>
  <c r="A124" i="7"/>
  <c r="A123" i="7"/>
  <c r="A122" i="7"/>
  <c r="A121" i="7"/>
  <c r="A120" i="7"/>
  <c r="A119" i="7"/>
  <c r="A118" i="7"/>
  <c r="A117" i="7"/>
  <c r="A116" i="7"/>
  <c r="A115" i="7"/>
  <c r="A114" i="7"/>
  <c r="A113" i="7"/>
  <c r="A112" i="7"/>
  <c r="A111" i="7"/>
  <c r="A110" i="7"/>
  <c r="A109" i="7"/>
  <c r="A108" i="7"/>
  <c r="A107" i="7"/>
  <c r="A106" i="7"/>
  <c r="A105" i="7"/>
  <c r="A104" i="7"/>
  <c r="A103" i="7"/>
  <c r="A102" i="7"/>
  <c r="A101" i="7"/>
  <c r="A100" i="7"/>
  <c r="A99" i="7"/>
  <c r="A98" i="7"/>
  <c r="A97" i="7"/>
  <c r="A96" i="7"/>
  <c r="A95" i="7"/>
  <c r="A94" i="7"/>
  <c r="A91" i="7"/>
  <c r="A90" i="7"/>
  <c r="A89" i="7"/>
  <c r="A88" i="7"/>
  <c r="A82" i="7"/>
  <c r="A81" i="7"/>
  <c r="A80" i="7"/>
  <c r="A79" i="7"/>
  <c r="A78" i="7"/>
  <c r="A77" i="7"/>
  <c r="A76" i="7"/>
  <c r="A75" i="7"/>
  <c r="A74" i="7"/>
  <c r="A72" i="7"/>
  <c r="A71" i="7"/>
  <c r="A70" i="7"/>
  <c r="A69" i="7"/>
  <c r="A68" i="7"/>
  <c r="A67" i="7"/>
  <c r="A66" i="7"/>
  <c r="A65" i="7"/>
  <c r="A64" i="7"/>
  <c r="A63" i="7"/>
  <c r="A62" i="7"/>
  <c r="A61" i="7"/>
  <c r="A60" i="7"/>
  <c r="A59" i="7"/>
  <c r="A58" i="7"/>
  <c r="A57" i="7"/>
  <c r="A56" i="7"/>
  <c r="A55"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A15" i="7"/>
  <c r="A14" i="7"/>
  <c r="A13" i="7"/>
  <c r="A12" i="7"/>
  <c r="A11" i="7"/>
  <c r="A10" i="7"/>
  <c r="A9" i="7"/>
  <c r="A8" i="7"/>
  <c r="A7" i="7"/>
  <c r="A6" i="7"/>
  <c r="A5" i="7"/>
  <c r="A4" i="7"/>
  <c r="A3" i="7"/>
  <c r="A2" i="7"/>
  <c r="X134" i="1" l="1"/>
  <c r="T134" i="1"/>
  <c r="R134" i="1"/>
  <c r="N134" i="1"/>
  <c r="T89" i="1"/>
  <c r="R89" i="1"/>
  <c r="N89"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50" i="1"/>
  <c r="X12" i="1"/>
  <c r="X13" i="1"/>
  <c r="X14" i="1"/>
  <c r="X15" i="1"/>
  <c r="X16" i="1"/>
  <c r="X17" i="1"/>
  <c r="X30" i="1"/>
  <c r="X31" i="1"/>
  <c r="X32" i="1"/>
  <c r="X33" i="1"/>
  <c r="X34" i="1"/>
  <c r="X35" i="1"/>
  <c r="X36" i="1"/>
  <c r="X37" i="1"/>
  <c r="X38" i="1"/>
  <c r="X39" i="1"/>
  <c r="X40" i="1"/>
  <c r="X41" i="1"/>
  <c r="X42" i="1"/>
  <c r="X43" i="1"/>
  <c r="X11" i="1"/>
  <c r="X89" i="1" l="1"/>
  <c r="X44" i="1"/>
  <c r="S6" i="1" s="1"/>
  <c r="A1" i="1"/>
  <c r="T44" i="1"/>
  <c r="I6" i="1" s="1"/>
  <c r="H6" i="2" l="1"/>
  <c r="L6" i="2"/>
  <c r="V24" i="4" s="1"/>
  <c r="P6" i="2"/>
  <c r="V28" i="4" s="1"/>
  <c r="W6" i="2"/>
  <c r="J12" i="3" l="1"/>
  <c r="V22" i="4"/>
  <c r="V32" i="4" s="1"/>
  <c r="V34" i="4" s="1"/>
  <c r="D10" i="4" s="1"/>
  <c r="AA6" i="2"/>
  <c r="N44" i="1"/>
  <c r="A6" i="1" s="1"/>
  <c r="R44" i="1"/>
  <c r="E6" i="1" s="1"/>
  <c r="P6" i="1" l="1"/>
</calcChain>
</file>

<file path=xl/sharedStrings.xml><?xml version="1.0" encoding="utf-8"?>
<sst xmlns="http://schemas.openxmlformats.org/spreadsheetml/2006/main" count="2065" uniqueCount="677">
  <si>
    <t>賃貸料</t>
    <rPh sb="0" eb="2">
      <t>チンタイ</t>
    </rPh>
    <rPh sb="2" eb="3">
      <t>リョウ</t>
    </rPh>
    <phoneticPr fontId="1"/>
  </si>
  <si>
    <t>基本料</t>
    <rPh sb="0" eb="3">
      <t>キホンリョウ</t>
    </rPh>
    <phoneticPr fontId="1"/>
  </si>
  <si>
    <t>販売費</t>
    <rPh sb="0" eb="3">
      <t>ハンバイヒ</t>
    </rPh>
    <phoneticPr fontId="1"/>
  </si>
  <si>
    <t>運送料</t>
    <rPh sb="0" eb="2">
      <t>ウンソウ</t>
    </rPh>
    <rPh sb="2" eb="3">
      <t>リョウ</t>
    </rPh>
    <phoneticPr fontId="1"/>
  </si>
  <si>
    <t>運搬台数</t>
    <rPh sb="0" eb="2">
      <t>ウンパン</t>
    </rPh>
    <rPh sb="2" eb="4">
      <t>ダイスウ</t>
    </rPh>
    <phoneticPr fontId="1"/>
  </si>
  <si>
    <t>品名</t>
    <rPh sb="0" eb="2">
      <t>ヒンメイ</t>
    </rPh>
    <phoneticPr fontId="1"/>
  </si>
  <si>
    <t>コード</t>
    <phoneticPr fontId="1"/>
  </si>
  <si>
    <t>日数</t>
    <rPh sb="0" eb="2">
      <t>ニッスウ</t>
    </rPh>
    <phoneticPr fontId="1"/>
  </si>
  <si>
    <t>単価</t>
    <rPh sb="0" eb="2">
      <t>タンカ</t>
    </rPh>
    <phoneticPr fontId="1"/>
  </si>
  <si>
    <t>金額</t>
    <rPh sb="0" eb="2">
      <t>キンガク</t>
    </rPh>
    <phoneticPr fontId="1"/>
  </si>
  <si>
    <t>販売</t>
    <rPh sb="0" eb="2">
      <t>ハンバイ</t>
    </rPh>
    <phoneticPr fontId="1"/>
  </si>
  <si>
    <t>滅失単価</t>
    <rPh sb="0" eb="2">
      <t>メッシツ</t>
    </rPh>
    <rPh sb="2" eb="4">
      <t>タンカ</t>
    </rPh>
    <phoneticPr fontId="1"/>
  </si>
  <si>
    <t>重量</t>
    <rPh sb="0" eb="2">
      <t>ジュウリョウ</t>
    </rPh>
    <phoneticPr fontId="1"/>
  </si>
  <si>
    <t>リース明細書</t>
    <rPh sb="3" eb="6">
      <t>メイサイショ</t>
    </rPh>
    <phoneticPr fontId="1"/>
  </si>
  <si>
    <t>合計</t>
    <rPh sb="0" eb="2">
      <t>ゴウケイ</t>
    </rPh>
    <phoneticPr fontId="1"/>
  </si>
  <si>
    <t>運搬費</t>
    <rPh sb="0" eb="2">
      <t>ウンパン</t>
    </rPh>
    <rPh sb="2" eb="3">
      <t>ヒ</t>
    </rPh>
    <phoneticPr fontId="1"/>
  </si>
  <si>
    <t>賃貸料</t>
    <rPh sb="0" eb="3">
      <t>チンタイリョウ</t>
    </rPh>
    <phoneticPr fontId="1"/>
  </si>
  <si>
    <t>工区</t>
    <rPh sb="0" eb="2">
      <t>コウク</t>
    </rPh>
    <phoneticPr fontId="1"/>
  </si>
  <si>
    <t>5ページ</t>
    <phoneticPr fontId="1"/>
  </si>
  <si>
    <t>4ページ</t>
    <phoneticPr fontId="1"/>
  </si>
  <si>
    <t>3ページ</t>
    <phoneticPr fontId="1"/>
  </si>
  <si>
    <t>2ページ</t>
    <phoneticPr fontId="1"/>
  </si>
  <si>
    <t>運搬費小計</t>
    <rPh sb="0" eb="2">
      <t>ウンパン</t>
    </rPh>
    <rPh sb="2" eb="3">
      <t>ヒ</t>
    </rPh>
    <rPh sb="3" eb="5">
      <t>ショウケイ</t>
    </rPh>
    <phoneticPr fontId="1"/>
  </si>
  <si>
    <t>重量合計（ｋｇ）</t>
    <rPh sb="0" eb="2">
      <t>ジュウリョウ</t>
    </rPh>
    <rPh sb="2" eb="4">
      <t>ゴウケイ</t>
    </rPh>
    <phoneticPr fontId="1"/>
  </si>
  <si>
    <t>販売費小計</t>
    <rPh sb="0" eb="3">
      <t>ハンバイヒ</t>
    </rPh>
    <rPh sb="3" eb="5">
      <t>ショウケイ</t>
    </rPh>
    <phoneticPr fontId="1"/>
  </si>
  <si>
    <t>基本料小計</t>
    <rPh sb="0" eb="3">
      <t>キホンリョウ</t>
    </rPh>
    <rPh sb="3" eb="5">
      <t>ショウケイ</t>
    </rPh>
    <phoneticPr fontId="1"/>
  </si>
  <si>
    <t>賃貸料小計</t>
    <rPh sb="0" eb="5">
      <t>チンタイリョウショウケイ</t>
    </rPh>
    <phoneticPr fontId="1"/>
  </si>
  <si>
    <t>内訳書</t>
    <rPh sb="0" eb="3">
      <t>ウチワケショ</t>
    </rPh>
    <phoneticPr fontId="1"/>
  </si>
  <si>
    <t>現場様都合時のみ請求</t>
    <rPh sb="0" eb="2">
      <t>ゲンバ</t>
    </rPh>
    <rPh sb="2" eb="3">
      <t>サマ</t>
    </rPh>
    <rPh sb="3" eb="5">
      <t>ツゴウ</t>
    </rPh>
    <rPh sb="5" eb="6">
      <t>ジ</t>
    </rPh>
    <rPh sb="8" eb="10">
      <t>セイキュウ</t>
    </rPh>
    <phoneticPr fontId="1"/>
  </si>
  <si>
    <t>※高速代</t>
    <rPh sb="1" eb="3">
      <t>コウソク</t>
    </rPh>
    <rPh sb="3" eb="4">
      <t>ダイ</t>
    </rPh>
    <phoneticPr fontId="1"/>
  </si>
  <si>
    <t>50％増</t>
    <rPh sb="3" eb="4">
      <t>ゾウ</t>
    </rPh>
    <phoneticPr fontId="1"/>
  </si>
  <si>
    <t>※夜間・休日</t>
    <rPh sb="1" eb="3">
      <t>ヤカン</t>
    </rPh>
    <rPh sb="4" eb="6">
      <t>キュウジツ</t>
    </rPh>
    <phoneticPr fontId="1"/>
  </si>
  <si>
    <t>10ｔ/1ｈ</t>
    <phoneticPr fontId="1"/>
  </si>
  <si>
    <t>8ｔ/1ｈ</t>
    <phoneticPr fontId="1"/>
  </si>
  <si>
    <t>6ｔ/1ｈ</t>
    <phoneticPr fontId="1"/>
  </si>
  <si>
    <t>4ｔ/1ｈ</t>
    <phoneticPr fontId="1"/>
  </si>
  <si>
    <t>2ｔ/1ｈ</t>
    <phoneticPr fontId="1"/>
  </si>
  <si>
    <t>超過料金　　※夜間は25％増</t>
    <rPh sb="0" eb="2">
      <t>チョウカ</t>
    </rPh>
    <rPh sb="2" eb="4">
      <t>リョウキン</t>
    </rPh>
    <rPh sb="7" eb="9">
      <t>ヤカン</t>
    </rPh>
    <rPh sb="13" eb="14">
      <t>ゾウ</t>
    </rPh>
    <phoneticPr fontId="1"/>
  </si>
  <si>
    <t>※待機時間は120分になります。それ以降は別途料金が発生致します</t>
    <rPh sb="1" eb="3">
      <t>タイキ</t>
    </rPh>
    <rPh sb="3" eb="5">
      <t>ジカン</t>
    </rPh>
    <rPh sb="9" eb="10">
      <t>フン</t>
    </rPh>
    <rPh sb="18" eb="20">
      <t>イコウ</t>
    </rPh>
    <rPh sb="21" eb="25">
      <t>ベットリョウキン</t>
    </rPh>
    <rPh sb="26" eb="29">
      <t>ハッセイイタ</t>
    </rPh>
    <phoneticPr fontId="1"/>
  </si>
  <si>
    <t>※資材センター休日前（棚卸等含む）の留置（積置）も別途料金が発生致します。</t>
    <rPh sb="1" eb="3">
      <t>シザイ</t>
    </rPh>
    <rPh sb="7" eb="9">
      <t>キュウジツ</t>
    </rPh>
    <rPh sb="9" eb="10">
      <t>マエ</t>
    </rPh>
    <rPh sb="11" eb="13">
      <t>タナオロシ</t>
    </rPh>
    <rPh sb="13" eb="14">
      <t>トウ</t>
    </rPh>
    <rPh sb="14" eb="15">
      <t>フク</t>
    </rPh>
    <rPh sb="18" eb="20">
      <t>トメオ</t>
    </rPh>
    <rPh sb="21" eb="22">
      <t>セキ</t>
    </rPh>
    <rPh sb="22" eb="23">
      <t>チ</t>
    </rPh>
    <rPh sb="25" eb="27">
      <t>ベット</t>
    </rPh>
    <rPh sb="27" eb="29">
      <t>リョウキン</t>
    </rPh>
    <rPh sb="30" eb="33">
      <t>ハッセイイタ</t>
    </rPh>
    <phoneticPr fontId="1"/>
  </si>
  <si>
    <t>※当日、積み込み後のキャンセルにつきましてはキャンセル料が発生致します。</t>
    <rPh sb="1" eb="3">
      <t>トウジツ</t>
    </rPh>
    <rPh sb="4" eb="5">
      <t>ツ</t>
    </rPh>
    <rPh sb="6" eb="7">
      <t>コ</t>
    </rPh>
    <rPh sb="8" eb="9">
      <t>ゴ</t>
    </rPh>
    <rPh sb="27" eb="28">
      <t>リョウ</t>
    </rPh>
    <rPh sb="29" eb="32">
      <t>ハッセイイタ</t>
    </rPh>
    <phoneticPr fontId="1"/>
  </si>
  <si>
    <t>※宵積みは別途料金が発生致します</t>
    <rPh sb="1" eb="2">
      <t>ヨイ</t>
    </rPh>
    <rPh sb="2" eb="3">
      <t>ツ</t>
    </rPh>
    <rPh sb="5" eb="7">
      <t>ベット</t>
    </rPh>
    <rPh sb="7" eb="9">
      <t>リョウキン</t>
    </rPh>
    <rPh sb="10" eb="13">
      <t>ハッセイイタ</t>
    </rPh>
    <phoneticPr fontId="1"/>
  </si>
  <si>
    <t>※ユニック手配の際は現場様に従いユニック作業を行います。相番を付けてください。</t>
    <rPh sb="5" eb="7">
      <t>テハイ</t>
    </rPh>
    <rPh sb="8" eb="9">
      <t>サイ</t>
    </rPh>
    <rPh sb="10" eb="12">
      <t>ゲンバ</t>
    </rPh>
    <rPh sb="12" eb="13">
      <t>ヨウ</t>
    </rPh>
    <rPh sb="14" eb="15">
      <t>シタガ</t>
    </rPh>
    <rPh sb="20" eb="22">
      <t>サギョウ</t>
    </rPh>
    <rPh sb="23" eb="24">
      <t>オコナ</t>
    </rPh>
    <rPh sb="28" eb="30">
      <t>アイバン</t>
    </rPh>
    <rPh sb="31" eb="32">
      <t>ツ</t>
    </rPh>
    <phoneticPr fontId="1"/>
  </si>
  <si>
    <t>※平車手配の際は別途揚重機をご利用ください。</t>
    <rPh sb="1" eb="2">
      <t>ヒラ</t>
    </rPh>
    <rPh sb="2" eb="3">
      <t>シャ</t>
    </rPh>
    <rPh sb="3" eb="5">
      <t>テハイ</t>
    </rPh>
    <rPh sb="6" eb="7">
      <t>サイ</t>
    </rPh>
    <rPh sb="8" eb="10">
      <t>ベット</t>
    </rPh>
    <rPh sb="10" eb="13">
      <t>ヨウジュウキ</t>
    </rPh>
    <rPh sb="15" eb="17">
      <t>リヨウ</t>
    </rPh>
    <phoneticPr fontId="1"/>
  </si>
  <si>
    <t>（税別）</t>
    <rPh sb="1" eb="3">
      <t>ゼイベツ</t>
    </rPh>
    <phoneticPr fontId="1"/>
  </si>
  <si>
    <t>※原則、車上渡しとなります。</t>
    <rPh sb="1" eb="3">
      <t>ゲンソク</t>
    </rPh>
    <rPh sb="4" eb="6">
      <t>シャジョウ</t>
    </rPh>
    <rPh sb="6" eb="7">
      <t>ワタ</t>
    </rPh>
    <phoneticPr fontId="1"/>
  </si>
  <si>
    <t>台</t>
    <rPh sb="0" eb="1">
      <t>ダイ</t>
    </rPh>
    <phoneticPr fontId="1"/>
  </si>
  <si>
    <t>復路</t>
    <rPh sb="0" eb="2">
      <t>フクロ</t>
    </rPh>
    <phoneticPr fontId="1"/>
  </si>
  <si>
    <t>往路</t>
    <rPh sb="0" eb="2">
      <t>オウロ</t>
    </rPh>
    <phoneticPr fontId="1"/>
  </si>
  <si>
    <t>運搬費内訳</t>
    <rPh sb="0" eb="3">
      <t>ウンパンヒ</t>
    </rPh>
    <rPh sb="3" eb="5">
      <t>ウチワケ</t>
    </rPh>
    <phoneticPr fontId="1"/>
  </si>
  <si>
    <t>％</t>
    <phoneticPr fontId="1"/>
  </si>
  <si>
    <t>賃貸料、基本料の</t>
    <rPh sb="0" eb="3">
      <t>チンタイリョウ</t>
    </rPh>
    <rPh sb="4" eb="7">
      <t>キホンリョウ</t>
    </rPh>
    <phoneticPr fontId="1"/>
  </si>
  <si>
    <t>過去実績滅失参考</t>
    <rPh sb="0" eb="2">
      <t>カコ</t>
    </rPh>
    <rPh sb="2" eb="4">
      <t>ジッセキ</t>
    </rPh>
    <rPh sb="4" eb="6">
      <t>メッシツ</t>
    </rPh>
    <rPh sb="6" eb="8">
      <t>サンコウ</t>
    </rPh>
    <phoneticPr fontId="1"/>
  </si>
  <si>
    <t xml:space="preserve">   別途料金が発生致します。</t>
    <rPh sb="3" eb="7">
      <t>ベットリョウキン</t>
    </rPh>
    <rPh sb="8" eb="11">
      <t>ハッセイイタ</t>
    </rPh>
    <phoneticPr fontId="1"/>
  </si>
  <si>
    <t>※上記の見積もり金額には、資材修理費、滅失費用は含まれておりません。</t>
    <rPh sb="1" eb="3">
      <t>ジョウキ</t>
    </rPh>
    <rPh sb="4" eb="6">
      <t>ミツ</t>
    </rPh>
    <rPh sb="8" eb="10">
      <t>キンガク</t>
    </rPh>
    <rPh sb="13" eb="15">
      <t>シザイ</t>
    </rPh>
    <rPh sb="15" eb="18">
      <t>シュウリヒ</t>
    </rPh>
    <rPh sb="19" eb="21">
      <t>メッシツ</t>
    </rPh>
    <rPh sb="21" eb="22">
      <t>ヒ</t>
    </rPh>
    <rPh sb="22" eb="23">
      <t>ヨウ</t>
    </rPh>
    <rPh sb="24" eb="25">
      <t>フク</t>
    </rPh>
    <phoneticPr fontId="1"/>
  </si>
  <si>
    <t>※使用期間の起算・終算は資材センター出庫・入庫までとします。最低使用期間20日とします。</t>
    <rPh sb="1" eb="5">
      <t>シヨウキカン</t>
    </rPh>
    <rPh sb="6" eb="8">
      <t>キサン</t>
    </rPh>
    <rPh sb="9" eb="10">
      <t>シュウ</t>
    </rPh>
    <rPh sb="10" eb="11">
      <t>サン</t>
    </rPh>
    <rPh sb="12" eb="14">
      <t>シザイ</t>
    </rPh>
    <rPh sb="18" eb="20">
      <t>シュッコ</t>
    </rPh>
    <rPh sb="21" eb="23">
      <t>ニュウコ</t>
    </rPh>
    <rPh sb="30" eb="32">
      <t>サイテイ</t>
    </rPh>
    <rPh sb="32" eb="34">
      <t>シヨウ</t>
    </rPh>
    <rPh sb="34" eb="36">
      <t>キカン</t>
    </rPh>
    <rPh sb="38" eb="39">
      <t>ニチ</t>
    </rPh>
    <phoneticPr fontId="1"/>
  </si>
  <si>
    <t>※請求においては実数出荷に基づいて請求にとなります。</t>
    <rPh sb="1" eb="3">
      <t>セイキュウ</t>
    </rPh>
    <rPh sb="8" eb="10">
      <t>ジッスウ</t>
    </rPh>
    <rPh sb="10" eb="12">
      <t>シュッカ</t>
    </rPh>
    <rPh sb="13" eb="14">
      <t>モト</t>
    </rPh>
    <rPh sb="17" eb="19">
      <t>セイキュウ</t>
    </rPh>
    <phoneticPr fontId="1"/>
  </si>
  <si>
    <t>見積金額</t>
    <rPh sb="0" eb="2">
      <t>ミツモリ</t>
    </rPh>
    <rPh sb="2" eb="4">
      <t>キンガク</t>
    </rPh>
    <phoneticPr fontId="1"/>
  </si>
  <si>
    <t>【賃貸条件】</t>
    <rPh sb="1" eb="3">
      <t>チンタイ</t>
    </rPh>
    <rPh sb="3" eb="5">
      <t>ジョウケン</t>
    </rPh>
    <phoneticPr fontId="1"/>
  </si>
  <si>
    <t>調整</t>
    <rPh sb="0" eb="2">
      <t>チョウセイ</t>
    </rPh>
    <phoneticPr fontId="1"/>
  </si>
  <si>
    <t>小計</t>
    <rPh sb="0" eb="2">
      <t>ショウケイ</t>
    </rPh>
    <phoneticPr fontId="1"/>
  </si>
  <si>
    <t>一式</t>
    <rPh sb="0" eb="2">
      <t>イッシキ</t>
    </rPh>
    <phoneticPr fontId="1"/>
  </si>
  <si>
    <t>販売費</t>
    <rPh sb="0" eb="3">
      <t>ハンバイヒ</t>
    </rPh>
    <phoneticPr fontId="1"/>
  </si>
  <si>
    <t>一式</t>
    <rPh sb="0" eb="2">
      <t>イッシキ</t>
    </rPh>
    <phoneticPr fontId="1"/>
  </si>
  <si>
    <t>基本料金</t>
    <rPh sb="0" eb="2">
      <t>キホン</t>
    </rPh>
    <rPh sb="2" eb="4">
      <t>リョウキン</t>
    </rPh>
    <phoneticPr fontId="1"/>
  </si>
  <si>
    <t>数量</t>
    <rPh sb="0" eb="2">
      <t>スウリョウ</t>
    </rPh>
    <phoneticPr fontId="1"/>
  </si>
  <si>
    <t>品名・規格</t>
    <rPh sb="0" eb="2">
      <t>ヒンメイ</t>
    </rPh>
    <rPh sb="3" eb="5">
      <t>キカク</t>
    </rPh>
    <phoneticPr fontId="1"/>
  </si>
  <si>
    <t>内訳に記載</t>
    <rPh sb="0" eb="2">
      <t>ウチワケ</t>
    </rPh>
    <rPh sb="3" eb="5">
      <t>キサイ</t>
    </rPh>
    <phoneticPr fontId="1"/>
  </si>
  <si>
    <t>：</t>
    <phoneticPr fontId="1"/>
  </si>
  <si>
    <t>契　約　日　数</t>
    <rPh sb="0" eb="1">
      <t>チギリ</t>
    </rPh>
    <rPh sb="2" eb="3">
      <t>ヤク</t>
    </rPh>
    <rPh sb="4" eb="5">
      <t>ニチ</t>
    </rPh>
    <rPh sb="6" eb="7">
      <t>スウ</t>
    </rPh>
    <phoneticPr fontId="1"/>
  </si>
  <si>
    <t>30日</t>
    <rPh sb="2" eb="3">
      <t>ニチ</t>
    </rPh>
    <phoneticPr fontId="1"/>
  </si>
  <si>
    <t>見積有効期限</t>
    <rPh sb="0" eb="2">
      <t>ミツモリ</t>
    </rPh>
    <rPh sb="2" eb="4">
      <t>ユウコウ</t>
    </rPh>
    <rPh sb="4" eb="6">
      <t>キゲン</t>
    </rPh>
    <phoneticPr fontId="1"/>
  </si>
  <si>
    <t>定例通り</t>
    <rPh sb="0" eb="2">
      <t>テイレイ</t>
    </rPh>
    <rPh sb="2" eb="3">
      <t>トオ</t>
    </rPh>
    <phoneticPr fontId="1"/>
  </si>
  <si>
    <t>代金決算条件</t>
    <rPh sb="0" eb="2">
      <t>ダイキン</t>
    </rPh>
    <rPh sb="2" eb="4">
      <t>ケッサン</t>
    </rPh>
    <rPh sb="4" eb="6">
      <t>ジョウケン</t>
    </rPh>
    <phoneticPr fontId="1"/>
  </si>
  <si>
    <t>運搬費内訳に記載</t>
    <rPh sb="0" eb="2">
      <t>ウンパン</t>
    </rPh>
    <rPh sb="2" eb="3">
      <t>ヒ</t>
    </rPh>
    <rPh sb="3" eb="5">
      <t>ウチワケ</t>
    </rPh>
    <rPh sb="6" eb="8">
      <t>キサイ</t>
    </rPh>
    <phoneticPr fontId="1"/>
  </si>
  <si>
    <t>受　渡　条　件</t>
    <rPh sb="0" eb="1">
      <t>ウケ</t>
    </rPh>
    <rPh sb="2" eb="3">
      <t>ワタ</t>
    </rPh>
    <rPh sb="4" eb="5">
      <t>ジョウ</t>
    </rPh>
    <rPh sb="6" eb="7">
      <t>ケン</t>
    </rPh>
    <phoneticPr fontId="1"/>
  </si>
  <si>
    <t>お打ち合わせの上</t>
    <rPh sb="1" eb="2">
      <t>ウ</t>
    </rPh>
    <rPh sb="3" eb="4">
      <t>ア</t>
    </rPh>
    <rPh sb="7" eb="8">
      <t>ウエ</t>
    </rPh>
    <phoneticPr fontId="1"/>
  </si>
  <si>
    <t>受　渡　期　間</t>
    <rPh sb="0" eb="1">
      <t>ウケ</t>
    </rPh>
    <rPh sb="2" eb="3">
      <t>ワタ</t>
    </rPh>
    <rPh sb="4" eb="5">
      <t>キ</t>
    </rPh>
    <rPh sb="6" eb="7">
      <t>アイダ</t>
    </rPh>
    <phoneticPr fontId="1"/>
  </si>
  <si>
    <t>※上記金額に消費税は含まれておりません</t>
    <rPh sb="1" eb="3">
      <t>ジョウキ</t>
    </rPh>
    <rPh sb="3" eb="5">
      <t>キンガク</t>
    </rPh>
    <rPh sb="6" eb="9">
      <t>ショウヒゼイ</t>
    </rPh>
    <rPh sb="10" eb="11">
      <t>フク</t>
    </rPh>
    <phoneticPr fontId="1"/>
  </si>
  <si>
    <t>御見積金額</t>
    <rPh sb="0" eb="3">
      <t>オミツモリ</t>
    </rPh>
    <rPh sb="3" eb="5">
      <t>キンガク</t>
    </rPh>
    <phoneticPr fontId="1"/>
  </si>
  <si>
    <t>日</t>
    <rPh sb="0" eb="1">
      <t>カ</t>
    </rPh>
    <phoneticPr fontId="1"/>
  </si>
  <si>
    <t>月</t>
    <rPh sb="0" eb="1">
      <t>ガツ</t>
    </rPh>
    <phoneticPr fontId="1"/>
  </si>
  <si>
    <t>御中</t>
    <rPh sb="0" eb="2">
      <t>オンチュウ</t>
    </rPh>
    <phoneticPr fontId="1"/>
  </si>
  <si>
    <t>御見積書</t>
    <rPh sb="0" eb="4">
      <t>オミツモリショ</t>
    </rPh>
    <phoneticPr fontId="1"/>
  </si>
  <si>
    <t>サイズ・品名</t>
    <rPh sb="4" eb="6">
      <t>ヒンメイ</t>
    </rPh>
    <phoneticPr fontId="9"/>
  </si>
  <si>
    <t>品番</t>
    <rPh sb="0" eb="2">
      <t>ヒンバン</t>
    </rPh>
    <phoneticPr fontId="9"/>
  </si>
  <si>
    <t>NDP36N</t>
  </si>
  <si>
    <t>支柱 2700</t>
  </si>
  <si>
    <t>NDP27N</t>
  </si>
  <si>
    <t>支柱 1800</t>
  </si>
  <si>
    <t>NDP18N</t>
  </si>
  <si>
    <t>支柱 1350</t>
  </si>
  <si>
    <t>NDP13N</t>
  </si>
  <si>
    <t>支柱 1125</t>
  </si>
  <si>
    <t>NDP11N</t>
  </si>
  <si>
    <t>支柱 900</t>
  </si>
  <si>
    <t>NDP09N</t>
  </si>
  <si>
    <t>支柱 675</t>
  </si>
  <si>
    <t>NDP06N</t>
  </si>
  <si>
    <t>支柱 450</t>
  </si>
  <si>
    <t>トップ支柱 900</t>
  </si>
  <si>
    <t>NDP09TN</t>
  </si>
  <si>
    <t>トップ支柱 675</t>
  </si>
  <si>
    <t>NDP06TN</t>
  </si>
  <si>
    <t>トップ支柱 450</t>
  </si>
  <si>
    <t>NDP04TN</t>
  </si>
  <si>
    <t>NDPS18TN</t>
  </si>
  <si>
    <t>NDPS13TN</t>
  </si>
  <si>
    <t>NDPS11TN</t>
  </si>
  <si>
    <t>NDC100</t>
  </si>
  <si>
    <t>ND30F</t>
  </si>
  <si>
    <t>NDUB</t>
  </si>
  <si>
    <t>つなぎ材 1829</t>
  </si>
  <si>
    <t>NDT18</t>
  </si>
  <si>
    <t>つなぎ材 1524</t>
  </si>
  <si>
    <t>NDT15</t>
  </si>
  <si>
    <t>つなぎ材 1219</t>
  </si>
  <si>
    <t>NDT12</t>
  </si>
  <si>
    <t>つなぎ材 914</t>
  </si>
  <si>
    <t>NDT09</t>
  </si>
  <si>
    <t>つなぎ材 610</t>
  </si>
  <si>
    <t>NDT06</t>
  </si>
  <si>
    <t>つなぎ材 457</t>
  </si>
  <si>
    <t>NDT04</t>
  </si>
  <si>
    <t>つなぎ材 305</t>
  </si>
  <si>
    <t>NDT03</t>
  </si>
  <si>
    <t>先行手すり 1829</t>
  </si>
  <si>
    <t>NDX18</t>
  </si>
  <si>
    <t>先行手すり 1524</t>
  </si>
  <si>
    <t>NDX15</t>
  </si>
  <si>
    <t>先行手すり 1219</t>
  </si>
  <si>
    <t>NDX12</t>
  </si>
  <si>
    <t>先行手すり 914</t>
  </si>
  <si>
    <t>NDX09</t>
  </si>
  <si>
    <t>先行手すり 610</t>
  </si>
  <si>
    <t>NDX06</t>
  </si>
  <si>
    <t>梁枠 ３スパン</t>
  </si>
  <si>
    <t>NDH54</t>
  </si>
  <si>
    <t>梁枠 ２スパン</t>
  </si>
  <si>
    <t>NDH36</t>
  </si>
  <si>
    <t>ブラケット 350</t>
  </si>
  <si>
    <t>NDBK03C</t>
  </si>
  <si>
    <t>張出ブラケット</t>
  </si>
  <si>
    <t>NDBK06C</t>
  </si>
  <si>
    <t>NDBK06H</t>
  </si>
  <si>
    <t>TWLC</t>
  </si>
  <si>
    <t>アルミ階段枠</t>
  </si>
  <si>
    <t>NDAL4518K</t>
  </si>
  <si>
    <t>階段手摺</t>
  </si>
  <si>
    <t>NDKT</t>
  </si>
  <si>
    <t>SG918</t>
  </si>
  <si>
    <t>階段受け</t>
  </si>
  <si>
    <t>NDKH12</t>
  </si>
  <si>
    <t>NDKH09</t>
  </si>
  <si>
    <t>NDKH06</t>
  </si>
  <si>
    <t>SKN5</t>
  </si>
  <si>
    <t>SKN4</t>
  </si>
  <si>
    <t>SKN3</t>
  </si>
  <si>
    <t>SKN2</t>
  </si>
  <si>
    <t>BKN624</t>
  </si>
  <si>
    <t>BKN524</t>
  </si>
  <si>
    <t>BKN424</t>
  </si>
  <si>
    <t>BKN324</t>
  </si>
  <si>
    <t>BKN224</t>
  </si>
  <si>
    <t>ALN6TA</t>
  </si>
  <si>
    <t>CS05</t>
  </si>
  <si>
    <t>CS02</t>
  </si>
  <si>
    <t>SS1</t>
  </si>
  <si>
    <t>SS2</t>
  </si>
  <si>
    <t>NFG18</t>
  </si>
  <si>
    <t>NFG15</t>
  </si>
  <si>
    <t>NFG12</t>
  </si>
  <si>
    <t>NFG09</t>
  </si>
  <si>
    <t>NFG06</t>
  </si>
  <si>
    <t>NFG06TA</t>
  </si>
  <si>
    <t>NFG1209TA</t>
  </si>
  <si>
    <t>KS200</t>
  </si>
  <si>
    <t>KS400</t>
  </si>
  <si>
    <t>KS700</t>
  </si>
  <si>
    <t>KS1000</t>
  </si>
  <si>
    <t>ARC1</t>
  </si>
  <si>
    <t>ARC2</t>
  </si>
  <si>
    <t>KSW1</t>
  </si>
  <si>
    <t>KSW2</t>
  </si>
  <si>
    <t>PCJ</t>
  </si>
  <si>
    <t>PKB</t>
  </si>
  <si>
    <t>ジャッキベース</t>
  </si>
  <si>
    <t>A752</t>
  </si>
  <si>
    <t>A752S</t>
  </si>
  <si>
    <t>0.5M</t>
  </si>
  <si>
    <t>1.0M</t>
  </si>
  <si>
    <t>1.2M</t>
  </si>
  <si>
    <t>1.5M</t>
  </si>
  <si>
    <t>2.0M</t>
  </si>
  <si>
    <t>2.5M</t>
  </si>
  <si>
    <t>3.0M</t>
  </si>
  <si>
    <t>3.5M</t>
  </si>
  <si>
    <t>4.0M</t>
  </si>
  <si>
    <t>4.5M</t>
  </si>
  <si>
    <t>5.0M</t>
  </si>
  <si>
    <t>KM1.1M</t>
  </si>
  <si>
    <t>NB400</t>
  </si>
  <si>
    <t>NB300</t>
  </si>
  <si>
    <t>NB200</t>
  </si>
  <si>
    <t>NB100</t>
  </si>
  <si>
    <t>AL2840</t>
  </si>
  <si>
    <t>AL2830</t>
  </si>
  <si>
    <t>AL2820</t>
  </si>
  <si>
    <t>AL2810</t>
  </si>
  <si>
    <t>G3540</t>
  </si>
  <si>
    <t>G3520</t>
  </si>
  <si>
    <t>G2840B</t>
  </si>
  <si>
    <t>G2820B</t>
  </si>
  <si>
    <t>G2803B</t>
  </si>
  <si>
    <t>S3540B</t>
  </si>
  <si>
    <t>S3520B</t>
  </si>
  <si>
    <t>NSH2900</t>
  </si>
  <si>
    <t>NSH1700</t>
  </si>
  <si>
    <t>NDシステム①</t>
    <phoneticPr fontId="1"/>
  </si>
  <si>
    <t>NDシステム②</t>
    <phoneticPr fontId="1"/>
  </si>
  <si>
    <t>ALN5TA</t>
  </si>
  <si>
    <t>ALN4TA</t>
  </si>
  <si>
    <t>ALN3TA</t>
  </si>
  <si>
    <t>TS-CISF1818</t>
  </si>
  <si>
    <t>TS-GFW</t>
  </si>
  <si>
    <t>TS-SK10</t>
  </si>
  <si>
    <t>TS-SKSTAND</t>
  </si>
  <si>
    <t>ハッチ付き布板 1219</t>
  </si>
  <si>
    <t>CAF6N</t>
  </si>
  <si>
    <t>FC1N</t>
  </si>
  <si>
    <t>Ｎキューブ</t>
  </si>
  <si>
    <t>NC500</t>
  </si>
  <si>
    <t>CIガードフェンス</t>
  </si>
  <si>
    <t>GF1818TK#</t>
  </si>
  <si>
    <t>鉄製ウェイト</t>
    <rPh sb="0" eb="2">
      <t>テツセイ</t>
    </rPh>
    <phoneticPr fontId="5"/>
  </si>
  <si>
    <t>FB050#</t>
  </si>
  <si>
    <t>扉付フェンス1800木柄</t>
    <rPh sb="0" eb="1">
      <t>トビラ</t>
    </rPh>
    <rPh sb="1" eb="2">
      <t>ツ</t>
    </rPh>
    <rPh sb="10" eb="12">
      <t>キガラ</t>
    </rPh>
    <phoneticPr fontId="5"/>
  </si>
  <si>
    <t>GD1818MT#</t>
  </si>
  <si>
    <t>扉付フェンス900木柄</t>
    <rPh sb="0" eb="2">
      <t>トビラツ</t>
    </rPh>
    <rPh sb="9" eb="11">
      <t>キガラ</t>
    </rPh>
    <phoneticPr fontId="5"/>
  </si>
  <si>
    <t>GD-918MT#</t>
  </si>
  <si>
    <t>目隠しシート</t>
    <rPh sb="0" eb="2">
      <t>メカク</t>
    </rPh>
    <phoneticPr fontId="5"/>
  </si>
  <si>
    <t>TS+T-918**</t>
  </si>
  <si>
    <t>扉用目隠しシート</t>
    <rPh sb="0" eb="1">
      <t>トビラ</t>
    </rPh>
    <rPh sb="1" eb="2">
      <t>ヨウ</t>
    </rPh>
    <rPh sb="2" eb="4">
      <t>メカク</t>
    </rPh>
    <phoneticPr fontId="5"/>
  </si>
  <si>
    <t>TS+T-90**</t>
  </si>
  <si>
    <t>100K5.0M</t>
  </si>
  <si>
    <t>100K4.0M</t>
  </si>
  <si>
    <t>100K3.0M</t>
  </si>
  <si>
    <t>100K2.5M</t>
  </si>
  <si>
    <t>100K2.0M</t>
  </si>
  <si>
    <t>100K1.5M</t>
  </si>
  <si>
    <t>100K1.0M</t>
  </si>
  <si>
    <t>共通部材①</t>
    <rPh sb="0" eb="2">
      <t>キョウツウ</t>
    </rPh>
    <rPh sb="2" eb="4">
      <t>ブザイ</t>
    </rPh>
    <phoneticPr fontId="1"/>
  </si>
  <si>
    <t>共通部材②　その他</t>
    <rPh sb="0" eb="2">
      <t>キョウツウ</t>
    </rPh>
    <rPh sb="2" eb="4">
      <t>ブザイ</t>
    </rPh>
    <rPh sb="8" eb="9">
      <t>タ</t>
    </rPh>
    <phoneticPr fontId="1"/>
  </si>
  <si>
    <t>小計</t>
    <phoneticPr fontId="1"/>
  </si>
  <si>
    <t>賃貸料</t>
    <phoneticPr fontId="1"/>
  </si>
  <si>
    <t>基本料</t>
    <phoneticPr fontId="1"/>
  </si>
  <si>
    <t>滅失単価</t>
    <phoneticPr fontId="1"/>
  </si>
  <si>
    <t>単品重量</t>
    <rPh sb="0" eb="2">
      <t>タンピン</t>
    </rPh>
    <rPh sb="2" eb="4">
      <t>ジュウリョウ</t>
    </rPh>
    <phoneticPr fontId="1"/>
  </si>
  <si>
    <t>数量</t>
    <rPh sb="0" eb="2">
      <t>スウリョウ</t>
    </rPh>
    <phoneticPr fontId="1"/>
  </si>
  <si>
    <t>追記部材</t>
    <rPh sb="0" eb="2">
      <t>ツイキ</t>
    </rPh>
    <rPh sb="2" eb="4">
      <t>ブザイ</t>
    </rPh>
    <phoneticPr fontId="1"/>
  </si>
  <si>
    <t>①↑に表示される警告の「編集を有効にする」と「コンテンツの有効化」ボタンを押す</t>
    <rPh sb="3" eb="5">
      <t>ヒョウジ</t>
    </rPh>
    <rPh sb="8" eb="10">
      <t>ケイコク</t>
    </rPh>
    <rPh sb="12" eb="14">
      <t>ヘンシュウ</t>
    </rPh>
    <rPh sb="15" eb="17">
      <t>ユウコウ</t>
    </rPh>
    <rPh sb="29" eb="32">
      <t>ユウコウカ</t>
    </rPh>
    <rPh sb="37" eb="38">
      <t>オ</t>
    </rPh>
    <phoneticPr fontId="1"/>
  </si>
  <si>
    <t>ND材関係⇒</t>
    <rPh sb="2" eb="3">
      <t>ザイ</t>
    </rPh>
    <rPh sb="3" eb="5">
      <t>カンケイ</t>
    </rPh>
    <phoneticPr fontId="1"/>
  </si>
  <si>
    <t>一般材関係⇒</t>
    <rPh sb="0" eb="2">
      <t>イッパン</t>
    </rPh>
    <rPh sb="2" eb="3">
      <t>ザイ</t>
    </rPh>
    <rPh sb="3" eb="5">
      <t>カンケイ</t>
    </rPh>
    <phoneticPr fontId="1"/>
  </si>
  <si>
    <t>賃貸</t>
    <rPh sb="0" eb="2">
      <t>チンタイ</t>
    </rPh>
    <phoneticPr fontId="1"/>
  </si>
  <si>
    <t>％引き</t>
    <rPh sb="1" eb="2">
      <t>ヒ</t>
    </rPh>
    <phoneticPr fontId="1"/>
  </si>
  <si>
    <t>基本料</t>
    <rPh sb="0" eb="3">
      <t>キホンリョウ</t>
    </rPh>
    <phoneticPr fontId="1"/>
  </si>
  <si>
    <t>ND賃⇒</t>
    <rPh sb="2" eb="3">
      <t>チン</t>
    </rPh>
    <phoneticPr fontId="1"/>
  </si>
  <si>
    <t>ND基⇒</t>
    <rPh sb="2" eb="3">
      <t>モト</t>
    </rPh>
    <phoneticPr fontId="1"/>
  </si>
  <si>
    <t>一般賃⇒</t>
    <rPh sb="0" eb="2">
      <t>イッパン</t>
    </rPh>
    <rPh sb="2" eb="3">
      <t>チン</t>
    </rPh>
    <phoneticPr fontId="1"/>
  </si>
  <si>
    <t>一般基⇒</t>
    <rPh sb="0" eb="2">
      <t>イッパン</t>
    </rPh>
    <rPh sb="2" eb="3">
      <t>モト</t>
    </rPh>
    <phoneticPr fontId="1"/>
  </si>
  <si>
    <t>計算前単価</t>
    <rPh sb="0" eb="2">
      <t>ケイサン</t>
    </rPh>
    <rPh sb="2" eb="3">
      <t>マエ</t>
    </rPh>
    <rPh sb="3" eb="5">
      <t>タンカ</t>
    </rPh>
    <phoneticPr fontId="1"/>
  </si>
  <si>
    <t>計算前基本料</t>
    <rPh sb="0" eb="2">
      <t>ケイサン</t>
    </rPh>
    <rPh sb="2" eb="3">
      <t>マエ</t>
    </rPh>
    <rPh sb="3" eb="6">
      <t>キホンリョウ</t>
    </rPh>
    <phoneticPr fontId="1"/>
  </si>
  <si>
    <t xml:space="preserve">NDBK4766C </t>
  </si>
  <si>
    <t>②拾い用リストシートに部材数量を記入する</t>
    <rPh sb="1" eb="2">
      <t>ヒロ</t>
    </rPh>
    <rPh sb="3" eb="4">
      <t>ヨウ</t>
    </rPh>
    <rPh sb="11" eb="13">
      <t>ブザイ</t>
    </rPh>
    <rPh sb="13" eb="15">
      <t>スウリョウ</t>
    </rPh>
    <rPh sb="16" eb="18">
      <t>キニュウ</t>
    </rPh>
    <phoneticPr fontId="1"/>
  </si>
  <si>
    <t>③工区名を入力する↓</t>
    <rPh sb="1" eb="3">
      <t>コウク</t>
    </rPh>
    <rPh sb="3" eb="4">
      <t>メイ</t>
    </rPh>
    <rPh sb="5" eb="7">
      <t>ニュウリョク</t>
    </rPh>
    <phoneticPr fontId="1"/>
  </si>
  <si>
    <t>⑥作成した明細書を確認し、日数の入力をする</t>
    <rPh sb="1" eb="3">
      <t>サクセイ</t>
    </rPh>
    <rPh sb="5" eb="8">
      <t>メイサイショ</t>
    </rPh>
    <rPh sb="9" eb="11">
      <t>カクニン</t>
    </rPh>
    <rPh sb="13" eb="15">
      <t>ニッスウ</t>
    </rPh>
    <rPh sb="16" eb="18">
      <t>ニュウリョク</t>
    </rPh>
    <phoneticPr fontId="1"/>
  </si>
  <si>
    <t>④単価値引き等がある場合は下記に記入</t>
    <rPh sb="1" eb="3">
      <t>タンカ</t>
    </rPh>
    <rPh sb="3" eb="5">
      <t>ネビ</t>
    </rPh>
    <rPh sb="6" eb="7">
      <t>ナド</t>
    </rPh>
    <rPh sb="10" eb="12">
      <t>バアイ</t>
    </rPh>
    <rPh sb="13" eb="15">
      <t>カキ</t>
    </rPh>
    <rPh sb="16" eb="18">
      <t>キニュウ</t>
    </rPh>
    <phoneticPr fontId="1"/>
  </si>
  <si>
    <t>％乗せ</t>
    <rPh sb="1" eb="2">
      <t>ノ</t>
    </rPh>
    <phoneticPr fontId="1"/>
  </si>
  <si>
    <t>値引き単価</t>
    <rPh sb="0" eb="2">
      <t>ネビ</t>
    </rPh>
    <rPh sb="3" eb="5">
      <t>タンカ</t>
    </rPh>
    <phoneticPr fontId="1"/>
  </si>
  <si>
    <t>値引き基本料</t>
    <rPh sb="0" eb="2">
      <t>ネビ</t>
    </rPh>
    <rPh sb="3" eb="6">
      <t>キホンリョウ</t>
    </rPh>
    <phoneticPr fontId="1"/>
  </si>
  <si>
    <t>10t</t>
    <phoneticPr fontId="1"/>
  </si>
  <si>
    <t>8t</t>
    <phoneticPr fontId="1"/>
  </si>
  <si>
    <t>7t</t>
    <phoneticPr fontId="1"/>
  </si>
  <si>
    <t>6t</t>
    <phoneticPr fontId="1"/>
  </si>
  <si>
    <t>4t</t>
    <phoneticPr fontId="1"/>
  </si>
  <si>
    <t>運送費</t>
    <rPh sb="0" eb="2">
      <t>ウンソウ</t>
    </rPh>
    <rPh sb="2" eb="3">
      <t>ヒ</t>
    </rPh>
    <phoneticPr fontId="1"/>
  </si>
  <si>
    <t>販売費</t>
    <rPh sb="0" eb="2">
      <t>ハンバイ</t>
    </rPh>
    <rPh sb="2" eb="3">
      <t>ヒ</t>
    </rPh>
    <phoneticPr fontId="1"/>
  </si>
  <si>
    <t>⑦販売資材の「品名」「数量」「販売費」を手打ちで入力</t>
    <rPh sb="1" eb="3">
      <t>ハンバイ</t>
    </rPh>
    <rPh sb="3" eb="5">
      <t>シザイ</t>
    </rPh>
    <rPh sb="7" eb="9">
      <t>ヒンメイ</t>
    </rPh>
    <rPh sb="11" eb="13">
      <t>スウリョウ</t>
    </rPh>
    <rPh sb="15" eb="17">
      <t>ハンバイ</t>
    </rPh>
    <rPh sb="17" eb="18">
      <t>ヒ</t>
    </rPh>
    <rPh sb="20" eb="22">
      <t>テウ</t>
    </rPh>
    <rPh sb="24" eb="26">
      <t>ニュウリョク</t>
    </rPh>
    <phoneticPr fontId="1"/>
  </si>
  <si>
    <t>⑧運搬車両の「品名」「数量」「運搬費」を手打ちで入力</t>
    <rPh sb="1" eb="3">
      <t>ウンパン</t>
    </rPh>
    <rPh sb="3" eb="5">
      <t>シャリョウ</t>
    </rPh>
    <rPh sb="7" eb="9">
      <t>ヒンメイ</t>
    </rPh>
    <rPh sb="11" eb="13">
      <t>スウリョウ</t>
    </rPh>
    <rPh sb="15" eb="17">
      <t>ウンパン</t>
    </rPh>
    <rPh sb="17" eb="18">
      <t>ヒ</t>
    </rPh>
    <rPh sb="20" eb="22">
      <t>テウ</t>
    </rPh>
    <rPh sb="24" eb="26">
      <t>ニュウリョク</t>
    </rPh>
    <phoneticPr fontId="1"/>
  </si>
  <si>
    <t>壁つなぎ控え</t>
    <rPh sb="0" eb="1">
      <t>カベ</t>
    </rPh>
    <rPh sb="4" eb="5">
      <t>ヒカ</t>
    </rPh>
    <phoneticPr fontId="1"/>
  </si>
  <si>
    <t>KS1231H</t>
    <phoneticPr fontId="1"/>
  </si>
  <si>
    <t>壁つなぎ控え（大）</t>
    <rPh sb="0" eb="1">
      <t>カベ</t>
    </rPh>
    <rPh sb="4" eb="5">
      <t>ヒカ</t>
    </rPh>
    <rPh sb="7" eb="8">
      <t>ダイ</t>
    </rPh>
    <phoneticPr fontId="1"/>
  </si>
  <si>
    <t>KS3050H</t>
    <phoneticPr fontId="1"/>
  </si>
  <si>
    <t>階段開口部巾木</t>
    <rPh sb="0" eb="2">
      <t>カイダン</t>
    </rPh>
    <rPh sb="2" eb="4">
      <t>カイコウ</t>
    </rPh>
    <rPh sb="4" eb="5">
      <t>ブ</t>
    </rPh>
    <rPh sb="5" eb="7">
      <t>ハバキ</t>
    </rPh>
    <phoneticPr fontId="1"/>
  </si>
  <si>
    <t>NFG918</t>
  </si>
  <si>
    <t>クイックステップ(2400)</t>
  </si>
  <si>
    <t>クイックステップ(2400)</t>
    <phoneticPr fontId="1"/>
  </si>
  <si>
    <t>クイックステップ(1500)</t>
  </si>
  <si>
    <t>クイックステップ(1500)</t>
    <phoneticPr fontId="1"/>
  </si>
  <si>
    <t>クイックステップ(手摺1900)</t>
    <rPh sb="9" eb="11">
      <t>テスリ</t>
    </rPh>
    <phoneticPr fontId="1"/>
  </si>
  <si>
    <t>クイックステップ(手摺1400)</t>
    <rPh sb="9" eb="11">
      <t>テスリ</t>
    </rPh>
    <phoneticPr fontId="1"/>
  </si>
  <si>
    <t>QS38</t>
  </si>
  <si>
    <t>QS24</t>
  </si>
  <si>
    <t>QS24</t>
    <phoneticPr fontId="1"/>
  </si>
  <si>
    <t>QS15</t>
  </si>
  <si>
    <t>QS15</t>
    <phoneticPr fontId="1"/>
  </si>
  <si>
    <t>QST19</t>
  </si>
  <si>
    <t>QST19</t>
    <phoneticPr fontId="1"/>
  </si>
  <si>
    <t>QST14</t>
  </si>
  <si>
    <t>QST14</t>
    <phoneticPr fontId="1"/>
  </si>
  <si>
    <t>クイックステップ(3800)</t>
    <phoneticPr fontId="1"/>
  </si>
  <si>
    <t>年</t>
    <rPh sb="0" eb="1">
      <t>ネン</t>
    </rPh>
    <phoneticPr fontId="1"/>
  </si>
  <si>
    <r>
      <t>⑤明細書作成ボタンを押して、明細書ができるまで待機</t>
    </r>
    <r>
      <rPr>
        <b/>
        <sz val="11"/>
        <color theme="1"/>
        <rFont val="游ゴシック"/>
        <family val="3"/>
        <charset val="128"/>
        <scheme val="minor"/>
      </rPr>
      <t>（重いので二重クリックしないように注意）</t>
    </r>
    <rPh sb="1" eb="4">
      <t>メイサイショ</t>
    </rPh>
    <rPh sb="4" eb="6">
      <t>サクセイ</t>
    </rPh>
    <rPh sb="10" eb="11">
      <t>オ</t>
    </rPh>
    <rPh sb="14" eb="17">
      <t>メイサイショ</t>
    </rPh>
    <rPh sb="23" eb="25">
      <t>タイキ</t>
    </rPh>
    <rPh sb="26" eb="27">
      <t>オモ</t>
    </rPh>
    <rPh sb="30" eb="32">
      <t>ニジュウ</t>
    </rPh>
    <rPh sb="42" eb="44">
      <t>チュウイ</t>
    </rPh>
    <phoneticPr fontId="1"/>
  </si>
  <si>
    <t>ND利益⇒</t>
    <rPh sb="2" eb="4">
      <t>リエキ</t>
    </rPh>
    <phoneticPr fontId="1"/>
  </si>
  <si>
    <t>一般利益⇒</t>
    <rPh sb="2" eb="4">
      <t>リエキ</t>
    </rPh>
    <phoneticPr fontId="1"/>
  </si>
  <si>
    <t>ND材関係利益率　⇒</t>
    <rPh sb="5" eb="7">
      <t>リエキ</t>
    </rPh>
    <rPh sb="7" eb="8">
      <t>リツ</t>
    </rPh>
    <phoneticPr fontId="1"/>
  </si>
  <si>
    <t>一般材関係利益率　⇒</t>
    <rPh sb="5" eb="7">
      <t>リエキ</t>
    </rPh>
    <rPh sb="7" eb="8">
      <t>リツ</t>
    </rPh>
    <phoneticPr fontId="1"/>
  </si>
  <si>
    <t>重量(㎏)</t>
    <phoneticPr fontId="1"/>
  </si>
  <si>
    <t>小計</t>
    <rPh sb="0" eb="1">
      <t>ショウ</t>
    </rPh>
    <rPh sb="1" eb="2">
      <t>ケイ</t>
    </rPh>
    <phoneticPr fontId="1"/>
  </si>
  <si>
    <t>運送費計算</t>
    <rPh sb="0" eb="3">
      <t>ウンソウヒ</t>
    </rPh>
    <rPh sb="3" eb="5">
      <t>ケイサン</t>
    </rPh>
    <phoneticPr fontId="1"/>
  </si>
  <si>
    <t>販売費単価</t>
    <rPh sb="0" eb="3">
      <t>ハンバイヒ</t>
    </rPh>
    <rPh sb="3" eb="5">
      <t>タンカ</t>
    </rPh>
    <phoneticPr fontId="1"/>
  </si>
  <si>
    <t>400巾布板 1524</t>
    <rPh sb="3" eb="4">
      <t>ハバ</t>
    </rPh>
    <rPh sb="4" eb="5">
      <t>ヌノ</t>
    </rPh>
    <rPh sb="5" eb="6">
      <t>イタ</t>
    </rPh>
    <phoneticPr fontId="1"/>
  </si>
  <si>
    <t>400巾布板 1219</t>
    <rPh sb="3" eb="4">
      <t>ハバ</t>
    </rPh>
    <rPh sb="4" eb="5">
      <t>ヌノ</t>
    </rPh>
    <rPh sb="5" eb="6">
      <t>イタ</t>
    </rPh>
    <phoneticPr fontId="1"/>
  </si>
  <si>
    <t>400巾布板 914</t>
    <rPh sb="3" eb="4">
      <t>ハバ</t>
    </rPh>
    <rPh sb="4" eb="5">
      <t>ヌノ</t>
    </rPh>
    <rPh sb="5" eb="6">
      <t>イタ</t>
    </rPh>
    <phoneticPr fontId="1"/>
  </si>
  <si>
    <t>400巾布板 610</t>
    <rPh sb="3" eb="4">
      <t>ハバ</t>
    </rPh>
    <rPh sb="4" eb="5">
      <t>ヌノ</t>
    </rPh>
    <rPh sb="5" eb="6">
      <t>イタ</t>
    </rPh>
    <phoneticPr fontId="1"/>
  </si>
  <si>
    <t>東山</t>
    <rPh sb="0" eb="2">
      <t>ヒガシヤマ</t>
    </rPh>
    <phoneticPr fontId="1"/>
  </si>
  <si>
    <t>支柱 3600</t>
  </si>
  <si>
    <t>壁つなぎ 160～240</t>
  </si>
  <si>
    <t>壁つなぎ 250～410</t>
  </si>
  <si>
    <t>壁つなぎ 380～760</t>
  </si>
  <si>
    <t>壁つなぎ 680～1060</t>
  </si>
  <si>
    <t>VB1</t>
  </si>
  <si>
    <t>KS1231H</t>
  </si>
  <si>
    <t>VB2</t>
  </si>
  <si>
    <t>KS3050H</t>
  </si>
  <si>
    <t>VBN</t>
  </si>
  <si>
    <t>VBT</t>
  </si>
  <si>
    <t>TWL1000C</t>
  </si>
  <si>
    <t>TWL750C</t>
  </si>
  <si>
    <t>TWL500C</t>
  </si>
  <si>
    <t>TWL300C</t>
  </si>
  <si>
    <t>60K5.0M</t>
  </si>
  <si>
    <t>ロングジャッキベース</t>
  </si>
  <si>
    <t>60K4.0M</t>
  </si>
  <si>
    <t>A752H</t>
  </si>
  <si>
    <t>60K3.0M</t>
  </si>
  <si>
    <t>A752HS</t>
  </si>
  <si>
    <t>60K2.5M</t>
  </si>
  <si>
    <t>単管パイプ 0.5m</t>
  </si>
  <si>
    <t>60K2.0M</t>
  </si>
  <si>
    <t>単管パイプ 1.0m</t>
  </si>
  <si>
    <t>60K1.5M</t>
  </si>
  <si>
    <t>単管パイプ 1.2m</t>
  </si>
  <si>
    <t>60K1.0M</t>
  </si>
  <si>
    <t>単管パイプ 1.5m</t>
  </si>
  <si>
    <t>単管パイプ 2.0m</t>
  </si>
  <si>
    <t>単管パイプ 2.5m</t>
  </si>
  <si>
    <t>単管パイプ 3.0m</t>
  </si>
  <si>
    <t>単管パイプ 3.5m</t>
  </si>
  <si>
    <t>単管パイプ 4.0m</t>
  </si>
  <si>
    <t>単管パイプ 4.5m</t>
  </si>
  <si>
    <t>単管パイプ 5.0m</t>
  </si>
  <si>
    <t>60KJ</t>
  </si>
  <si>
    <t>100KJ</t>
  </si>
  <si>
    <t>KM1.5M</t>
  </si>
  <si>
    <t>KM1.1MKK</t>
  </si>
  <si>
    <t>鋼製杭 1.5m</t>
  </si>
  <si>
    <t>KM1.5MKK</t>
  </si>
  <si>
    <t>鋼製足場板 L-4000</t>
  </si>
  <si>
    <t>鋼製足場板 L-3000</t>
  </si>
  <si>
    <t>鋼製足場板 L-2000</t>
  </si>
  <si>
    <t>鋼製足場板 L-1500</t>
  </si>
  <si>
    <t>NB150</t>
  </si>
  <si>
    <t>鋼製足場板 L-1000</t>
  </si>
  <si>
    <t>アルミ製足場板 L-4000</t>
  </si>
  <si>
    <t>アルミ製足場板 L-3000</t>
  </si>
  <si>
    <t>アルミ製足場板 L-2500</t>
  </si>
  <si>
    <t>AL2825</t>
  </si>
  <si>
    <t>アルミ製足場板 L-2000</t>
  </si>
  <si>
    <t>アルミ製足場板 L-1500</t>
  </si>
  <si>
    <t>AL2815</t>
  </si>
  <si>
    <t>手摺付垂直梯子</t>
  </si>
  <si>
    <t>本体工事</t>
    <rPh sb="0" eb="2">
      <t>ホンタイ</t>
    </rPh>
    <rPh sb="2" eb="4">
      <t>コウジ</t>
    </rPh>
    <phoneticPr fontId="1"/>
  </si>
  <si>
    <t>　</t>
    <phoneticPr fontId="1"/>
  </si>
  <si>
    <t>布板 1829</t>
    <rPh sb="0" eb="1">
      <t>ヌノ</t>
    </rPh>
    <rPh sb="1" eb="2">
      <t>イタ</t>
    </rPh>
    <phoneticPr fontId="1"/>
  </si>
  <si>
    <t>SKN6</t>
    <phoneticPr fontId="1"/>
  </si>
  <si>
    <t>木端</t>
    <rPh sb="0" eb="2">
      <t>コッパ</t>
    </rPh>
    <phoneticPr fontId="5"/>
  </si>
  <si>
    <t>アルグリップ</t>
  </si>
  <si>
    <t>布板 1524</t>
    <phoneticPr fontId="1"/>
  </si>
  <si>
    <t>手摺付垂直梯子</t>
    <rPh sb="0" eb="2">
      <t>テスリ</t>
    </rPh>
    <rPh sb="2" eb="3">
      <t>ツ</t>
    </rPh>
    <rPh sb="3" eb="5">
      <t>スイチョク</t>
    </rPh>
    <rPh sb="5" eb="7">
      <t>ハシゴ</t>
    </rPh>
    <phoneticPr fontId="5"/>
  </si>
  <si>
    <t>ネットブラケット</t>
  </si>
  <si>
    <t>NL500</t>
  </si>
  <si>
    <t>布板 1219</t>
    <phoneticPr fontId="1"/>
  </si>
  <si>
    <t>垂直梯子</t>
    <rPh sb="0" eb="2">
      <t>スイチョク</t>
    </rPh>
    <rPh sb="2" eb="4">
      <t>ハシゴ</t>
    </rPh>
    <phoneticPr fontId="5"/>
  </si>
  <si>
    <t>布板 914</t>
    <phoneticPr fontId="1"/>
  </si>
  <si>
    <t>ベランダブリッジ本体①</t>
    <rPh sb="8" eb="10">
      <t>ホンタイ</t>
    </rPh>
    <phoneticPr fontId="1"/>
  </si>
  <si>
    <t>布板 610</t>
    <phoneticPr fontId="1"/>
  </si>
  <si>
    <t>ベランダブリッジ本体②</t>
    <rPh sb="8" eb="10">
      <t>ホンタイ</t>
    </rPh>
    <phoneticPr fontId="1"/>
  </si>
  <si>
    <t>ハーフ布板 1829</t>
    <rPh sb="3" eb="4">
      <t>ヌノ</t>
    </rPh>
    <rPh sb="4" eb="5">
      <t>イタ</t>
    </rPh>
    <phoneticPr fontId="1"/>
  </si>
  <si>
    <t>ベランダブリッジ根絡み</t>
    <rPh sb="8" eb="9">
      <t>ネ</t>
    </rPh>
    <rPh sb="9" eb="10">
      <t>ガラ</t>
    </rPh>
    <phoneticPr fontId="1"/>
  </si>
  <si>
    <t>ハーフ布板 1524</t>
    <phoneticPr fontId="1"/>
  </si>
  <si>
    <t>兼用直交クランプ</t>
    <rPh sb="0" eb="2">
      <t>ケンヨウ</t>
    </rPh>
    <rPh sb="2" eb="4">
      <t>チョッコウ</t>
    </rPh>
    <phoneticPr fontId="9"/>
  </si>
  <si>
    <t>ベランダブリッジ手摺</t>
    <rPh sb="8" eb="10">
      <t>テスリ</t>
    </rPh>
    <phoneticPr fontId="1"/>
  </si>
  <si>
    <t>NDP04N</t>
    <phoneticPr fontId="1"/>
  </si>
  <si>
    <t>ハーフ布板 1219</t>
    <phoneticPr fontId="1"/>
  </si>
  <si>
    <t>兼用自在クランプ</t>
    <rPh sb="0" eb="2">
      <t>ケンヨウ</t>
    </rPh>
    <rPh sb="2" eb="4">
      <t>ジザイ</t>
    </rPh>
    <phoneticPr fontId="9"/>
  </si>
  <si>
    <t>伸縮ブラケット755-1005</t>
    <rPh sb="0" eb="2">
      <t>シンシュク</t>
    </rPh>
    <phoneticPr fontId="1"/>
  </si>
  <si>
    <t>ハーフ布板 914</t>
    <phoneticPr fontId="1"/>
  </si>
  <si>
    <t>キャッチ　固定</t>
    <rPh sb="5" eb="7">
      <t>コテイ</t>
    </rPh>
    <phoneticPr fontId="9"/>
  </si>
  <si>
    <t>伸縮ブラケット505-755</t>
    <rPh sb="0" eb="2">
      <t>シンシュク</t>
    </rPh>
    <phoneticPr fontId="1"/>
  </si>
  <si>
    <t>FPB-0415#</t>
  </si>
  <si>
    <t>ハーフ布板 610</t>
    <phoneticPr fontId="1"/>
  </si>
  <si>
    <t>キャッチ　自在</t>
    <rPh sb="5" eb="7">
      <t>ジザイ</t>
    </rPh>
    <phoneticPr fontId="9"/>
  </si>
  <si>
    <t>伸縮ブラケット330-510</t>
    <rPh sb="0" eb="2">
      <t>シンシュク</t>
    </rPh>
    <phoneticPr fontId="1"/>
  </si>
  <si>
    <t>FPB-0412#</t>
  </si>
  <si>
    <t>400巾布板 1829</t>
    <rPh sb="3" eb="4">
      <t>ハバ</t>
    </rPh>
    <rPh sb="4" eb="5">
      <t>ヌノ</t>
    </rPh>
    <rPh sb="5" eb="6">
      <t>イタ</t>
    </rPh>
    <phoneticPr fontId="1"/>
  </si>
  <si>
    <t>SKN640</t>
    <phoneticPr fontId="1"/>
  </si>
  <si>
    <t>単管ジョイント</t>
    <rPh sb="0" eb="2">
      <t>タンカン</t>
    </rPh>
    <phoneticPr fontId="5"/>
  </si>
  <si>
    <t>伸縮ブラケット230-330</t>
    <rPh sb="0" eb="2">
      <t>シンシュク</t>
    </rPh>
    <phoneticPr fontId="1"/>
  </si>
  <si>
    <t>FPB-0409#</t>
  </si>
  <si>
    <t>Sトップ支柱 1800</t>
    <rPh sb="4" eb="6">
      <t>シチュウ</t>
    </rPh>
    <phoneticPr fontId="5"/>
  </si>
  <si>
    <t>ハッチ付き布板 1829</t>
    <phoneticPr fontId="1"/>
  </si>
  <si>
    <t>固定ベース</t>
    <rPh sb="0" eb="2">
      <t>コテイ</t>
    </rPh>
    <phoneticPr fontId="5"/>
  </si>
  <si>
    <t>FPB-0406#</t>
  </si>
  <si>
    <t>Sトップ支柱 1350</t>
    <rPh sb="4" eb="6">
      <t>シチュウ</t>
    </rPh>
    <phoneticPr fontId="5"/>
  </si>
  <si>
    <t>ハッチ付き布板 1524</t>
    <phoneticPr fontId="1"/>
  </si>
  <si>
    <t>60角パイプ 5.0m</t>
    <rPh sb="2" eb="3">
      <t>カク</t>
    </rPh>
    <phoneticPr fontId="1"/>
  </si>
  <si>
    <t>Sトップ支柱 1125</t>
    <rPh sb="4" eb="6">
      <t>シチュウ</t>
    </rPh>
    <phoneticPr fontId="5"/>
  </si>
  <si>
    <t>60角パイプ 4.0m</t>
    <rPh sb="2" eb="3">
      <t>カク</t>
    </rPh>
    <phoneticPr fontId="1"/>
  </si>
  <si>
    <t>杉敷板 L-4000</t>
  </si>
  <si>
    <t>上部カラー材</t>
    <rPh sb="0" eb="2">
      <t>ジョウブ</t>
    </rPh>
    <rPh sb="5" eb="6">
      <t>ザイ</t>
    </rPh>
    <phoneticPr fontId="5"/>
  </si>
  <si>
    <t>ハッチ付き布板 910</t>
    <phoneticPr fontId="1"/>
  </si>
  <si>
    <t>大引受ジャッキ</t>
    <rPh sb="0" eb="2">
      <t>オオビ</t>
    </rPh>
    <rPh sb="2" eb="3">
      <t>ウ</t>
    </rPh>
    <phoneticPr fontId="1"/>
  </si>
  <si>
    <t>60角パイプ 3.0m</t>
    <rPh sb="2" eb="3">
      <t>カク</t>
    </rPh>
    <phoneticPr fontId="1"/>
  </si>
  <si>
    <t>杉敷板 L-2000</t>
  </si>
  <si>
    <t>連結ホゾ</t>
    <rPh sb="0" eb="2">
      <t>レンケツ</t>
    </rPh>
    <phoneticPr fontId="5"/>
  </si>
  <si>
    <t>コーナーステップ 500</t>
    <phoneticPr fontId="1"/>
  </si>
  <si>
    <t>ロング大引受ジャッキ</t>
    <rPh sb="3" eb="5">
      <t>オオビ</t>
    </rPh>
    <rPh sb="5" eb="6">
      <t>ウ</t>
    </rPh>
    <phoneticPr fontId="1"/>
  </si>
  <si>
    <t>60角パイプ 2.5m</t>
    <rPh sb="2" eb="3">
      <t>カク</t>
    </rPh>
    <phoneticPr fontId="1"/>
  </si>
  <si>
    <t>木端</t>
  </si>
  <si>
    <t>U字金具</t>
    <rPh sb="1" eb="2">
      <t>ジ</t>
    </rPh>
    <rPh sb="2" eb="4">
      <t>カナグ</t>
    </rPh>
    <phoneticPr fontId="5"/>
  </si>
  <si>
    <t>コーナーステップ 240</t>
    <phoneticPr fontId="1"/>
  </si>
  <si>
    <t>60角パイプ 2.0m</t>
    <rPh sb="2" eb="3">
      <t>カク</t>
    </rPh>
    <phoneticPr fontId="1"/>
  </si>
  <si>
    <t>エコプレート</t>
  </si>
  <si>
    <t>ECOPS</t>
  </si>
  <si>
    <t>アルミコーナーステップ 500</t>
    <phoneticPr fontId="1"/>
  </si>
  <si>
    <t>ALCS05</t>
    <phoneticPr fontId="1"/>
  </si>
  <si>
    <t>60角パイプ 1.5m</t>
    <rPh sb="2" eb="3">
      <t>カク</t>
    </rPh>
    <phoneticPr fontId="1"/>
  </si>
  <si>
    <t>ユニバ―サルステップ20型</t>
    <rPh sb="12" eb="13">
      <t>ガタ</t>
    </rPh>
    <phoneticPr fontId="1"/>
  </si>
  <si>
    <t xml:space="preserve">F20 </t>
    <phoneticPr fontId="1"/>
  </si>
  <si>
    <t>アルミコーナーステップ 240</t>
    <phoneticPr fontId="1"/>
  </si>
  <si>
    <t>ALCS02</t>
    <phoneticPr fontId="1"/>
  </si>
  <si>
    <t>60角パイプ 1.0m</t>
    <rPh sb="2" eb="3">
      <t>カク</t>
    </rPh>
    <phoneticPr fontId="1"/>
  </si>
  <si>
    <t>ユニバ―サルステップ20型手摺</t>
    <phoneticPr fontId="1"/>
  </si>
  <si>
    <t>F20HL</t>
    <phoneticPr fontId="1"/>
  </si>
  <si>
    <t>隙間隠し板910</t>
    <rPh sb="0" eb="2">
      <t>スキマ</t>
    </rPh>
    <rPh sb="2" eb="3">
      <t>カク</t>
    </rPh>
    <rPh sb="4" eb="5">
      <t>イタ</t>
    </rPh>
    <phoneticPr fontId="1"/>
  </si>
  <si>
    <t>NDSK09</t>
    <phoneticPr fontId="1"/>
  </si>
  <si>
    <t>100角パイプ 5.0m</t>
    <rPh sb="3" eb="4">
      <t>カク</t>
    </rPh>
    <phoneticPr fontId="1"/>
  </si>
  <si>
    <t>隙間隠し板606</t>
    <phoneticPr fontId="1"/>
  </si>
  <si>
    <t>NDSK06</t>
    <phoneticPr fontId="1"/>
  </si>
  <si>
    <t>100角パイプ 4.0m</t>
    <rPh sb="3" eb="4">
      <t>カク</t>
    </rPh>
    <phoneticPr fontId="1"/>
  </si>
  <si>
    <t>養生枠(858x1814)</t>
    <rPh sb="0" eb="2">
      <t>ヨウジョウ</t>
    </rPh>
    <rPh sb="2" eb="3">
      <t>ワク</t>
    </rPh>
    <phoneticPr fontId="1"/>
  </si>
  <si>
    <t xml:space="preserve">N4055Y </t>
    <phoneticPr fontId="1"/>
  </si>
  <si>
    <t>パイプステップ 250×600</t>
    <phoneticPr fontId="1"/>
  </si>
  <si>
    <t>100角パイプ 3.0m</t>
    <rPh sb="3" eb="4">
      <t>カク</t>
    </rPh>
    <phoneticPr fontId="1"/>
  </si>
  <si>
    <t>垂直養生ネット</t>
    <rPh sb="0" eb="2">
      <t>スイチョク</t>
    </rPh>
    <rPh sb="2" eb="4">
      <t>ヨウジョウ</t>
    </rPh>
    <phoneticPr fontId="1"/>
  </si>
  <si>
    <t>1ｘ6</t>
    <phoneticPr fontId="1"/>
  </si>
  <si>
    <t>パイプステップ 250×900</t>
    <phoneticPr fontId="1"/>
  </si>
  <si>
    <t>100角パイプ 2.5m</t>
    <rPh sb="3" eb="4">
      <t>カク</t>
    </rPh>
    <phoneticPr fontId="1"/>
  </si>
  <si>
    <t>垂直ネット　グレー</t>
    <rPh sb="0" eb="2">
      <t>スイチョク</t>
    </rPh>
    <phoneticPr fontId="1"/>
  </si>
  <si>
    <t>1x10</t>
    <phoneticPr fontId="1"/>
  </si>
  <si>
    <t>巾木 1829</t>
    <phoneticPr fontId="1"/>
  </si>
  <si>
    <t>100角パイプ 2.0m</t>
    <rPh sb="3" eb="4">
      <t>カク</t>
    </rPh>
    <phoneticPr fontId="1"/>
  </si>
  <si>
    <t>結束紐</t>
    <rPh sb="0" eb="2">
      <t>ケッソク</t>
    </rPh>
    <rPh sb="2" eb="3">
      <t>ヒモ</t>
    </rPh>
    <phoneticPr fontId="1"/>
  </si>
  <si>
    <t>つなぎ材 153</t>
    <phoneticPr fontId="1"/>
  </si>
  <si>
    <t>NDT01</t>
    <phoneticPr fontId="1"/>
  </si>
  <si>
    <t>巾木 1524</t>
    <phoneticPr fontId="1"/>
  </si>
  <si>
    <t>100角パイプ 1.5m</t>
    <rPh sb="3" eb="4">
      <t>カク</t>
    </rPh>
    <phoneticPr fontId="1"/>
  </si>
  <si>
    <t>巾木 1219</t>
    <phoneticPr fontId="1"/>
  </si>
  <si>
    <t>100角パイプ 1.0m</t>
    <rPh sb="3" eb="4">
      <t>カク</t>
    </rPh>
    <phoneticPr fontId="1"/>
  </si>
  <si>
    <t>ルート45</t>
    <phoneticPr fontId="1"/>
  </si>
  <si>
    <t>巾木 914</t>
    <phoneticPr fontId="1"/>
  </si>
  <si>
    <t>60角ジョイント</t>
    <rPh sb="2" eb="3">
      <t>カク</t>
    </rPh>
    <phoneticPr fontId="1"/>
  </si>
  <si>
    <t>ルート45手摺</t>
    <rPh sb="5" eb="7">
      <t>テスリ</t>
    </rPh>
    <phoneticPr fontId="1"/>
  </si>
  <si>
    <t>巾木 610</t>
    <phoneticPr fontId="1"/>
  </si>
  <si>
    <t>くい丸 1.1m</t>
    <rPh sb="2" eb="3">
      <t>マル</t>
    </rPh>
    <phoneticPr fontId="5"/>
  </si>
  <si>
    <t>100角パイプジョイント</t>
    <rPh sb="3" eb="4">
      <t>カク</t>
    </rPh>
    <phoneticPr fontId="1"/>
  </si>
  <si>
    <t>ルート65S</t>
    <phoneticPr fontId="1"/>
  </si>
  <si>
    <t>巾木 妻側610用</t>
    <rPh sb="3" eb="4">
      <t>ツマ</t>
    </rPh>
    <rPh sb="4" eb="5">
      <t>ガワ</t>
    </rPh>
    <rPh sb="8" eb="9">
      <t>ヨウ</t>
    </rPh>
    <phoneticPr fontId="5"/>
  </si>
  <si>
    <t>くい丸 1.5m</t>
    <rPh sb="2" eb="3">
      <t>マル</t>
    </rPh>
    <phoneticPr fontId="5"/>
  </si>
  <si>
    <t>ルート共通手摺</t>
    <rPh sb="3" eb="5">
      <t>キョウツウ</t>
    </rPh>
    <rPh sb="5" eb="7">
      <t>テスリ</t>
    </rPh>
    <phoneticPr fontId="1"/>
  </si>
  <si>
    <t>巾木 妻側914-1219用</t>
    <rPh sb="3" eb="4">
      <t>ツマ</t>
    </rPh>
    <rPh sb="4" eb="5">
      <t>ガワ</t>
    </rPh>
    <rPh sb="13" eb="14">
      <t>ヨウ</t>
    </rPh>
    <phoneticPr fontId="5"/>
  </si>
  <si>
    <t>鋼製杭 1.1m</t>
    <rPh sb="0" eb="2">
      <t>コウセイ</t>
    </rPh>
    <rPh sb="2" eb="3">
      <t>クイ</t>
    </rPh>
    <phoneticPr fontId="5"/>
  </si>
  <si>
    <t>AL巾木</t>
    <rPh sb="2" eb="4">
      <t>ハバキ</t>
    </rPh>
    <phoneticPr fontId="1"/>
  </si>
  <si>
    <t>1型</t>
    <rPh sb="1" eb="2">
      <t>ガタ</t>
    </rPh>
    <phoneticPr fontId="1"/>
  </si>
  <si>
    <t>NFG918</t>
    <phoneticPr fontId="1"/>
  </si>
  <si>
    <t>2型</t>
    <rPh sb="1" eb="2">
      <t>ガタ</t>
    </rPh>
    <phoneticPr fontId="1"/>
  </si>
  <si>
    <t>東急シートフェンス</t>
    <rPh sb="0" eb="2">
      <t>トウキュウ</t>
    </rPh>
    <phoneticPr fontId="5"/>
  </si>
  <si>
    <t>AL巾木止金具</t>
    <rPh sb="2" eb="4">
      <t>ハバキ</t>
    </rPh>
    <rPh sb="4" eb="7">
      <t>トメカナグ</t>
    </rPh>
    <phoneticPr fontId="1"/>
  </si>
  <si>
    <t>φ34用</t>
    <rPh sb="3" eb="4">
      <t>ヨウ</t>
    </rPh>
    <phoneticPr fontId="1"/>
  </si>
  <si>
    <t>梁枠 ４スパン L材</t>
    <rPh sb="9" eb="10">
      <t>ザイ</t>
    </rPh>
    <phoneticPr fontId="1"/>
  </si>
  <si>
    <t>NDH72L</t>
    <phoneticPr fontId="1"/>
  </si>
  <si>
    <t>ブラケット 600</t>
    <phoneticPr fontId="1"/>
  </si>
  <si>
    <t>角型フェンスベース</t>
    <rPh sb="0" eb="2">
      <t>カクガタ</t>
    </rPh>
    <phoneticPr fontId="5"/>
  </si>
  <si>
    <t>梁枠 ４スパン M材</t>
    <rPh sb="9" eb="10">
      <t>ザイ</t>
    </rPh>
    <phoneticPr fontId="1"/>
  </si>
  <si>
    <t>NDH72M</t>
    <phoneticPr fontId="1"/>
  </si>
  <si>
    <t>拡幅ブラケット</t>
    <rPh sb="0" eb="2">
      <t>カクフク</t>
    </rPh>
    <phoneticPr fontId="1"/>
  </si>
  <si>
    <t>NDBK03H</t>
    <phoneticPr fontId="1"/>
  </si>
  <si>
    <t>消火器本体</t>
    <rPh sb="0" eb="3">
      <t>ショウカキ</t>
    </rPh>
    <rPh sb="3" eb="5">
      <t>ホンタイ</t>
    </rPh>
    <phoneticPr fontId="5"/>
  </si>
  <si>
    <t>梁枠 ４スパン R材</t>
    <rPh sb="9" eb="10">
      <t>ザイ</t>
    </rPh>
    <phoneticPr fontId="1"/>
  </si>
  <si>
    <t>NDH72R</t>
    <phoneticPr fontId="1"/>
  </si>
  <si>
    <t>ケース２本用</t>
    <rPh sb="4" eb="5">
      <t>ホン</t>
    </rPh>
    <rPh sb="5" eb="6">
      <t>ヨウ</t>
    </rPh>
    <phoneticPr fontId="5"/>
  </si>
  <si>
    <t>強力拡幅ブラケット</t>
    <rPh sb="0" eb="2">
      <t>キョウリョク</t>
    </rPh>
    <rPh sb="2" eb="4">
      <t>カクフク</t>
    </rPh>
    <phoneticPr fontId="1"/>
  </si>
  <si>
    <t>NDBK03HS</t>
    <phoneticPr fontId="1"/>
  </si>
  <si>
    <t>アルミ６輪台車</t>
    <rPh sb="4" eb="5">
      <t>リン</t>
    </rPh>
    <rPh sb="5" eb="7">
      <t>ダイシャ</t>
    </rPh>
    <phoneticPr fontId="5"/>
  </si>
  <si>
    <t>強力張出ブラケット</t>
    <phoneticPr fontId="1"/>
  </si>
  <si>
    <t>NDBK06HS</t>
    <phoneticPr fontId="1"/>
  </si>
  <si>
    <t>平台車・スチール製</t>
    <rPh sb="0" eb="1">
      <t>ヒラ</t>
    </rPh>
    <rPh sb="1" eb="3">
      <t>ダイシャ</t>
    </rPh>
    <rPh sb="8" eb="9">
      <t>セイ</t>
    </rPh>
    <phoneticPr fontId="5"/>
  </si>
  <si>
    <t>開口部手摺</t>
    <rPh sb="0" eb="3">
      <t>カイコウブ</t>
    </rPh>
    <rPh sb="3" eb="5">
      <t>テスリ</t>
    </rPh>
    <phoneticPr fontId="5"/>
  </si>
  <si>
    <t>伸縮BK 360～475</t>
    <rPh sb="0" eb="2">
      <t>シンシュク</t>
    </rPh>
    <phoneticPr fontId="9"/>
  </si>
  <si>
    <t xml:space="preserve">NDBK3647C </t>
    <phoneticPr fontId="1"/>
  </si>
  <si>
    <t>伸縮BK 475～665</t>
    <rPh sb="0" eb="2">
      <t>シンシュク</t>
    </rPh>
    <phoneticPr fontId="9"/>
  </si>
  <si>
    <t>先端クランプ</t>
    <rPh sb="0" eb="2">
      <t>センタン</t>
    </rPh>
    <phoneticPr fontId="5"/>
  </si>
  <si>
    <t>QS38</t>
    <phoneticPr fontId="1"/>
  </si>
  <si>
    <t>アルミ製足場板 L-1000</t>
  </si>
  <si>
    <t>合板足場板 L-4000</t>
  </si>
  <si>
    <t>合板足場板 L-2000</t>
  </si>
  <si>
    <t>合板敷板 L-4000</t>
  </si>
  <si>
    <t>合板敷板 L-2000</t>
  </si>
  <si>
    <t>1型</t>
  </si>
  <si>
    <t>2型</t>
  </si>
  <si>
    <t>【運搬費】</t>
    <phoneticPr fontId="1"/>
  </si>
  <si>
    <t>2023年度版</t>
    <rPh sb="4" eb="6">
      <t>ネンド</t>
    </rPh>
    <rPh sb="6" eb="7">
      <t>バン</t>
    </rPh>
    <phoneticPr fontId="1"/>
  </si>
  <si>
    <t>6m</t>
  </si>
  <si>
    <t>親綱</t>
  </si>
  <si>
    <t>8m</t>
  </si>
  <si>
    <t>親綱緊張器</t>
  </si>
  <si>
    <t>腹起し支柱</t>
  </si>
  <si>
    <t>安全ﾌﾞﾛｯｸ</t>
  </si>
  <si>
    <t>12m</t>
  </si>
  <si>
    <t>防炎ﾗｯｾﾙﾈｯﾄ</t>
  </si>
  <si>
    <t>3×6</t>
  </si>
  <si>
    <t>5×10</t>
  </si>
  <si>
    <t>ﾈｯﾄﾊﾝｶﾞｰ</t>
  </si>
  <si>
    <t>資材整理用</t>
  </si>
  <si>
    <t>ﾒｯｼｭﾊﾟﾚｯﾄ（ｷｬｽﾀｰ付き）</t>
  </si>
  <si>
    <t>NKハンガー　</t>
  </si>
  <si>
    <t>NKSﾀﾗｯﾌﾟ</t>
    <phoneticPr fontId="27"/>
  </si>
  <si>
    <t>〃</t>
    <phoneticPr fontId="27"/>
  </si>
  <si>
    <t>ｲｰｼﾞｰｸﾗｲﾏｰ</t>
    <phoneticPr fontId="27"/>
  </si>
  <si>
    <t>LH用梯子接続金具</t>
    <rPh sb="2" eb="3">
      <t>ヨウ</t>
    </rPh>
    <rPh sb="3" eb="5">
      <t>ハシゴ</t>
    </rPh>
    <rPh sb="5" eb="7">
      <t>セツゾク</t>
    </rPh>
    <rPh sb="7" eb="9">
      <t>カナグ</t>
    </rPh>
    <phoneticPr fontId="27"/>
  </si>
  <si>
    <t>角角自在ｸﾗﾝﾌﾟ</t>
    <rPh sb="0" eb="2">
      <t>カクカク</t>
    </rPh>
    <rPh sb="2" eb="4">
      <t>ジザイ</t>
    </rPh>
    <phoneticPr fontId="27"/>
  </si>
  <si>
    <t>ｶﾞﾗ袋</t>
    <rPh sb="3" eb="4">
      <t>フクロ</t>
    </rPh>
    <phoneticPr fontId="27"/>
  </si>
  <si>
    <t>ﾒｯｼｭﾊﾟﾚｯﾄ</t>
    <phoneticPr fontId="27"/>
  </si>
  <si>
    <t>NKH0714</t>
  </si>
  <si>
    <t>4m　NKSTR40</t>
    <phoneticPr fontId="27"/>
  </si>
  <si>
    <t>2m　NKSTR20</t>
    <phoneticPr fontId="27"/>
  </si>
  <si>
    <t>丸柱用 LHA36A</t>
    <rPh sb="0" eb="1">
      <t>マル</t>
    </rPh>
    <rPh sb="1" eb="3">
      <t>ハシラヨウ</t>
    </rPh>
    <phoneticPr fontId="27"/>
  </si>
  <si>
    <t>M1012T 資材整理用</t>
  </si>
  <si>
    <t>金物入れ</t>
  </si>
  <si>
    <t>【運搬費】</t>
  </si>
  <si>
    <t>単価\50,000</t>
    <phoneticPr fontId="1"/>
  </si>
  <si>
    <t>ﾗｰｼﾞﾃｯｽﾙ</t>
  </si>
  <si>
    <t>C型金具</t>
    <rPh sb="1" eb="2">
      <t>カタ</t>
    </rPh>
    <rPh sb="2" eb="4">
      <t>カナグ</t>
    </rPh>
    <phoneticPr fontId="3"/>
  </si>
  <si>
    <t>踏板</t>
    <rPh sb="0" eb="2">
      <t>フミイタ</t>
    </rPh>
    <phoneticPr fontId="3"/>
  </si>
  <si>
    <t>ｱﾄﾑﾍﾞｰｽ</t>
    <phoneticPr fontId="1"/>
  </si>
  <si>
    <t>ｱﾄﾑﾍﾞｰｽ専用工具</t>
    <phoneticPr fontId="1"/>
  </si>
  <si>
    <t>延長ﾛｯﾄﾞ</t>
    <phoneticPr fontId="1"/>
  </si>
  <si>
    <t>本体</t>
    <rPh sb="0" eb="2">
      <t>ホンタイ</t>
    </rPh>
    <phoneticPr fontId="1"/>
  </si>
  <si>
    <t>802型</t>
  </si>
  <si>
    <t>ｱﾄﾑ</t>
  </si>
  <si>
    <t>ｱﾄﾑ用専用工具</t>
  </si>
  <si>
    <t>ｱﾄﾑ用ｲﾝﾊﾟｸﾄｿｹｯﾄ</t>
  </si>
  <si>
    <t>ｱﾄﾑ目違調整治具BOX</t>
  </si>
  <si>
    <t>ｱﾄﾑ目違調整治具油圧ｼﾞｬｯｷ</t>
  </si>
  <si>
    <t>ｱﾄﾑ目違調整治具板</t>
  </si>
  <si>
    <t>柱脚用 E802</t>
  </si>
  <si>
    <t>ｱﾄﾑ用ｴﾚｸｼｮﾝﾋﾟｰｽ</t>
  </si>
  <si>
    <t>柱頭用 E802</t>
  </si>
  <si>
    <t>ｱﾄﾑ整理用</t>
  </si>
  <si>
    <t>ﾊﾝｶﾞｰﾊﾟﾚｯﾄ（ｷｬｽﾀｰ付き）</t>
  </si>
  <si>
    <t>ｴﾚｸｼｮﾝﾋﾟｰｽ発送費</t>
    <phoneticPr fontId="1"/>
  </si>
  <si>
    <t>ｱﾄﾑ目違調整治具ﾎﾞﾙﾄ</t>
  </si>
  <si>
    <t>18-150</t>
  </si>
  <si>
    <t>18-290</t>
  </si>
  <si>
    <t>LHNKSTR</t>
  </si>
  <si>
    <t>アトム関連運搬 納入</t>
    <phoneticPr fontId="1"/>
  </si>
  <si>
    <t>アトム関連運搬 引取</t>
    <phoneticPr fontId="1"/>
  </si>
  <si>
    <t>単価\28,000</t>
    <phoneticPr fontId="1"/>
  </si>
  <si>
    <t>単価\55,000</t>
    <phoneticPr fontId="1"/>
  </si>
  <si>
    <t>単価\44,000</t>
    <phoneticPr fontId="1"/>
  </si>
  <si>
    <t>鉄骨階段手摺 納入</t>
    <phoneticPr fontId="1"/>
  </si>
  <si>
    <t>鉄骨階段手摺 引取</t>
    <rPh sb="7" eb="9">
      <t>ヒキトリ</t>
    </rPh>
    <phoneticPr fontId="1"/>
  </si>
  <si>
    <t>単価\14,000</t>
    <rPh sb="0" eb="2">
      <t>タンカ</t>
    </rPh>
    <phoneticPr fontId="1"/>
  </si>
  <si>
    <t>4t車混載便 納入</t>
    <rPh sb="2" eb="3">
      <t>シャ</t>
    </rPh>
    <rPh sb="3" eb="5">
      <t>コンサイ</t>
    </rPh>
    <rPh sb="5" eb="6">
      <t>ビン</t>
    </rPh>
    <rPh sb="7" eb="9">
      <t>ノウニュウ</t>
    </rPh>
    <phoneticPr fontId="1"/>
  </si>
  <si>
    <t>4t車混載便 引取</t>
    <rPh sb="2" eb="3">
      <t>シャ</t>
    </rPh>
    <rPh sb="3" eb="5">
      <t>コンサイ</t>
    </rPh>
    <rPh sb="5" eb="6">
      <t>ビン</t>
    </rPh>
    <rPh sb="7" eb="9">
      <t>ヒキトリ</t>
    </rPh>
    <phoneticPr fontId="1"/>
  </si>
  <si>
    <t>（BOX用・4点吊・MAX13t）</t>
    <phoneticPr fontId="1"/>
  </si>
  <si>
    <t>MFA-2016-10 16t</t>
  </si>
  <si>
    <t>MFAﾏｽﾀｰﾘﾝｸ</t>
  </si>
  <si>
    <t>GA-16-10 8t</t>
  </si>
  <si>
    <t>GAｶｯﾌﾟﾘﾝｸﾞ</t>
  </si>
  <si>
    <t>24mm×10m</t>
  </si>
  <si>
    <t>玉掛ﾜｲﾔｰ（両端ｼﾝﾌﾞﾙ）</t>
  </si>
  <si>
    <t>BKL-13-10 5.3t</t>
  </si>
  <si>
    <t>BKLｽｲﾍﾞﾙﾌｯｸ</t>
  </si>
  <si>
    <t>19×200 ﾋﾟﾝ径 20φ 5t</t>
  </si>
  <si>
    <t>強力長ｼｬｯｸﾙ</t>
  </si>
  <si>
    <t>（梁用・2点吊）</t>
  </si>
  <si>
    <t>MFX-1310-10 5.2t</t>
  </si>
  <si>
    <t>MFXﾏｽﾀｰﾘﾝｸ</t>
  </si>
  <si>
    <t>GA-13-10 5.2t</t>
  </si>
  <si>
    <t>18mm×8m</t>
  </si>
  <si>
    <t>玉掛ﾜｲﾔｰ（両ｼﾝﾌﾞﾙ）</t>
  </si>
  <si>
    <t>BKL-10-10 3.2t</t>
  </si>
  <si>
    <t>19φ×200 TSL- 4t</t>
  </si>
  <si>
    <t>（ｶｺﾞ・仮設用4点吊）</t>
  </si>
  <si>
    <t>14mm×2m</t>
  </si>
  <si>
    <t>GA-10-10 3.2t</t>
  </si>
  <si>
    <t>BKL-7/8-10 2t</t>
  </si>
  <si>
    <t>（その他）</t>
  </si>
  <si>
    <t>1t</t>
  </si>
  <si>
    <t>ﾁｪｰﾝﾌﾞﾛｯｸ</t>
  </si>
  <si>
    <t>3t</t>
  </si>
  <si>
    <t>5t</t>
  </si>
  <si>
    <t>0.8t</t>
  </si>
  <si>
    <t>ﾚﾊﾞｰﾌﾞﾛｯｸ</t>
  </si>
  <si>
    <t>1.5t</t>
  </si>
  <si>
    <t>KP1 50mm×6m</t>
  </si>
  <si>
    <t>ﾊﾟﾜｰｽﾘﾝｸﾞ</t>
  </si>
  <si>
    <t>KP1 50mm×8m</t>
  </si>
  <si>
    <t>KP1 100mm×6m</t>
  </si>
  <si>
    <t>KP1 100mm×8m</t>
  </si>
  <si>
    <t>12mm×2m</t>
  </si>
  <si>
    <t>玉掛ﾜｲﾔｰ（両ﾍﾋﾞ口）</t>
  </si>
  <si>
    <t>12mm×6m</t>
  </si>
  <si>
    <t>12mm×8m</t>
  </si>
  <si>
    <t>12mm×10m</t>
  </si>
  <si>
    <t>16mm×2m</t>
  </si>
  <si>
    <t>16mm×6m</t>
  </si>
  <si>
    <t>16mm×8m</t>
  </si>
  <si>
    <t>16mm×10m</t>
  </si>
  <si>
    <t>BKL-7/8 2t</t>
  </si>
  <si>
    <t>単価\22,000</t>
    <rPh sb="0" eb="2">
      <t>タンカ</t>
    </rPh>
    <phoneticPr fontId="1"/>
  </si>
  <si>
    <t>吊治具関連運搬　納入</t>
    <rPh sb="0" eb="1">
      <t>ツ</t>
    </rPh>
    <rPh sb="1" eb="3">
      <t>ジグ</t>
    </rPh>
    <rPh sb="3" eb="5">
      <t>カンレン</t>
    </rPh>
    <rPh sb="5" eb="7">
      <t>ウンパン</t>
    </rPh>
    <rPh sb="8" eb="10">
      <t>ノウニュウ</t>
    </rPh>
    <phoneticPr fontId="1"/>
  </si>
  <si>
    <t>吊治具関連運搬　引取</t>
    <rPh sb="0" eb="1">
      <t>ツ</t>
    </rPh>
    <rPh sb="1" eb="3">
      <t>ジグ</t>
    </rPh>
    <rPh sb="3" eb="5">
      <t>カンレン</t>
    </rPh>
    <rPh sb="5" eb="7">
      <t>ウンパン</t>
    </rPh>
    <rPh sb="8" eb="10">
      <t>ヒキトリ</t>
    </rPh>
    <phoneticPr fontId="1"/>
  </si>
  <si>
    <t>4ｔ混載便/1台　　　</t>
    <rPh sb="2" eb="5">
      <t>コンサイビン</t>
    </rPh>
    <rPh sb="7" eb="8">
      <t>ダイ</t>
    </rPh>
    <phoneticPr fontId="1"/>
  </si>
  <si>
    <t>NKハンガー、昇降運搬 納入</t>
    <rPh sb="9" eb="11">
      <t>ウンパン</t>
    </rPh>
    <phoneticPr fontId="1"/>
  </si>
  <si>
    <t>NKハンガー、昇降運搬 引取</t>
    <rPh sb="7" eb="9">
      <t>ショウコウ</t>
    </rPh>
    <rPh sb="9" eb="11">
      <t>ウンパン</t>
    </rPh>
    <rPh sb="12" eb="14">
      <t>ヒキトリ</t>
    </rPh>
    <phoneticPr fontId="1"/>
  </si>
  <si>
    <t>NKハンガー、昇降/1台</t>
    <rPh sb="11" eb="12">
      <t>ダイ</t>
    </rPh>
    <phoneticPr fontId="1"/>
  </si>
  <si>
    <t>鉄骨階段手摺/1台</t>
    <rPh sb="8" eb="9">
      <t>ダイ</t>
    </rPh>
    <phoneticPr fontId="1"/>
  </si>
  <si>
    <t>アトム関連運搬/1台</t>
    <rPh sb="9" eb="10">
      <t>ダイ</t>
    </rPh>
    <phoneticPr fontId="1"/>
  </si>
  <si>
    <t>ｴﾚｸｼｮﾝﾋﾟｰｽ発送費/1台</t>
    <rPh sb="15" eb="16">
      <t>ダイ</t>
    </rPh>
    <phoneticPr fontId="1"/>
  </si>
  <si>
    <t>吊治具関連運搬/1台</t>
    <rPh sb="0" eb="1">
      <t>ツ</t>
    </rPh>
    <rPh sb="1" eb="3">
      <t>ジグ</t>
    </rPh>
    <rPh sb="3" eb="5">
      <t>カンレン</t>
    </rPh>
    <rPh sb="5" eb="7">
      <t>ウンパン</t>
    </rPh>
    <rPh sb="9" eb="10">
      <t>ダイ</t>
    </rPh>
    <phoneticPr fontId="1"/>
  </si>
  <si>
    <t>陸橋 鉄骨仮設 リース・販売・運搬費</t>
    <rPh sb="0" eb="2">
      <t>リッキョウ</t>
    </rPh>
    <rPh sb="3" eb="7">
      <t>テッコツカセツ</t>
    </rPh>
    <rPh sb="12" eb="14">
      <t>ハンバイ</t>
    </rPh>
    <rPh sb="15" eb="18">
      <t>ウンパンヒ</t>
    </rPh>
    <phoneticPr fontId="1"/>
  </si>
  <si>
    <t>外部足場</t>
    <rPh sb="0" eb="4">
      <t>ガイブアシバ</t>
    </rPh>
    <phoneticPr fontId="1"/>
  </si>
  <si>
    <t>シートクランプ</t>
  </si>
  <si>
    <t>シートクランプ</t>
    <phoneticPr fontId="1"/>
  </si>
  <si>
    <t>メッシュシート　1.8×5.1</t>
  </si>
  <si>
    <t>メッシュシート　1.8×5.1</t>
    <phoneticPr fontId="1"/>
  </si>
  <si>
    <t>メッシュシート　0.6×5.2</t>
  </si>
  <si>
    <t>メッシュシート　0.6×5.2</t>
    <phoneticPr fontId="1"/>
  </si>
  <si>
    <t>層間ネット</t>
  </si>
  <si>
    <t>層間ネット</t>
    <rPh sb="0" eb="2">
      <t>ソウカン</t>
    </rPh>
    <phoneticPr fontId="1"/>
  </si>
  <si>
    <t>フクロ</t>
  </si>
  <si>
    <t>フクロ</t>
    <phoneticPr fontId="1"/>
  </si>
  <si>
    <t>開口部手摺</t>
  </si>
  <si>
    <t>布板 1829</t>
  </si>
  <si>
    <t>SKN6</t>
  </si>
  <si>
    <t>兼用直交クランプ</t>
  </si>
  <si>
    <t>兼用自在クランプ</t>
  </si>
  <si>
    <t>キャッチ　固定</t>
  </si>
  <si>
    <t>単管ジョイント</t>
  </si>
  <si>
    <t>固定ベース</t>
  </si>
  <si>
    <t>外部足場材運搬4t　納品</t>
    <rPh sb="0" eb="5">
      <t>ガイブアシバザイ</t>
    </rPh>
    <rPh sb="5" eb="7">
      <t>ウンパン</t>
    </rPh>
    <rPh sb="10" eb="12">
      <t>ノウヒン</t>
    </rPh>
    <phoneticPr fontId="1"/>
  </si>
  <si>
    <t>外部足場材運搬4t　引取</t>
    <rPh sb="0" eb="5">
      <t>ガイブアシバザイ</t>
    </rPh>
    <rPh sb="5" eb="7">
      <t>ウンパン</t>
    </rPh>
    <rPh sb="10" eb="12">
      <t>ヒキトリ</t>
    </rPh>
    <phoneticPr fontId="1"/>
  </si>
  <si>
    <t>単価\33,000</t>
    <rPh sb="0" eb="2">
      <t>タンカ</t>
    </rPh>
    <phoneticPr fontId="1"/>
  </si>
  <si>
    <t>外部足場材運搬4t/1台</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</si>
</sst>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6" formatCode="&quot;¥&quot;#,##0;[Red]&quot;¥&quot;\-#,##0"/>
    <numFmt numFmtId="176" formatCode="#,##0_ "/>
    <numFmt numFmtId="177" formatCode="#,##0_);[Red]\(#,##0\)"/>
    <numFmt numFmtId="178" formatCode="&quot;¥&quot;#,##0_);[Red]\(&quot;¥&quot;#,##0\)"/>
    <numFmt numFmtId="179" formatCode="#,##0;&quot;▲ &quot;#,##0"/>
    <numFmt numFmtId="180" formatCode="#,##0.00_ "/>
    <numFmt numFmtId="181" formatCode="0_ "/>
    <numFmt numFmtId="182" formatCode="0.00_ "/>
    <numFmt numFmtId="183" formatCode="[$¥-411]#,##0;[Red][$¥-411]#,##0"/>
  </numFmts>
  <fonts count="30">
    <font>
      <sz val="11"/>
      <color theme="1"/>
      <name val="游ゴシック"/>
      <family val="2"/>
      <charset val="128"/>
      <scheme val="minor"/>
    </font>
    <font>
      <sz val="6"/>
      <name val="游ゴシック"/>
      <family val="2"/>
      <charset val="128"/>
      <scheme val="minor"/>
    </font>
    <font>
      <sz val="8"/>
      <color theme="1"/>
      <name val="游ゴシック"/>
      <family val="2"/>
      <charset val="128"/>
      <scheme val="minor"/>
    </font>
    <font>
      <sz val="8"/>
      <color theme="1"/>
      <name val="游ゴシック"/>
      <family val="3"/>
      <charset val="128"/>
      <scheme val="minor"/>
    </font>
    <font>
      <sz val="11"/>
      <color theme="1"/>
      <name val="游ゴシック"/>
      <family val="3"/>
      <charset val="128"/>
      <scheme val="minor"/>
    </font>
    <font>
      <sz val="14"/>
      <color theme="1"/>
      <name val="游ゴシック"/>
      <family val="2"/>
      <charset val="128"/>
      <scheme val="minor"/>
    </font>
    <font>
      <sz val="14"/>
      <color theme="1"/>
      <name val="游ゴシック"/>
      <family val="3"/>
      <charset val="128"/>
      <scheme val="minor"/>
    </font>
    <font>
      <u val="double"/>
      <sz val="11"/>
      <color theme="1"/>
      <name val="游ゴシック"/>
      <family val="2"/>
      <charset val="128"/>
      <scheme val="minor"/>
    </font>
    <font>
      <u val="double"/>
      <sz val="11"/>
      <color theme="1"/>
      <name val="游ゴシック"/>
      <family val="3"/>
      <charset val="128"/>
      <scheme val="minor"/>
    </font>
    <font>
      <sz val="11"/>
      <color theme="1"/>
      <name val="游ゴシック"/>
      <family val="2"/>
      <charset val="128"/>
      <scheme val="minor"/>
    </font>
    <font>
      <sz val="11"/>
      <color theme="1"/>
      <name val="ＭＳ Ｐ明朝"/>
      <family val="1"/>
      <charset val="128"/>
    </font>
    <font>
      <sz val="9"/>
      <color theme="1"/>
      <name val="ＭＳ Ｐ明朝"/>
      <family val="1"/>
      <charset val="128"/>
    </font>
    <font>
      <sz val="12"/>
      <color theme="1"/>
      <name val="ＭＳ Ｐ明朝"/>
      <family val="1"/>
      <charset val="128"/>
    </font>
    <font>
      <sz val="14"/>
      <color theme="1"/>
      <name val="ＭＳ Ｐ明朝"/>
      <family val="1"/>
      <charset val="128"/>
    </font>
    <font>
      <sz val="20"/>
      <color theme="1"/>
      <name val="ＭＳ Ｐ明朝"/>
      <family val="1"/>
      <charset val="128"/>
    </font>
    <font>
      <u val="double"/>
      <sz val="11"/>
      <color theme="1"/>
      <name val="ＭＳ Ｐ明朝"/>
      <family val="1"/>
      <charset val="128"/>
    </font>
    <font>
      <u/>
      <sz val="11"/>
      <color theme="1"/>
      <name val="ＭＳ Ｐ明朝"/>
      <family val="1"/>
      <charset val="128"/>
    </font>
    <font>
      <u/>
      <sz val="22"/>
      <color theme="1"/>
      <name val="ＭＳ Ｐ明朝"/>
      <family val="1"/>
      <charset val="128"/>
    </font>
    <font>
      <sz val="16"/>
      <color theme="1"/>
      <name val="ＭＳ Ｐ明朝"/>
      <family val="1"/>
      <charset val="128"/>
    </font>
    <font>
      <sz val="18"/>
      <color theme="1"/>
      <name val="ＭＳ Ｐ明朝"/>
      <family val="1"/>
      <charset val="128"/>
    </font>
    <font>
      <sz val="11"/>
      <name val="ＭＳ Ｐ明朝"/>
      <family val="1"/>
      <charset val="128"/>
    </font>
    <font>
      <sz val="9"/>
      <color theme="1"/>
      <name val="游ゴシック"/>
      <family val="2"/>
      <charset val="128"/>
      <scheme val="minor"/>
    </font>
    <font>
      <sz val="11"/>
      <color rgb="FFFF0000"/>
      <name val="游ゴシック"/>
      <family val="2"/>
      <charset val="128"/>
      <scheme val="minor"/>
    </font>
    <font>
      <sz val="11"/>
      <color rgb="FFFF0000"/>
      <name val="游ゴシック"/>
      <family val="3"/>
      <charset val="128"/>
      <scheme val="minor"/>
    </font>
    <font>
      <b/>
      <sz val="11"/>
      <color theme="1"/>
      <name val="游ゴシック"/>
      <family val="3"/>
      <charset val="128"/>
      <scheme val="minor"/>
    </font>
    <font>
      <sz val="11"/>
      <color indexed="8"/>
      <name val="ＭＳ Ｐゴシック"/>
      <family val="3"/>
    </font>
    <font>
      <b/>
      <sz val="8"/>
      <color theme="1"/>
      <name val="游ゴシック"/>
      <family val="3"/>
      <charset val="128"/>
      <scheme val="minor"/>
    </font>
    <font>
      <sz val="6"/>
      <name val="ＭＳ Ｐゴシック"/>
      <family val="3"/>
      <charset val="128"/>
    </font>
    <font>
      <sz val="8"/>
      <name val="游ゴシック"/>
      <family val="3"/>
      <charset val="128"/>
      <scheme val="minor"/>
    </font>
    <font>
      <sz val="7"/>
      <color theme="1"/>
      <name val="游ゴシック"/>
      <family val="3"/>
      <charset val="128"/>
      <scheme val="minor"/>
    </font>
  </fonts>
  <fills count="8">
    <fill>
      <patternFill patternType="none"/>
    </fill>
    <fill>
      <patternFill patternType="gray125"/>
    </fill>
    <fill>
      <patternFill patternType="solid">
        <fgColor theme="6" tint="0.59999389629810485"/>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0"/>
        <bgColor indexed="64"/>
      </patternFill>
    </fill>
  </fills>
  <borders count="98">
    <border>
      <left/>
      <right/>
      <top/>
      <bottom/>
      <diagonal/>
    </border>
    <border>
      <left style="thin">
        <color auto="1"/>
      </left>
      <right style="thin">
        <color auto="1"/>
      </right>
      <top style="thin">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diagonal/>
    </border>
    <border>
      <left style="hair">
        <color auto="1"/>
      </left>
      <right style="hair">
        <color auto="1"/>
      </right>
      <top style="thin">
        <color auto="1"/>
      </top>
      <bottom/>
      <diagonal/>
    </border>
    <border>
      <left style="thin">
        <color auto="1"/>
      </left>
      <right style="hair">
        <color auto="1"/>
      </right>
      <top/>
      <bottom style="thin">
        <color auto="1"/>
      </bottom>
      <diagonal/>
    </border>
    <border>
      <left style="hair">
        <color auto="1"/>
      </left>
      <right style="hair">
        <color auto="1"/>
      </right>
      <top/>
      <bottom style="thin">
        <color auto="1"/>
      </bottom>
      <diagonal/>
    </border>
    <border>
      <left style="hair">
        <color auto="1"/>
      </left>
      <right/>
      <top style="thin">
        <color auto="1"/>
      </top>
      <bottom/>
      <diagonal/>
    </border>
    <border>
      <left/>
      <right style="hair">
        <color auto="1"/>
      </right>
      <top style="thin">
        <color auto="1"/>
      </top>
      <bottom/>
      <diagonal/>
    </border>
    <border>
      <left style="hair">
        <color auto="1"/>
      </left>
      <right/>
      <top/>
      <bottom style="thin">
        <color auto="1"/>
      </bottom>
      <diagonal/>
    </border>
    <border>
      <left/>
      <right style="hair">
        <color auto="1"/>
      </right>
      <top/>
      <bottom style="thin">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style="thin">
        <color auto="1"/>
      </bottom>
      <diagonal/>
    </border>
    <border>
      <left/>
      <right style="hair">
        <color auto="1"/>
      </right>
      <top style="hair">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top/>
      <bottom style="thin">
        <color auto="1"/>
      </bottom>
      <diagonal/>
    </border>
    <border>
      <left style="thin">
        <color auto="1"/>
      </left>
      <right/>
      <top style="hair">
        <color auto="1"/>
      </top>
      <bottom style="thin">
        <color auto="1"/>
      </bottom>
      <diagonal/>
    </border>
    <border>
      <left/>
      <right/>
      <top style="hair">
        <color auto="1"/>
      </top>
      <bottom style="thin">
        <color auto="1"/>
      </bottom>
      <diagonal/>
    </border>
    <border>
      <left style="thin">
        <color auto="1"/>
      </left>
      <right/>
      <top style="thin">
        <color auto="1"/>
      </top>
      <bottom style="hair">
        <color auto="1"/>
      </bottom>
      <diagonal/>
    </border>
    <border>
      <left/>
      <right/>
      <top style="thin">
        <color auto="1"/>
      </top>
      <bottom style="hair">
        <color auto="1"/>
      </bottom>
      <diagonal/>
    </border>
    <border>
      <left style="hair">
        <color auto="1"/>
      </left>
      <right style="hair">
        <color auto="1"/>
      </right>
      <top style="thin">
        <color auto="1"/>
      </top>
      <bottom style="thin">
        <color auto="1"/>
      </bottom>
      <diagonal/>
    </border>
    <border>
      <left style="hair">
        <color auto="1"/>
      </left>
      <right style="thin">
        <color auto="1"/>
      </right>
      <top/>
      <bottom style="thin">
        <color auto="1"/>
      </bottom>
      <diagonal/>
    </border>
    <border>
      <left style="hair">
        <color auto="1"/>
      </left>
      <right style="thin">
        <color auto="1"/>
      </right>
      <top/>
      <bottom/>
      <diagonal/>
    </border>
    <border>
      <left style="hair">
        <color auto="1"/>
      </left>
      <right style="hair">
        <color auto="1"/>
      </right>
      <top/>
      <bottom/>
      <diagonal/>
    </border>
    <border>
      <left style="thin">
        <color auto="1"/>
      </left>
      <right style="hair">
        <color auto="1"/>
      </right>
      <top/>
      <bottom/>
      <diagonal/>
    </border>
    <border>
      <left style="hair">
        <color auto="1"/>
      </left>
      <right style="thin">
        <color auto="1"/>
      </right>
      <top style="thin">
        <color auto="1"/>
      </top>
      <bottom/>
      <diagonal/>
    </border>
    <border>
      <left style="hair">
        <color auto="1"/>
      </left>
      <right style="thin">
        <color auto="1"/>
      </right>
      <top style="thin">
        <color auto="1"/>
      </top>
      <bottom style="thin">
        <color auto="1"/>
      </bottom>
      <diagonal/>
    </border>
    <border>
      <left/>
      <right style="hair">
        <color auto="1"/>
      </right>
      <top style="thin">
        <color auto="1"/>
      </top>
      <bottom style="thin">
        <color auto="1"/>
      </bottom>
      <diagonal/>
    </border>
    <border>
      <left/>
      <right/>
      <top style="thin">
        <color indexed="64"/>
      </top>
      <bottom style="thin">
        <color indexed="64"/>
      </bottom>
      <diagonal/>
    </border>
    <border>
      <left style="hair">
        <color auto="1"/>
      </left>
      <right/>
      <top style="thin">
        <color auto="1"/>
      </top>
      <bottom style="thin">
        <color auto="1"/>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hair">
        <color auto="1"/>
      </right>
      <top/>
      <bottom/>
      <diagonal/>
    </border>
    <border>
      <left style="hair">
        <color auto="1"/>
      </left>
      <right/>
      <top/>
      <bottom/>
      <diagonal/>
    </border>
    <border>
      <left style="thin">
        <color auto="1"/>
      </left>
      <right/>
      <top/>
      <bottom/>
      <diagonal/>
    </border>
    <border>
      <left/>
      <right style="thin">
        <color auto="1"/>
      </right>
      <top/>
      <bottom/>
      <diagonal/>
    </border>
    <border>
      <left style="thin">
        <color auto="1"/>
      </left>
      <right style="hair">
        <color auto="1"/>
      </right>
      <top style="thin">
        <color auto="1"/>
      </top>
      <bottom style="thin">
        <color auto="1"/>
      </bottom>
      <diagonal/>
    </border>
    <border>
      <left/>
      <right style="double">
        <color auto="1"/>
      </right>
      <top style="double">
        <color auto="1"/>
      </top>
      <bottom style="double">
        <color auto="1"/>
      </bottom>
      <diagonal/>
    </border>
    <border>
      <left/>
      <right/>
      <top style="double">
        <color auto="1"/>
      </top>
      <bottom style="double">
        <color auto="1"/>
      </bottom>
      <diagonal/>
    </border>
    <border>
      <left style="double">
        <color auto="1"/>
      </left>
      <right/>
      <top style="double">
        <color auto="1"/>
      </top>
      <bottom style="double">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double">
        <color auto="1"/>
      </right>
      <top/>
      <bottom style="double">
        <color auto="1"/>
      </bottom>
      <diagonal/>
    </border>
    <border>
      <left/>
      <right/>
      <top/>
      <bottom style="double">
        <color auto="1"/>
      </bottom>
      <diagonal/>
    </border>
    <border>
      <left style="double">
        <color auto="1"/>
      </left>
      <right/>
      <top/>
      <bottom style="double">
        <color auto="1"/>
      </bottom>
      <diagonal/>
    </border>
    <border>
      <left/>
      <right style="double">
        <color auto="1"/>
      </right>
      <top style="double">
        <color auto="1"/>
      </top>
      <bottom/>
      <diagonal/>
    </border>
    <border>
      <left/>
      <right/>
      <top style="double">
        <color auto="1"/>
      </top>
      <bottom/>
      <diagonal/>
    </border>
    <border>
      <left style="double">
        <color auto="1"/>
      </left>
      <right/>
      <top style="double">
        <color auto="1"/>
      </top>
      <bottom/>
      <diagonal/>
    </border>
    <border>
      <left/>
      <right style="double">
        <color auto="1"/>
      </right>
      <top style="thin">
        <color auto="1"/>
      </top>
      <bottom/>
      <diagonal/>
    </border>
    <border>
      <left/>
      <right/>
      <top style="thin">
        <color indexed="64"/>
      </top>
      <bottom/>
      <diagonal/>
    </border>
    <border>
      <left style="dotted">
        <color auto="1"/>
      </left>
      <right style="thin">
        <color auto="1"/>
      </right>
      <top/>
      <bottom/>
      <diagonal/>
    </border>
    <border>
      <left style="dotted">
        <color auto="1"/>
      </left>
      <right style="dotted">
        <color auto="1"/>
      </right>
      <top/>
      <bottom/>
      <diagonal/>
    </border>
    <border>
      <left/>
      <right style="dotted">
        <color auto="1"/>
      </right>
      <top/>
      <bottom/>
      <diagonal/>
    </border>
    <border>
      <left style="dotted">
        <color auto="1"/>
      </left>
      <right/>
      <top/>
      <bottom style="thin">
        <color auto="1"/>
      </bottom>
      <diagonal/>
    </border>
    <border>
      <left style="dotted">
        <color auto="1"/>
      </left>
      <right style="dotted">
        <color auto="1"/>
      </right>
      <top/>
      <bottom style="thin">
        <color auto="1"/>
      </bottom>
      <diagonal/>
    </border>
    <border>
      <left/>
      <right style="dotted">
        <color auto="1"/>
      </right>
      <top/>
      <bottom style="thin">
        <color auto="1"/>
      </bottom>
      <diagonal/>
    </border>
    <border>
      <left style="dotted">
        <color auto="1"/>
      </left>
      <right style="hair">
        <color auto="1"/>
      </right>
      <top/>
      <bottom style="thin">
        <color auto="1"/>
      </bottom>
      <diagonal/>
    </border>
    <border>
      <left style="thin">
        <color auto="1"/>
      </left>
      <right style="dotted">
        <color auto="1"/>
      </right>
      <top/>
      <bottom style="thin">
        <color auto="1"/>
      </bottom>
      <diagonal/>
    </border>
    <border>
      <left style="dotted">
        <color auto="1"/>
      </left>
      <right/>
      <top/>
      <bottom/>
      <diagonal/>
    </border>
    <border>
      <left style="dotted">
        <color auto="1"/>
      </left>
      <right style="hair">
        <color auto="1"/>
      </right>
      <top/>
      <bottom/>
      <diagonal/>
    </border>
    <border>
      <left style="thin">
        <color auto="1"/>
      </left>
      <right style="dotted">
        <color auto="1"/>
      </right>
      <top/>
      <bottom/>
      <diagonal/>
    </border>
    <border>
      <left style="dotted">
        <color auto="1"/>
      </left>
      <right style="hair">
        <color auto="1"/>
      </right>
      <top style="thin">
        <color auto="1"/>
      </top>
      <bottom/>
      <diagonal/>
    </border>
    <border>
      <left style="dotted">
        <color auto="1"/>
      </left>
      <right style="dotted">
        <color auto="1"/>
      </right>
      <top style="thin">
        <color auto="1"/>
      </top>
      <bottom/>
      <diagonal/>
    </border>
    <border>
      <left/>
      <right style="dotted">
        <color auto="1"/>
      </right>
      <top style="thin">
        <color auto="1"/>
      </top>
      <bottom/>
      <diagonal/>
    </border>
    <border>
      <left style="thin">
        <color auto="1"/>
      </left>
      <right/>
      <top style="thin">
        <color auto="1"/>
      </top>
      <bottom/>
      <diagonal/>
    </border>
    <border>
      <left style="thin">
        <color auto="1"/>
      </left>
      <right style="hair">
        <color auto="1"/>
      </right>
      <top style="hair">
        <color auto="1"/>
      </top>
      <bottom style="hair">
        <color auto="1"/>
      </bottom>
      <diagonal/>
    </border>
    <border>
      <left/>
      <right style="thin">
        <color auto="1"/>
      </right>
      <top style="hair">
        <color auto="1"/>
      </top>
      <bottom style="hair">
        <color auto="1"/>
      </bottom>
      <diagonal/>
    </border>
    <border>
      <left/>
      <right style="thin">
        <color auto="1"/>
      </right>
      <top style="thin">
        <color auto="1"/>
      </top>
      <bottom style="hair">
        <color auto="1"/>
      </bottom>
      <diagonal/>
    </border>
    <border>
      <left/>
      <right style="thin">
        <color auto="1"/>
      </right>
      <top style="hair">
        <color auto="1"/>
      </top>
      <bottom style="thin">
        <color auto="1"/>
      </bottom>
      <diagonal/>
    </border>
    <border>
      <left style="thin">
        <color auto="1"/>
      </left>
      <right style="double">
        <color auto="1"/>
      </right>
      <top style="thin">
        <color auto="1"/>
      </top>
      <bottom/>
      <diagonal/>
    </border>
    <border>
      <left style="thin">
        <color auto="1"/>
      </left>
      <right style="thin">
        <color auto="1"/>
      </right>
      <top/>
      <bottom/>
      <diagonal/>
    </border>
    <border>
      <left style="thin">
        <color auto="1"/>
      </left>
      <right style="double">
        <color auto="1"/>
      </right>
      <top/>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style="hair">
        <color auto="1"/>
      </bottom>
      <diagonal/>
    </border>
    <border>
      <left/>
      <right style="hair">
        <color auto="1"/>
      </right>
      <top/>
      <bottom style="hair">
        <color auto="1"/>
      </bottom>
      <diagonal/>
    </border>
    <border>
      <left/>
      <right style="thin">
        <color auto="1"/>
      </right>
      <top/>
      <bottom style="hair">
        <color auto="1"/>
      </bottom>
      <diagonal/>
    </border>
    <border>
      <left/>
      <right/>
      <top/>
      <bottom style="hair">
        <color auto="1"/>
      </bottom>
      <diagonal/>
    </border>
    <border>
      <left style="thin">
        <color auto="1"/>
      </left>
      <right/>
      <top/>
      <bottom style="hair">
        <color auto="1"/>
      </bottom>
      <diagonal/>
    </border>
  </borders>
  <cellStyleXfs count="4">
    <xf numFmtId="0" fontId="0" fillId="0" borderId="0">
      <alignment vertical="center"/>
    </xf>
    <xf numFmtId="9" fontId="9" fillId="0" borderId="0" applyFont="0" applyFill="0" applyBorder="0" applyAlignment="0" applyProtection="0">
      <alignment vertical="center"/>
    </xf>
    <xf numFmtId="0" fontId="25" fillId="0" borderId="0" applyFill="0" applyProtection="0"/>
    <xf numFmtId="38" fontId="9" fillId="0" borderId="0" applyFont="0" applyFill="0" applyBorder="0" applyAlignment="0" applyProtection="0">
      <alignment vertical="center"/>
    </xf>
  </cellStyleXfs>
  <cellXfs count="432">
    <xf numFmtId="0" fontId="0" fillId="0" borderId="0" xfId="0">
      <alignment vertical="center"/>
    </xf>
    <xf numFmtId="0" fontId="2" fillId="0" borderId="0" xfId="0" applyFont="1">
      <alignment vertical="center"/>
    </xf>
    <xf numFmtId="0" fontId="3" fillId="0" borderId="0" xfId="0" applyFont="1">
      <alignment vertical="center"/>
    </xf>
    <xf numFmtId="0" fontId="6" fillId="0" borderId="0" xfId="0" applyFont="1">
      <alignment vertical="center"/>
    </xf>
    <xf numFmtId="0" fontId="10" fillId="0" borderId="0" xfId="0" applyFont="1">
      <alignment vertical="center"/>
    </xf>
    <xf numFmtId="178" fontId="10" fillId="0" borderId="0" xfId="0" applyNumberFormat="1" applyFont="1">
      <alignment vertical="center"/>
    </xf>
    <xf numFmtId="0" fontId="12" fillId="0" borderId="50" xfId="0" applyFont="1" applyBorder="1">
      <alignment vertical="center"/>
    </xf>
    <xf numFmtId="0" fontId="10" fillId="0" borderId="48" xfId="0" applyFont="1" applyBorder="1">
      <alignment vertical="center"/>
    </xf>
    <xf numFmtId="0" fontId="10" fillId="0" borderId="0" xfId="0" applyFont="1" applyAlignment="1">
      <alignment horizontal="right" vertical="center"/>
    </xf>
    <xf numFmtId="5" fontId="10" fillId="0" borderId="55" xfId="0" applyNumberFormat="1" applyFont="1" applyBorder="1" applyAlignment="1">
      <alignment horizontal="center" vertical="center"/>
    </xf>
    <xf numFmtId="0" fontId="10" fillId="0" borderId="56" xfId="0" applyFont="1" applyBorder="1" applyAlignment="1">
      <alignment horizontal="center" vertical="center"/>
    </xf>
    <xf numFmtId="0" fontId="15" fillId="0" borderId="0" xfId="0" applyFont="1">
      <alignment vertical="center"/>
    </xf>
    <xf numFmtId="0" fontId="16" fillId="0" borderId="0" xfId="0" applyFont="1">
      <alignment vertical="center"/>
    </xf>
    <xf numFmtId="0" fontId="10" fillId="0" borderId="57" xfId="0" applyFont="1" applyBorder="1" applyAlignment="1">
      <alignment horizontal="center" vertical="center"/>
    </xf>
    <xf numFmtId="0" fontId="10" fillId="0" borderId="45" xfId="0" applyFont="1" applyBorder="1">
      <alignment vertical="center"/>
    </xf>
    <xf numFmtId="0" fontId="10" fillId="0" borderId="43" xfId="0" applyFont="1" applyBorder="1">
      <alignment vertical="center"/>
    </xf>
    <xf numFmtId="0" fontId="10" fillId="0" borderId="1" xfId="0" applyFont="1" applyBorder="1">
      <alignment vertical="center"/>
    </xf>
    <xf numFmtId="56" fontId="10" fillId="0" borderId="0" xfId="0" applyNumberFormat="1" applyFont="1">
      <alignment vertical="center"/>
    </xf>
    <xf numFmtId="0" fontId="10" fillId="0" borderId="64" xfId="0" applyFont="1" applyBorder="1">
      <alignment vertical="center"/>
    </xf>
    <xf numFmtId="0" fontId="10" fillId="0" borderId="65" xfId="0" applyFont="1" applyBorder="1">
      <alignment vertical="center"/>
    </xf>
    <xf numFmtId="0" fontId="20" fillId="0" borderId="0" xfId="0" applyFont="1">
      <alignment vertical="center"/>
    </xf>
    <xf numFmtId="0" fontId="21" fillId="0" borderId="0" xfId="0" applyFont="1" applyAlignment="1">
      <alignment horizontal="center" vertical="center"/>
    </xf>
    <xf numFmtId="0" fontId="3" fillId="0" borderId="0" xfId="0" applyFont="1" applyAlignment="1">
      <alignment horizontal="center" vertical="center"/>
    </xf>
    <xf numFmtId="0" fontId="2" fillId="0" borderId="10" xfId="0" applyFont="1" applyBorder="1" applyAlignment="1">
      <alignment horizontal="right" vertical="center"/>
    </xf>
    <xf numFmtId="0" fontId="2" fillId="0" borderId="5" xfId="0" applyFont="1" applyBorder="1" applyAlignment="1">
      <alignment horizontal="right" vertical="center"/>
    </xf>
    <xf numFmtId="0" fontId="2" fillId="0" borderId="8" xfId="0" applyFont="1" applyBorder="1" applyAlignment="1">
      <alignment horizontal="right" vertical="center"/>
    </xf>
    <xf numFmtId="0" fontId="2" fillId="4" borderId="0" xfId="0" applyFont="1" applyFill="1">
      <alignment vertical="center"/>
    </xf>
    <xf numFmtId="0" fontId="21" fillId="0" borderId="0" xfId="0" applyFont="1">
      <alignment vertical="center"/>
    </xf>
    <xf numFmtId="0" fontId="2" fillId="4" borderId="0" xfId="0" applyFont="1" applyFill="1" applyAlignment="1">
      <alignment horizontal="right" vertical="center"/>
    </xf>
    <xf numFmtId="0" fontId="21" fillId="0" borderId="0" xfId="0" applyFont="1" applyAlignment="1">
      <alignment horizontal="right" vertical="center"/>
    </xf>
    <xf numFmtId="0" fontId="0" fillId="0" borderId="0" xfId="0" applyAlignment="1">
      <alignment horizontal="center" vertical="center"/>
    </xf>
    <xf numFmtId="0" fontId="2" fillId="4" borderId="0" xfId="0" applyFont="1" applyFill="1" applyAlignment="1">
      <alignment horizontal="left" vertical="center"/>
    </xf>
    <xf numFmtId="0" fontId="21" fillId="0" borderId="0" xfId="0" applyFont="1" applyAlignment="1">
      <alignment horizontal="left" vertical="center"/>
    </xf>
    <xf numFmtId="0" fontId="23" fillId="0" borderId="0" xfId="0" applyFont="1">
      <alignment vertical="center"/>
    </xf>
    <xf numFmtId="0" fontId="21" fillId="2" borderId="39" xfId="0" applyFont="1" applyFill="1" applyBorder="1" applyAlignment="1">
      <alignment horizontal="center" vertical="center"/>
    </xf>
    <xf numFmtId="0" fontId="21" fillId="2" borderId="38" xfId="0" applyFont="1" applyFill="1" applyBorder="1" applyAlignment="1">
      <alignment horizontal="center" vertical="center"/>
    </xf>
    <xf numFmtId="0" fontId="21" fillId="2" borderId="37" xfId="0" applyFont="1" applyFill="1" applyBorder="1" applyAlignment="1">
      <alignment horizontal="center" vertical="center"/>
    </xf>
    <xf numFmtId="0" fontId="21" fillId="0" borderId="39" xfId="0" applyFont="1" applyBorder="1" applyAlignment="1">
      <alignment horizontal="left" vertical="center"/>
    </xf>
    <xf numFmtId="0" fontId="21" fillId="0" borderId="38" xfId="0" applyFont="1" applyBorder="1" applyAlignment="1">
      <alignment horizontal="center" vertical="center"/>
    </xf>
    <xf numFmtId="0" fontId="21" fillId="5" borderId="37" xfId="0" applyFont="1" applyFill="1" applyBorder="1" applyAlignment="1" applyProtection="1">
      <alignment horizontal="center" vertical="center"/>
      <protection locked="0"/>
    </xf>
    <xf numFmtId="0" fontId="21" fillId="6" borderId="37" xfId="0" applyFont="1" applyFill="1" applyBorder="1" applyAlignment="1" applyProtection="1">
      <alignment horizontal="center" vertical="center"/>
      <protection locked="0"/>
    </xf>
    <xf numFmtId="0" fontId="21" fillId="0" borderId="39" xfId="0" applyFont="1" applyBorder="1" applyAlignment="1">
      <alignment horizontal="center" vertical="center"/>
    </xf>
    <xf numFmtId="0" fontId="21" fillId="0" borderId="37" xfId="0" applyFont="1" applyBorder="1" applyAlignment="1">
      <alignment horizontal="center" vertical="center"/>
    </xf>
    <xf numFmtId="0" fontId="2" fillId="4" borderId="39" xfId="0" applyFont="1" applyFill="1" applyBorder="1" applyAlignment="1">
      <alignment horizontal="center" vertical="center"/>
    </xf>
    <xf numFmtId="0" fontId="2" fillId="4" borderId="38" xfId="0" applyFont="1" applyFill="1" applyBorder="1" applyAlignment="1">
      <alignment horizontal="center" vertical="center"/>
    </xf>
    <xf numFmtId="0" fontId="2" fillId="4" borderId="37" xfId="0" applyFont="1" applyFill="1" applyBorder="1" applyAlignment="1">
      <alignment horizontal="center" vertical="center"/>
    </xf>
    <xf numFmtId="0" fontId="21" fillId="5" borderId="39" xfId="0" applyFont="1" applyFill="1" applyBorder="1" applyAlignment="1" applyProtection="1">
      <alignment horizontal="left" vertical="center"/>
      <protection locked="0"/>
    </xf>
    <xf numFmtId="0" fontId="21" fillId="5" borderId="38" xfId="0" applyFont="1" applyFill="1" applyBorder="1" applyAlignment="1" applyProtection="1">
      <alignment horizontal="center" vertical="center"/>
      <protection locked="0"/>
    </xf>
    <xf numFmtId="0" fontId="21" fillId="5" borderId="38" xfId="0" applyFont="1" applyFill="1" applyBorder="1" applyAlignment="1" applyProtection="1">
      <alignment horizontal="right" vertical="center"/>
      <protection locked="0"/>
    </xf>
    <xf numFmtId="0" fontId="21" fillId="6" borderId="39" xfId="0" applyFont="1" applyFill="1" applyBorder="1" applyAlignment="1" applyProtection="1">
      <alignment horizontal="left" vertical="center"/>
      <protection locked="0"/>
    </xf>
    <xf numFmtId="0" fontId="21" fillId="6" borderId="38" xfId="0" applyFont="1" applyFill="1" applyBorder="1" applyAlignment="1" applyProtection="1">
      <alignment horizontal="center" vertical="center"/>
      <protection locked="0"/>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21" fillId="0" borderId="1" xfId="0" applyFont="1" applyBorder="1" applyAlignment="1">
      <alignment horizontal="center" vertical="center"/>
    </xf>
    <xf numFmtId="0" fontId="21" fillId="0" borderId="49" xfId="0" applyFont="1" applyBorder="1" applyAlignment="1">
      <alignment horizontal="left" vertical="center"/>
    </xf>
    <xf numFmtId="0" fontId="21" fillId="5" borderId="37" xfId="0" applyFont="1" applyFill="1" applyBorder="1" applyAlignment="1" applyProtection="1">
      <alignment horizontal="right" vertical="center"/>
      <protection locked="0"/>
    </xf>
    <xf numFmtId="0" fontId="21" fillId="6" borderId="38" xfId="0" applyFont="1" applyFill="1" applyBorder="1" applyAlignment="1" applyProtection="1">
      <alignment horizontal="right" vertical="center"/>
      <protection locked="0"/>
    </xf>
    <xf numFmtId="0" fontId="21" fillId="6" borderId="37" xfId="0" applyFont="1" applyFill="1" applyBorder="1" applyAlignment="1" applyProtection="1">
      <alignment horizontal="right" vertical="center"/>
      <protection locked="0"/>
    </xf>
    <xf numFmtId="0" fontId="0" fillId="6" borderId="0" xfId="0" applyFill="1" applyProtection="1">
      <alignment vertical="center"/>
      <protection locked="0"/>
    </xf>
    <xf numFmtId="0" fontId="23" fillId="6" borderId="0" xfId="0" applyFont="1" applyFill="1" applyProtection="1">
      <alignment vertical="center"/>
      <protection locked="0"/>
    </xf>
    <xf numFmtId="0" fontId="2" fillId="0" borderId="10" xfId="0" applyFont="1" applyBorder="1" applyAlignment="1" applyProtection="1">
      <alignment horizontal="right" vertical="center"/>
      <protection locked="0"/>
    </xf>
    <xf numFmtId="0" fontId="21" fillId="0" borderId="1" xfId="0" applyFont="1" applyBorder="1" applyAlignment="1" applyProtection="1">
      <alignment horizontal="center" vertical="center"/>
      <protection locked="0"/>
    </xf>
    <xf numFmtId="0" fontId="2" fillId="0" borderId="5" xfId="0" applyFont="1" applyBorder="1" applyAlignment="1" applyProtection="1">
      <alignment horizontal="right" vertical="center"/>
      <protection locked="0"/>
    </xf>
    <xf numFmtId="0" fontId="2" fillId="0" borderId="8" xfId="0" applyFont="1" applyBorder="1" applyAlignment="1" applyProtection="1">
      <alignment horizontal="right" vertical="center"/>
      <protection locked="0"/>
    </xf>
    <xf numFmtId="0" fontId="0" fillId="0" borderId="22" xfId="0" applyBorder="1">
      <alignment vertical="center"/>
    </xf>
    <xf numFmtId="38" fontId="0" fillId="0" borderId="0" xfId="3" applyFont="1" applyFill="1" applyBorder="1">
      <alignment vertical="center"/>
    </xf>
    <xf numFmtId="2" fontId="0" fillId="0" borderId="0" xfId="0" applyNumberFormat="1">
      <alignment vertical="center"/>
    </xf>
    <xf numFmtId="0" fontId="0" fillId="0" borderId="86" xfId="0" applyBorder="1">
      <alignment vertical="center"/>
    </xf>
    <xf numFmtId="0" fontId="10" fillId="0" borderId="0" xfId="0" applyFont="1" applyAlignment="1">
      <alignment horizontal="center" vertical="center"/>
    </xf>
    <xf numFmtId="0" fontId="19" fillId="0" borderId="0" xfId="0" applyFont="1" applyAlignment="1">
      <alignment horizontal="center" vertical="center"/>
    </xf>
    <xf numFmtId="0" fontId="13" fillId="0" borderId="0" xfId="0" applyFont="1" applyAlignment="1" applyProtection="1">
      <alignment horizontal="center" vertical="center"/>
      <protection locked="0"/>
    </xf>
    <xf numFmtId="0" fontId="13" fillId="0" borderId="30" xfId="0" applyFont="1" applyBorder="1" applyAlignment="1" applyProtection="1">
      <alignment horizontal="center" vertical="center"/>
      <protection locked="0"/>
    </xf>
    <xf numFmtId="0" fontId="10" fillId="0" borderId="0" xfId="0" applyFont="1" applyAlignment="1">
      <alignment horizontal="center" vertical="center"/>
    </xf>
    <xf numFmtId="0" fontId="10" fillId="0" borderId="0" xfId="0" applyFont="1" applyAlignment="1" applyProtection="1">
      <alignment horizontal="right" vertical="center"/>
      <protection locked="0"/>
    </xf>
    <xf numFmtId="0" fontId="10" fillId="0" borderId="0" xfId="0" applyFont="1" applyAlignment="1">
      <alignment horizontal="left" vertical="center"/>
    </xf>
    <xf numFmtId="0" fontId="10" fillId="0" borderId="35" xfId="0" applyFont="1" applyBorder="1" applyAlignment="1">
      <alignment horizontal="center" vertical="center"/>
    </xf>
    <xf numFmtId="0" fontId="10" fillId="0" borderId="41" xfId="0" applyFont="1" applyBorder="1" applyAlignment="1">
      <alignment horizontal="center" vertical="center"/>
    </xf>
    <xf numFmtId="0" fontId="13" fillId="0" borderId="0" xfId="0" applyFont="1" applyAlignment="1" applyProtection="1">
      <alignment horizontal="center" vertical="center" shrinkToFit="1"/>
      <protection locked="0"/>
    </xf>
    <xf numFmtId="0" fontId="13" fillId="0" borderId="30" xfId="0" applyFont="1" applyBorder="1" applyAlignment="1" applyProtection="1">
      <alignment horizontal="center" vertical="center" shrinkToFit="1"/>
      <protection locked="0"/>
    </xf>
    <xf numFmtId="5" fontId="19" fillId="0" borderId="0" xfId="0" applyNumberFormat="1" applyFont="1" applyAlignment="1">
      <alignment horizontal="center" vertical="center"/>
    </xf>
    <xf numFmtId="0" fontId="19" fillId="0" borderId="59" xfId="0" applyFont="1" applyBorder="1" applyAlignment="1">
      <alignment horizontal="center" vertical="center"/>
    </xf>
    <xf numFmtId="0" fontId="10" fillId="0" borderId="59" xfId="0" applyFont="1" applyBorder="1" applyAlignment="1">
      <alignment horizontal="left" vertical="center"/>
    </xf>
    <xf numFmtId="0" fontId="18" fillId="0" borderId="0" xfId="0" applyFont="1" applyAlignment="1">
      <alignment horizontal="left" vertical="center"/>
    </xf>
    <xf numFmtId="0" fontId="10" fillId="0" borderId="51" xfId="0" applyFont="1" applyBorder="1" applyAlignment="1">
      <alignment horizontal="center" vertical="center"/>
    </xf>
    <xf numFmtId="0" fontId="10" fillId="0" borderId="76" xfId="0" applyFont="1" applyBorder="1" applyAlignment="1">
      <alignment horizontal="center" vertical="center"/>
    </xf>
    <xf numFmtId="0" fontId="10" fillId="0" borderId="67" xfId="0" applyFont="1" applyBorder="1" applyAlignment="1">
      <alignment horizontal="center" vertical="center"/>
    </xf>
    <xf numFmtId="0" fontId="10" fillId="0" borderId="74" xfId="0" applyFont="1" applyBorder="1" applyAlignment="1">
      <alignment horizontal="center" vertical="center"/>
    </xf>
    <xf numFmtId="0" fontId="10" fillId="0" borderId="79" xfId="0" applyFont="1" applyBorder="1">
      <alignment vertical="center"/>
    </xf>
    <xf numFmtId="0" fontId="10" fillId="0" borderId="78" xfId="0" applyFont="1" applyBorder="1">
      <alignment vertical="center"/>
    </xf>
    <xf numFmtId="0" fontId="10" fillId="0" borderId="77" xfId="0" applyFont="1" applyBorder="1">
      <alignment vertical="center"/>
    </xf>
    <xf numFmtId="0" fontId="10" fillId="0" borderId="68" xfId="0" applyFont="1" applyBorder="1">
      <alignment vertical="center"/>
    </xf>
    <xf numFmtId="0" fontId="10" fillId="0" borderId="67" xfId="0" applyFont="1" applyBorder="1">
      <alignment vertical="center"/>
    </xf>
    <xf numFmtId="0" fontId="10" fillId="0" borderId="74" xfId="0" applyFont="1" applyBorder="1">
      <alignment vertical="center"/>
    </xf>
    <xf numFmtId="0" fontId="10" fillId="0" borderId="16" xfId="0" applyFont="1" applyBorder="1">
      <alignment vertical="center"/>
    </xf>
    <xf numFmtId="0" fontId="10" fillId="0" borderId="65" xfId="0" applyFont="1" applyBorder="1">
      <alignment vertical="center"/>
    </xf>
    <xf numFmtId="179" fontId="10" fillId="0" borderId="68" xfId="0" applyNumberFormat="1" applyFont="1" applyBorder="1" applyAlignment="1">
      <alignment horizontal="right" vertical="center"/>
    </xf>
    <xf numFmtId="179" fontId="10" fillId="0" borderId="67" xfId="0" applyNumberFormat="1" applyFont="1" applyBorder="1" applyAlignment="1">
      <alignment horizontal="right" vertical="center"/>
    </xf>
    <xf numFmtId="179" fontId="10" fillId="0" borderId="66" xfId="0" applyNumberFormat="1" applyFont="1" applyBorder="1" applyAlignment="1">
      <alignment horizontal="right" vertical="center"/>
    </xf>
    <xf numFmtId="0" fontId="10" fillId="0" borderId="76" xfId="0" applyFont="1" applyBorder="1">
      <alignment vertical="center"/>
    </xf>
    <xf numFmtId="0" fontId="10" fillId="0" borderId="75" xfId="0" applyFont="1" applyBorder="1">
      <alignment vertical="center"/>
    </xf>
    <xf numFmtId="0" fontId="10" fillId="0" borderId="68" xfId="0" applyFont="1" applyBorder="1" applyAlignment="1">
      <alignment horizontal="center" vertical="center"/>
    </xf>
    <xf numFmtId="0" fontId="10" fillId="0" borderId="48" xfId="0" applyFont="1" applyBorder="1">
      <alignment vertical="center"/>
    </xf>
    <xf numFmtId="0" fontId="10" fillId="0" borderId="0" xfId="0" applyFont="1">
      <alignment vertical="center"/>
    </xf>
    <xf numFmtId="179" fontId="10" fillId="0" borderId="0" xfId="0" applyNumberFormat="1" applyFont="1" applyAlignment="1">
      <alignment horizontal="right" vertical="center"/>
    </xf>
    <xf numFmtId="179" fontId="10" fillId="0" borderId="50" xfId="0" applyNumberFormat="1" applyFont="1" applyBorder="1" applyAlignment="1">
      <alignment horizontal="right" vertical="center"/>
    </xf>
    <xf numFmtId="0" fontId="10" fillId="0" borderId="73" xfId="0" applyFont="1" applyBorder="1">
      <alignment vertical="center"/>
    </xf>
    <xf numFmtId="0" fontId="10" fillId="0" borderId="70" xfId="0" applyFont="1" applyBorder="1">
      <alignment vertical="center"/>
    </xf>
    <xf numFmtId="0" fontId="10" fillId="0" borderId="69" xfId="0" applyFont="1" applyBorder="1">
      <alignment vertical="center"/>
    </xf>
    <xf numFmtId="0" fontId="10" fillId="0" borderId="71" xfId="0" applyFont="1" applyBorder="1">
      <alignment vertical="center"/>
    </xf>
    <xf numFmtId="0" fontId="10" fillId="0" borderId="72" xfId="0" applyFont="1" applyBorder="1">
      <alignment vertical="center"/>
    </xf>
    <xf numFmtId="179" fontId="10" fillId="0" borderId="68" xfId="0" applyNumberFormat="1" applyFont="1" applyBorder="1" applyAlignment="1" applyProtection="1">
      <alignment horizontal="right" vertical="center"/>
      <protection locked="0"/>
    </xf>
    <xf numFmtId="179" fontId="10" fillId="0" borderId="67" xfId="0" applyNumberFormat="1" applyFont="1" applyBorder="1" applyAlignment="1" applyProtection="1">
      <alignment horizontal="right" vertical="center"/>
      <protection locked="0"/>
    </xf>
    <xf numFmtId="179" fontId="10" fillId="0" borderId="66" xfId="0" applyNumberFormat="1" applyFont="1" applyBorder="1" applyAlignment="1" applyProtection="1">
      <alignment horizontal="right" vertical="center"/>
      <protection locked="0"/>
    </xf>
    <xf numFmtId="0" fontId="13" fillId="0" borderId="54" xfId="0" applyFont="1" applyBorder="1" applyAlignment="1">
      <alignment horizontal="center" vertical="center"/>
    </xf>
    <xf numFmtId="0" fontId="13" fillId="0" borderId="53" xfId="0" applyFont="1" applyBorder="1" applyAlignment="1">
      <alignment horizontal="center" vertical="center"/>
    </xf>
    <xf numFmtId="0" fontId="13" fillId="0" borderId="60" xfId="0" applyFont="1" applyBorder="1" applyAlignment="1">
      <alignment horizontal="center" vertical="center"/>
    </xf>
    <xf numFmtId="0" fontId="13" fillId="0" borderId="59" xfId="0" applyFont="1" applyBorder="1" applyAlignment="1">
      <alignment horizontal="center" vertical="center"/>
    </xf>
    <xf numFmtId="5" fontId="13" fillId="0" borderId="53" xfId="0" applyNumberFormat="1" applyFont="1" applyBorder="1" applyAlignment="1">
      <alignment horizontal="right" vertical="center"/>
    </xf>
    <xf numFmtId="5" fontId="13" fillId="0" borderId="52" xfId="0" applyNumberFormat="1" applyFont="1" applyBorder="1" applyAlignment="1">
      <alignment horizontal="right" vertical="center"/>
    </xf>
    <xf numFmtId="5" fontId="13" fillId="0" borderId="59" xfId="0" applyNumberFormat="1" applyFont="1" applyBorder="1" applyAlignment="1">
      <alignment horizontal="right" vertical="center"/>
    </xf>
    <xf numFmtId="5" fontId="13" fillId="0" borderId="58" xfId="0" applyNumberFormat="1" applyFont="1" applyBorder="1" applyAlignment="1">
      <alignment horizontal="right" vertical="center"/>
    </xf>
    <xf numFmtId="0" fontId="10" fillId="0" borderId="63" xfId="0" applyFont="1" applyBorder="1" applyAlignment="1">
      <alignment horizontal="center" vertical="center"/>
    </xf>
    <xf numFmtId="0" fontId="10" fillId="0" borderId="62" xfId="0" applyFont="1" applyBorder="1" applyAlignment="1">
      <alignment horizontal="center" vertical="center"/>
    </xf>
    <xf numFmtId="0" fontId="10" fillId="0" borderId="60" xfId="0" applyFont="1" applyBorder="1" applyAlignment="1">
      <alignment horizontal="center" vertical="center"/>
    </xf>
    <xf numFmtId="0" fontId="10" fillId="0" borderId="59" xfId="0" applyFont="1" applyBorder="1" applyAlignment="1">
      <alignment horizontal="center" vertical="center"/>
    </xf>
    <xf numFmtId="0" fontId="10" fillId="0" borderId="62" xfId="0" applyFont="1" applyBorder="1" applyAlignment="1" applyProtection="1">
      <alignment horizontal="center" vertical="center"/>
      <protection locked="0"/>
    </xf>
    <xf numFmtId="0" fontId="10" fillId="0" borderId="59" xfId="0" applyFont="1" applyBorder="1" applyAlignment="1" applyProtection="1">
      <alignment horizontal="center" vertical="center"/>
      <protection locked="0"/>
    </xf>
    <xf numFmtId="9" fontId="10" fillId="0" borderId="61" xfId="1" applyFont="1" applyBorder="1" applyAlignment="1">
      <alignment horizontal="center" vertical="center"/>
    </xf>
    <xf numFmtId="9" fontId="10" fillId="0" borderId="58" xfId="1" applyFont="1" applyBorder="1" applyAlignment="1">
      <alignment horizontal="center" vertical="center"/>
    </xf>
    <xf numFmtId="5" fontId="10" fillId="0" borderId="0" xfId="0" applyNumberFormat="1" applyFont="1" applyAlignment="1">
      <alignment horizontal="right" vertical="center"/>
    </xf>
    <xf numFmtId="5" fontId="10" fillId="0" borderId="0" xfId="0" applyNumberFormat="1" applyFont="1">
      <alignment vertical="center"/>
    </xf>
    <xf numFmtId="5" fontId="10" fillId="0" borderId="54" xfId="0" applyNumberFormat="1" applyFont="1" applyBorder="1" applyAlignment="1">
      <alignment horizontal="center" vertical="center"/>
    </xf>
    <xf numFmtId="0" fontId="10" fillId="0" borderId="53" xfId="0" applyFont="1" applyBorder="1" applyAlignment="1">
      <alignment horizontal="center" vertical="center"/>
    </xf>
    <xf numFmtId="0" fontId="10" fillId="0" borderId="52" xfId="0" applyFont="1" applyBorder="1" applyAlignment="1">
      <alignment horizontal="center" vertical="center"/>
    </xf>
    <xf numFmtId="5" fontId="10" fillId="0" borderId="43" xfId="0" applyNumberFormat="1" applyFont="1" applyBorder="1" applyAlignment="1">
      <alignment horizontal="right" vertical="center"/>
    </xf>
    <xf numFmtId="5" fontId="10" fillId="0" borderId="57" xfId="0" applyNumberFormat="1" applyFont="1" applyBorder="1" applyAlignment="1">
      <alignment horizontal="right" vertical="center"/>
    </xf>
    <xf numFmtId="5" fontId="10" fillId="0" borderId="1" xfId="0" applyNumberFormat="1" applyFont="1" applyBorder="1">
      <alignment vertical="center"/>
    </xf>
    <xf numFmtId="0" fontId="10" fillId="0" borderId="1" xfId="0" applyFont="1" applyBorder="1">
      <alignment vertical="center"/>
    </xf>
    <xf numFmtId="5" fontId="10" fillId="0" borderId="56" xfId="0" applyNumberFormat="1" applyFont="1" applyBorder="1">
      <alignment vertical="center"/>
    </xf>
    <xf numFmtId="0" fontId="10" fillId="0" borderId="56" xfId="0" applyFont="1" applyBorder="1">
      <alignment vertical="center"/>
    </xf>
    <xf numFmtId="0" fontId="17" fillId="0" borderId="0" xfId="0" applyFont="1" applyAlignment="1">
      <alignment horizontal="center" vertical="center"/>
    </xf>
    <xf numFmtId="0" fontId="10" fillId="0" borderId="1" xfId="0" applyFont="1" applyBorder="1" applyAlignment="1">
      <alignment horizontal="center" vertical="center"/>
    </xf>
    <xf numFmtId="177" fontId="10" fillId="0" borderId="38" xfId="0" applyNumberFormat="1" applyFont="1" applyBorder="1" applyAlignment="1" applyProtection="1">
      <alignment horizontal="right" vertical="center"/>
      <protection locked="0"/>
    </xf>
    <xf numFmtId="177" fontId="10" fillId="0" borderId="15" xfId="0" applyNumberFormat="1" applyFont="1" applyBorder="1" applyAlignment="1" applyProtection="1">
      <alignment horizontal="right" vertical="center"/>
      <protection locked="0"/>
    </xf>
    <xf numFmtId="0" fontId="14" fillId="0" borderId="0" xfId="0" applyFont="1" applyAlignment="1">
      <alignment horizontal="center" vertical="center"/>
    </xf>
    <xf numFmtId="177" fontId="10" fillId="0" borderId="18" xfId="0" applyNumberFormat="1" applyFont="1" applyBorder="1" applyAlignment="1" applyProtection="1">
      <alignment horizontal="right" vertical="center"/>
      <protection locked="0"/>
    </xf>
    <xf numFmtId="177" fontId="10" fillId="0" borderId="30" xfId="0" applyNumberFormat="1" applyFont="1" applyBorder="1" applyAlignment="1" applyProtection="1">
      <alignment horizontal="right" vertical="center"/>
      <protection locked="0"/>
    </xf>
    <xf numFmtId="177" fontId="10" fillId="0" borderId="19" xfId="0" applyNumberFormat="1" applyFont="1" applyBorder="1" applyAlignment="1" applyProtection="1">
      <alignment horizontal="right" vertical="center"/>
      <protection locked="0"/>
    </xf>
    <xf numFmtId="177" fontId="10" fillId="0" borderId="13" xfId="0" applyNumberFormat="1" applyFont="1" applyBorder="1" applyAlignment="1" applyProtection="1">
      <alignment horizontal="right" vertical="center"/>
      <protection locked="0"/>
    </xf>
    <xf numFmtId="177" fontId="10" fillId="0" borderId="48" xfId="0" applyNumberFormat="1" applyFont="1" applyBorder="1" applyAlignment="1" applyProtection="1">
      <alignment horizontal="right" vertical="center"/>
      <protection locked="0"/>
    </xf>
    <xf numFmtId="177" fontId="10" fillId="0" borderId="0" xfId="0" applyNumberFormat="1" applyFont="1" applyAlignment="1" applyProtection="1">
      <alignment horizontal="right" vertical="center"/>
      <protection locked="0"/>
    </xf>
    <xf numFmtId="177" fontId="10" fillId="0" borderId="47" xfId="0" applyNumberFormat="1" applyFont="1" applyBorder="1" applyAlignment="1" applyProtection="1">
      <alignment horizontal="right" vertical="center"/>
      <protection locked="0"/>
    </xf>
    <xf numFmtId="177" fontId="10" fillId="0" borderId="38" xfId="0" applyNumberFormat="1" applyFont="1" applyBorder="1" applyAlignment="1">
      <alignment horizontal="right" vertical="center"/>
    </xf>
    <xf numFmtId="177" fontId="10" fillId="0" borderId="37" xfId="0" applyNumberFormat="1" applyFont="1" applyBorder="1" applyAlignment="1">
      <alignment horizontal="right" vertical="center"/>
    </xf>
    <xf numFmtId="0" fontId="12" fillId="0" borderId="1" xfId="0" applyFont="1" applyBorder="1" applyAlignment="1">
      <alignment horizontal="center" vertical="center"/>
    </xf>
    <xf numFmtId="0" fontId="11" fillId="0" borderId="56" xfId="0" applyFont="1" applyBorder="1" applyAlignment="1">
      <alignment horizontal="center" vertical="center"/>
    </xf>
    <xf numFmtId="0" fontId="11" fillId="0" borderId="85" xfId="0" applyFont="1" applyBorder="1" applyAlignment="1">
      <alignment horizontal="center" vertical="center"/>
    </xf>
    <xf numFmtId="0" fontId="11" fillId="0" borderId="86" xfId="0" applyFont="1" applyBorder="1" applyAlignment="1">
      <alignment horizontal="center" vertical="center"/>
    </xf>
    <xf numFmtId="0" fontId="11" fillId="0" borderId="87" xfId="0" applyFont="1" applyBorder="1" applyAlignment="1">
      <alignment horizontal="center" vertical="center"/>
    </xf>
    <xf numFmtId="0" fontId="12" fillId="0" borderId="54" xfId="0" applyFont="1" applyBorder="1" applyAlignment="1">
      <alignment horizontal="center" vertical="center"/>
    </xf>
    <xf numFmtId="0" fontId="12" fillId="0" borderId="53" xfId="0" applyFont="1" applyBorder="1" applyAlignment="1">
      <alignment horizontal="center" vertical="center"/>
    </xf>
    <xf numFmtId="0" fontId="12" fillId="0" borderId="52" xfId="0" applyFont="1" applyBorder="1" applyAlignment="1">
      <alignment horizontal="center" vertical="center"/>
    </xf>
    <xf numFmtId="178" fontId="12" fillId="0" borderId="1" xfId="0" applyNumberFormat="1" applyFont="1" applyBorder="1" applyAlignment="1">
      <alignment horizontal="center" vertical="center"/>
    </xf>
    <xf numFmtId="177" fontId="12" fillId="0" borderId="56" xfId="0" applyNumberFormat="1" applyFont="1" applyBorder="1" applyAlignment="1">
      <alignment horizontal="center" vertical="center"/>
    </xf>
    <xf numFmtId="0" fontId="12" fillId="0" borderId="56" xfId="0" applyFont="1" applyBorder="1" applyAlignment="1">
      <alignment horizontal="center" vertical="center"/>
    </xf>
    <xf numFmtId="0" fontId="12" fillId="0" borderId="85" xfId="0" applyFont="1" applyBorder="1" applyAlignment="1">
      <alignment horizontal="center" vertical="center"/>
    </xf>
    <xf numFmtId="0" fontId="12" fillId="0" borderId="88" xfId="0" applyFont="1" applyBorder="1" applyAlignment="1">
      <alignment horizontal="center" vertical="center"/>
    </xf>
    <xf numFmtId="0" fontId="12" fillId="0" borderId="89" xfId="0" applyFont="1" applyBorder="1" applyAlignment="1">
      <alignment horizontal="center" vertical="center"/>
    </xf>
    <xf numFmtId="178" fontId="12" fillId="0" borderId="54" xfId="0" applyNumberFormat="1" applyFont="1" applyBorder="1" applyAlignment="1">
      <alignment horizontal="center" vertical="center"/>
    </xf>
    <xf numFmtId="178" fontId="12" fillId="0" borderId="53" xfId="0" applyNumberFormat="1" applyFont="1" applyBorder="1" applyAlignment="1">
      <alignment horizontal="center" vertical="center"/>
    </xf>
    <xf numFmtId="178" fontId="12" fillId="0" borderId="52" xfId="0" applyNumberFormat="1" applyFont="1" applyBorder="1" applyAlignment="1">
      <alignment horizontal="center" vertical="center"/>
    </xf>
    <xf numFmtId="0" fontId="12" fillId="0" borderId="45" xfId="0" applyFont="1" applyBorder="1" applyAlignment="1">
      <alignment horizontal="center" vertical="center"/>
    </xf>
    <xf numFmtId="178" fontId="12" fillId="0" borderId="45" xfId="0" applyNumberFormat="1" applyFont="1" applyBorder="1" applyAlignment="1">
      <alignment horizontal="center" vertical="center"/>
    </xf>
    <xf numFmtId="0" fontId="10" fillId="0" borderId="39" xfId="0" applyFont="1" applyBorder="1" applyProtection="1">
      <alignment vertical="center"/>
      <protection locked="0"/>
    </xf>
    <xf numFmtId="0" fontId="10" fillId="0" borderId="38" xfId="0" applyFont="1" applyBorder="1" applyProtection="1">
      <alignment vertical="center"/>
      <protection locked="0"/>
    </xf>
    <xf numFmtId="0" fontId="10" fillId="0" borderId="48" xfId="0" applyFont="1" applyBorder="1" applyAlignment="1" applyProtection="1">
      <alignment horizontal="right" vertical="center"/>
      <protection locked="0"/>
    </xf>
    <xf numFmtId="0" fontId="10" fillId="0" borderId="47" xfId="0" applyFont="1" applyBorder="1" applyAlignment="1" applyProtection="1">
      <alignment horizontal="right" vertical="center"/>
      <protection locked="0"/>
    </xf>
    <xf numFmtId="5" fontId="10" fillId="0" borderId="39" xfId="0" applyNumberFormat="1" applyFont="1" applyBorder="1" applyProtection="1">
      <alignment vertical="center"/>
      <protection locked="0"/>
    </xf>
    <xf numFmtId="0" fontId="10" fillId="0" borderId="38" xfId="0" applyFont="1" applyBorder="1" applyAlignment="1" applyProtection="1">
      <alignment horizontal="right" vertical="center"/>
      <protection locked="0"/>
    </xf>
    <xf numFmtId="0" fontId="10" fillId="0" borderId="44" xfId="0" applyFont="1" applyBorder="1" applyAlignment="1">
      <alignment horizontal="center" vertical="center"/>
    </xf>
    <xf numFmtId="0" fontId="10" fillId="0" borderId="43" xfId="0" applyFont="1" applyBorder="1" applyAlignment="1">
      <alignment horizontal="center" vertical="center"/>
    </xf>
    <xf numFmtId="0" fontId="10" fillId="0" borderId="42" xfId="0" applyFont="1" applyBorder="1" applyAlignment="1">
      <alignment horizontal="center" vertical="center"/>
    </xf>
    <xf numFmtId="177" fontId="10" fillId="0" borderId="15" xfId="0" applyNumberFormat="1" applyFont="1" applyBorder="1" applyAlignment="1">
      <alignment horizontal="right" vertical="center"/>
    </xf>
    <xf numFmtId="177" fontId="10" fillId="0" borderId="36" xfId="0" applyNumberFormat="1" applyFont="1" applyBorder="1" applyAlignment="1">
      <alignment horizontal="right" vertical="center"/>
    </xf>
    <xf numFmtId="0" fontId="10" fillId="0" borderId="14" xfId="0" applyFont="1" applyBorder="1" applyProtection="1">
      <alignment vertical="center"/>
      <protection locked="0"/>
    </xf>
    <xf numFmtId="0" fontId="10" fillId="0" borderId="15" xfId="0" applyFont="1" applyBorder="1" applyProtection="1">
      <alignment vertical="center"/>
      <protection locked="0"/>
    </xf>
    <xf numFmtId="0" fontId="10" fillId="0" borderId="15" xfId="0" applyFont="1" applyBorder="1" applyAlignment="1" applyProtection="1">
      <alignment horizontal="right" vertical="center"/>
      <protection locked="0"/>
    </xf>
    <xf numFmtId="0" fontId="10" fillId="0" borderId="12" xfId="0" applyFont="1" applyBorder="1" applyProtection="1">
      <alignment vertical="center"/>
      <protection locked="0"/>
    </xf>
    <xf numFmtId="0" fontId="10" fillId="0" borderId="13" xfId="0" applyFont="1" applyBorder="1" applyProtection="1">
      <alignment vertical="center"/>
      <protection locked="0"/>
    </xf>
    <xf numFmtId="0" fontId="10" fillId="0" borderId="38" xfId="0" applyFont="1" applyBorder="1" applyAlignment="1" applyProtection="1">
      <alignment horizontal="center" vertical="center"/>
      <protection locked="0"/>
    </xf>
    <xf numFmtId="0" fontId="10" fillId="0" borderId="49" xfId="0" applyFont="1" applyBorder="1" applyProtection="1">
      <alignment vertical="center"/>
      <protection locked="0"/>
    </xf>
    <xf numFmtId="0" fontId="10" fillId="0" borderId="0" xfId="0" applyFont="1" applyProtection="1">
      <alignment vertical="center"/>
      <protection locked="0"/>
    </xf>
    <xf numFmtId="0" fontId="10" fillId="0" borderId="47" xfId="0" applyFont="1" applyBorder="1" applyProtection="1">
      <alignment vertical="center"/>
      <protection locked="0"/>
    </xf>
    <xf numFmtId="0" fontId="10" fillId="0" borderId="48" xfId="0" applyFont="1" applyBorder="1" applyProtection="1">
      <alignment vertical="center"/>
      <protection locked="0"/>
    </xf>
    <xf numFmtId="0" fontId="10" fillId="0" borderId="30" xfId="0" applyFont="1" applyBorder="1">
      <alignment vertical="center"/>
    </xf>
    <xf numFmtId="0" fontId="10" fillId="0" borderId="45" xfId="0" applyFont="1" applyBorder="1" applyAlignment="1">
      <alignment horizontal="center" vertical="center"/>
    </xf>
    <xf numFmtId="0" fontId="11" fillId="0" borderId="46" xfId="0" applyFont="1" applyBorder="1" applyProtection="1">
      <alignment vertical="center"/>
      <protection locked="0"/>
    </xf>
    <xf numFmtId="0" fontId="11" fillId="0" borderId="30" xfId="0" applyFont="1" applyBorder="1" applyProtection="1">
      <alignment vertical="center"/>
      <protection locked="0"/>
    </xf>
    <xf numFmtId="0" fontId="11" fillId="0" borderId="19" xfId="0" applyFont="1" applyBorder="1" applyProtection="1">
      <alignment vertical="center"/>
      <protection locked="0"/>
    </xf>
    <xf numFmtId="0" fontId="10" fillId="0" borderId="18" xfId="0" applyFont="1" applyBorder="1" applyProtection="1">
      <alignment vertical="center"/>
      <protection locked="0"/>
    </xf>
    <xf numFmtId="0" fontId="10" fillId="0" borderId="19" xfId="0" applyFont="1" applyBorder="1" applyProtection="1">
      <alignment vertical="center"/>
      <protection locked="0"/>
    </xf>
    <xf numFmtId="0" fontId="11" fillId="0" borderId="49" xfId="0" applyFont="1" applyBorder="1" applyProtection="1">
      <alignment vertical="center"/>
      <protection locked="0"/>
    </xf>
    <xf numFmtId="0" fontId="11" fillId="0" borderId="0" xfId="0" applyFont="1" applyProtection="1">
      <alignment vertical="center"/>
      <protection locked="0"/>
    </xf>
    <xf numFmtId="0" fontId="11" fillId="0" borderId="47" xfId="0" applyFont="1" applyBorder="1" applyProtection="1">
      <alignment vertical="center"/>
      <protection locked="0"/>
    </xf>
    <xf numFmtId="176" fontId="0" fillId="0" borderId="13" xfId="0" applyNumberFormat="1" applyBorder="1" applyAlignment="1">
      <alignment horizontal="right" vertical="center"/>
    </xf>
    <xf numFmtId="176" fontId="0" fillId="0" borderId="15" xfId="0" applyNumberFormat="1" applyBorder="1" applyAlignment="1">
      <alignment horizontal="right" vertical="center"/>
    </xf>
    <xf numFmtId="176" fontId="0" fillId="0" borderId="40" xfId="0" applyNumberFormat="1" applyBorder="1" applyAlignment="1">
      <alignment horizontal="right" vertical="center"/>
    </xf>
    <xf numFmtId="176" fontId="0" fillId="0" borderId="36" xfId="0" applyNumberFormat="1" applyBorder="1" applyAlignment="1">
      <alignment horizontal="right" vertical="center"/>
    </xf>
    <xf numFmtId="176" fontId="2" fillId="0" borderId="24" xfId="0" applyNumberFormat="1" applyFont="1" applyBorder="1" applyAlignment="1" applyProtection="1">
      <alignment horizontal="right" vertical="center"/>
      <protection locked="0"/>
    </xf>
    <xf numFmtId="176" fontId="2" fillId="0" borderId="25" xfId="0" applyNumberFormat="1" applyFont="1" applyBorder="1" applyAlignment="1" applyProtection="1">
      <alignment horizontal="right" vertical="center"/>
      <protection locked="0"/>
    </xf>
    <xf numFmtId="181" fontId="2" fillId="0" borderId="24" xfId="0" applyNumberFormat="1" applyFont="1" applyBorder="1" applyAlignment="1" applyProtection="1">
      <alignment horizontal="right" vertical="center"/>
      <protection locked="0"/>
    </xf>
    <xf numFmtId="181" fontId="2" fillId="0" borderId="25" xfId="0" applyNumberFormat="1" applyFont="1" applyBorder="1" applyAlignment="1" applyProtection="1">
      <alignment horizontal="right" vertical="center"/>
      <protection locked="0"/>
    </xf>
    <xf numFmtId="182" fontId="2" fillId="0" borderId="10" xfId="0" applyNumberFormat="1" applyFont="1" applyBorder="1" applyAlignment="1">
      <alignment horizontal="right" vertical="center"/>
    </xf>
    <xf numFmtId="181" fontId="2" fillId="0" borderId="8" xfId="0" applyNumberFormat="1" applyFont="1" applyBorder="1" applyAlignment="1">
      <alignment horizontal="right" vertical="center"/>
    </xf>
    <xf numFmtId="181" fontId="2" fillId="0" borderId="9" xfId="0" applyNumberFormat="1" applyFont="1" applyBorder="1" applyAlignment="1">
      <alignment horizontal="right" vertical="center"/>
    </xf>
    <xf numFmtId="0" fontId="3" fillId="0" borderId="80" xfId="0" applyFont="1" applyBorder="1" applyAlignment="1">
      <alignment horizontal="center" vertical="center"/>
    </xf>
    <xf numFmtId="0" fontId="3" fillId="0" borderId="65" xfId="0" applyFont="1" applyBorder="1" applyAlignment="1">
      <alignment horizontal="center" vertical="center"/>
    </xf>
    <xf numFmtId="0" fontId="3" fillId="0" borderId="17" xfId="0" applyFont="1" applyBorder="1" applyAlignment="1">
      <alignment horizontal="center" vertical="center"/>
    </xf>
    <xf numFmtId="0" fontId="3" fillId="0" borderId="46" xfId="0" applyFont="1" applyBorder="1" applyAlignment="1">
      <alignment horizontal="center" vertical="center"/>
    </xf>
    <xf numFmtId="0" fontId="3" fillId="0" borderId="30" xfId="0" applyFont="1" applyBorder="1" applyAlignment="1">
      <alignment horizontal="center" vertical="center"/>
    </xf>
    <xf numFmtId="0" fontId="3" fillId="0" borderId="19" xfId="0" applyFont="1" applyBorder="1" applyAlignment="1">
      <alignment horizontal="center" vertical="center"/>
    </xf>
    <xf numFmtId="176" fontId="2" fillId="0" borderId="22" xfId="0" applyNumberFormat="1" applyFont="1" applyBorder="1" applyAlignment="1" applyProtection="1">
      <alignment horizontal="right" vertical="center"/>
      <protection locked="0"/>
    </xf>
    <xf numFmtId="176" fontId="2" fillId="0" borderId="23" xfId="0" applyNumberFormat="1" applyFont="1" applyBorder="1" applyAlignment="1" applyProtection="1">
      <alignment horizontal="right" vertical="center"/>
      <protection locked="0"/>
    </xf>
    <xf numFmtId="181" fontId="2" fillId="0" borderId="22" xfId="0" applyNumberFormat="1" applyFont="1" applyBorder="1" applyAlignment="1" applyProtection="1">
      <alignment horizontal="right" vertical="center"/>
      <protection locked="0"/>
    </xf>
    <xf numFmtId="181" fontId="2" fillId="0" borderId="23" xfId="0" applyNumberFormat="1" applyFont="1" applyBorder="1" applyAlignment="1" applyProtection="1">
      <alignment horizontal="right" vertical="center"/>
      <protection locked="0"/>
    </xf>
    <xf numFmtId="181" fontId="2" fillId="0" borderId="5" xfId="0" applyNumberFormat="1" applyFont="1" applyBorder="1" applyAlignment="1">
      <alignment horizontal="right" vertical="center"/>
    </xf>
    <xf numFmtId="181" fontId="2" fillId="0" borderId="6" xfId="0" applyNumberFormat="1" applyFont="1" applyBorder="1" applyAlignment="1">
      <alignment horizontal="right" vertical="center"/>
    </xf>
    <xf numFmtId="0" fontId="2" fillId="0" borderId="31" xfId="0" applyFont="1" applyBorder="1" applyAlignment="1">
      <alignment horizontal="left" vertical="center"/>
    </xf>
    <xf numFmtId="0" fontId="2" fillId="0" borderId="32" xfId="0" applyFont="1" applyBorder="1" applyAlignment="1">
      <alignment horizontal="left" vertical="center"/>
    </xf>
    <xf numFmtId="0" fontId="2" fillId="0" borderId="25" xfId="0" applyFont="1" applyBorder="1" applyAlignment="1">
      <alignment horizontal="left" vertical="center"/>
    </xf>
    <xf numFmtId="0" fontId="2" fillId="0" borderId="24" xfId="0" applyFont="1" applyBorder="1" applyAlignment="1" applyProtection="1">
      <alignment horizontal="center" vertical="center"/>
      <protection locked="0"/>
    </xf>
    <xf numFmtId="0" fontId="2" fillId="0" borderId="32" xfId="0" applyFont="1" applyBorder="1" applyAlignment="1" applyProtection="1">
      <alignment horizontal="center" vertical="center"/>
      <protection locked="0"/>
    </xf>
    <xf numFmtId="0" fontId="2" fillId="0" borderId="25" xfId="0" applyFont="1" applyBorder="1" applyAlignment="1" applyProtection="1">
      <alignment horizontal="center" vertical="center"/>
      <protection locked="0"/>
    </xf>
    <xf numFmtId="182" fontId="2" fillId="0" borderId="8" xfId="0" applyNumberFormat="1" applyFont="1" applyBorder="1" applyAlignment="1">
      <alignment horizontal="right" vertical="center"/>
    </xf>
    <xf numFmtId="181" fontId="2" fillId="0" borderId="10" xfId="0" applyNumberFormat="1" applyFont="1" applyBorder="1" applyAlignment="1">
      <alignment horizontal="right" vertical="center"/>
    </xf>
    <xf numFmtId="0" fontId="2" fillId="0" borderId="28" xfId="0" applyFont="1" applyBorder="1" applyAlignment="1">
      <alignment horizontal="left" vertical="center"/>
    </xf>
    <xf numFmtId="0" fontId="2" fillId="0" borderId="29" xfId="0" applyFont="1" applyBorder="1" applyAlignment="1">
      <alignment horizontal="left" vertical="center"/>
    </xf>
    <xf numFmtId="0" fontId="2" fillId="0" borderId="23" xfId="0" applyFont="1" applyBorder="1" applyAlignment="1">
      <alignment horizontal="left" vertical="center"/>
    </xf>
    <xf numFmtId="0" fontId="2" fillId="0" borderId="22" xfId="0" applyFont="1" applyBorder="1" applyAlignment="1" applyProtection="1">
      <alignment horizontal="center" vertical="center"/>
      <protection locked="0"/>
    </xf>
    <xf numFmtId="0" fontId="2" fillId="0" borderId="29" xfId="0" applyFont="1" applyBorder="1" applyAlignment="1" applyProtection="1">
      <alignment horizontal="center" vertical="center"/>
      <protection locked="0"/>
    </xf>
    <xf numFmtId="0" fontId="2" fillId="0" borderId="23" xfId="0" applyFont="1" applyBorder="1" applyAlignment="1" applyProtection="1">
      <alignment horizontal="center" vertical="center"/>
      <protection locked="0"/>
    </xf>
    <xf numFmtId="182" fontId="2" fillId="0" borderId="5" xfId="0" applyNumberFormat="1" applyFont="1" applyBorder="1" applyAlignment="1">
      <alignment horizontal="right" vertical="center"/>
    </xf>
    <xf numFmtId="181" fontId="2" fillId="0" borderId="5" xfId="0" applyNumberFormat="1" applyFont="1" applyBorder="1" applyAlignment="1" applyProtection="1">
      <alignment horizontal="right" vertical="center"/>
      <protection locked="0"/>
    </xf>
    <xf numFmtId="181" fontId="2" fillId="0" borderId="11" xfId="0" applyNumberFormat="1" applyFont="1" applyBorder="1" applyAlignment="1">
      <alignment horizontal="right" vertical="center"/>
    </xf>
    <xf numFmtId="0" fontId="2" fillId="0" borderId="81" xfId="0" applyFont="1" applyBorder="1" applyAlignment="1">
      <alignment horizontal="left" vertical="center"/>
    </xf>
    <xf numFmtId="0" fontId="2" fillId="0" borderId="5" xfId="0" applyFont="1" applyBorder="1" applyAlignment="1">
      <alignment horizontal="left" vertical="center"/>
    </xf>
    <xf numFmtId="0" fontId="2" fillId="0" borderId="5" xfId="0" applyFont="1" applyBorder="1" applyAlignment="1" applyProtection="1">
      <alignment horizontal="center" vertical="center"/>
      <protection locked="0"/>
    </xf>
    <xf numFmtId="176" fontId="2" fillId="0" borderId="20" xfId="0" applyNumberFormat="1" applyFont="1" applyBorder="1" applyAlignment="1" applyProtection="1">
      <alignment horizontal="right" vertical="center"/>
      <protection locked="0"/>
    </xf>
    <xf numFmtId="176" fontId="2" fillId="0" borderId="21" xfId="0" applyNumberFormat="1" applyFont="1" applyBorder="1" applyAlignment="1" applyProtection="1">
      <alignment horizontal="right" vertical="center"/>
      <protection locked="0"/>
    </xf>
    <xf numFmtId="181" fontId="2" fillId="0" borderId="20" xfId="0" applyNumberFormat="1" applyFont="1" applyBorder="1" applyAlignment="1" applyProtection="1">
      <alignment horizontal="right" vertical="center"/>
      <protection locked="0"/>
    </xf>
    <xf numFmtId="181" fontId="2" fillId="0" borderId="21" xfId="0" applyNumberFormat="1" applyFont="1" applyBorder="1" applyAlignment="1" applyProtection="1">
      <alignment horizontal="right" vertical="center"/>
      <protection locked="0"/>
    </xf>
    <xf numFmtId="0" fontId="2" fillId="0" borderId="33" xfId="0" applyFont="1" applyBorder="1" applyAlignment="1">
      <alignment horizontal="left" vertical="center"/>
    </xf>
    <xf numFmtId="0" fontId="2" fillId="0" borderId="34" xfId="0" applyFont="1" applyBorder="1" applyAlignment="1">
      <alignment horizontal="left" vertical="center"/>
    </xf>
    <xf numFmtId="0" fontId="2" fillId="0" borderId="21" xfId="0" applyFont="1" applyBorder="1" applyAlignment="1">
      <alignment horizontal="left" vertical="center"/>
    </xf>
    <xf numFmtId="0" fontId="2" fillId="0" borderId="20" xfId="0" applyFont="1" applyBorder="1" applyAlignment="1" applyProtection="1">
      <alignment horizontal="center" vertical="center"/>
      <protection locked="0"/>
    </xf>
    <xf numFmtId="0" fontId="2" fillId="0" borderId="34" xfId="0" applyFont="1" applyBorder="1" applyAlignment="1" applyProtection="1">
      <alignment horizontal="center" vertical="center"/>
      <protection locked="0"/>
    </xf>
    <xf numFmtId="0" fontId="2" fillId="0" borderId="21" xfId="0" applyFont="1" applyBorder="1" applyAlignment="1" applyProtection="1">
      <alignment horizontal="center" vertical="center"/>
      <protection locked="0"/>
    </xf>
    <xf numFmtId="0" fontId="0" fillId="0" borderId="3" xfId="0" applyBorder="1" applyAlignment="1">
      <alignment horizontal="center" vertical="center" shrinkToFit="1"/>
    </xf>
    <xf numFmtId="0" fontId="0" fillId="0" borderId="8" xfId="0" applyBorder="1" applyAlignment="1">
      <alignment horizontal="center" vertical="center" shrinkToFit="1"/>
    </xf>
    <xf numFmtId="0" fontId="0" fillId="0" borderId="16" xfId="0" applyBorder="1" applyAlignment="1">
      <alignment horizontal="center" vertical="center" shrinkToFit="1"/>
    </xf>
    <xf numFmtId="0" fontId="0" fillId="0" borderId="17" xfId="0" applyBorder="1" applyAlignment="1">
      <alignment horizontal="center" vertical="center" shrinkToFit="1"/>
    </xf>
    <xf numFmtId="0" fontId="0" fillId="0" borderId="18" xfId="0" applyBorder="1" applyAlignment="1">
      <alignment horizontal="center" vertical="center" shrinkToFit="1"/>
    </xf>
    <xf numFmtId="0" fontId="0" fillId="0" borderId="19" xfId="0" applyBorder="1" applyAlignment="1">
      <alignment horizontal="center" vertical="center" shrinkToFit="1"/>
    </xf>
    <xf numFmtId="0" fontId="0" fillId="0" borderId="4" xfId="0" applyBorder="1" applyAlignment="1">
      <alignment horizontal="center" vertical="center" shrinkToFit="1"/>
    </xf>
    <xf numFmtId="0" fontId="0" fillId="0" borderId="9" xfId="0" applyBorder="1" applyAlignment="1">
      <alignment horizontal="center" vertical="center" shrinkToFit="1"/>
    </xf>
    <xf numFmtId="0" fontId="2" fillId="0" borderId="8" xfId="0" applyFont="1" applyBorder="1" applyAlignment="1">
      <alignment horizontal="center" vertical="center" shrinkToFit="1"/>
    </xf>
    <xf numFmtId="0" fontId="3" fillId="0" borderId="8" xfId="0" applyFont="1" applyBorder="1" applyAlignment="1">
      <alignment horizontal="center" vertical="center" shrinkToFit="1"/>
    </xf>
    <xf numFmtId="0" fontId="0" fillId="0" borderId="2" xfId="0" applyBorder="1" applyAlignment="1">
      <alignment horizontal="center" vertical="center" shrinkToFit="1"/>
    </xf>
    <xf numFmtId="0" fontId="0" fillId="0" borderId="7" xfId="0" applyBorder="1" applyAlignment="1">
      <alignment horizontal="center" vertical="center" shrinkToFit="1"/>
    </xf>
    <xf numFmtId="0" fontId="0" fillId="0" borderId="65" xfId="0" applyBorder="1" applyAlignment="1">
      <alignment horizontal="center" vertical="center" shrinkToFit="1"/>
    </xf>
    <xf numFmtId="0" fontId="0" fillId="0" borderId="30" xfId="0" applyBorder="1" applyAlignment="1">
      <alignment horizontal="center" vertical="center" shrinkToFit="1"/>
    </xf>
    <xf numFmtId="0" fontId="0" fillId="0" borderId="13" xfId="0" applyBorder="1" applyAlignment="1">
      <alignment horizontal="center" vertical="center" shrinkToFit="1"/>
    </xf>
    <xf numFmtId="0" fontId="0" fillId="0" borderId="15" xfId="0" applyBorder="1" applyAlignment="1">
      <alignment horizontal="center" vertical="center" shrinkToFit="1"/>
    </xf>
    <xf numFmtId="0" fontId="2" fillId="0" borderId="3" xfId="0" applyFont="1" applyBorder="1" applyAlignment="1">
      <alignment horizontal="center" vertical="center" shrinkToFit="1"/>
    </xf>
    <xf numFmtId="0" fontId="3" fillId="0" borderId="3" xfId="0" applyFont="1" applyBorder="1" applyAlignment="1">
      <alignment horizontal="center" vertical="center" shrinkToFit="1"/>
    </xf>
    <xf numFmtId="0" fontId="2" fillId="0" borderId="90" xfId="0" applyFont="1" applyBorder="1" applyAlignment="1">
      <alignment horizontal="left" vertical="center"/>
    </xf>
    <xf numFmtId="0" fontId="2" fillId="0" borderId="91" xfId="0" applyFont="1" applyBorder="1" applyAlignment="1">
      <alignment horizontal="left" vertical="center"/>
    </xf>
    <xf numFmtId="0" fontId="2" fillId="0" borderId="92" xfId="0" applyFont="1" applyBorder="1" applyAlignment="1">
      <alignment horizontal="left" vertical="center"/>
    </xf>
    <xf numFmtId="0" fontId="2" fillId="0" borderId="22" xfId="0" applyFont="1" applyBorder="1" applyAlignment="1" applyProtection="1">
      <alignment horizontal="left" vertical="center" shrinkToFit="1"/>
      <protection locked="0"/>
    </xf>
    <xf numFmtId="0" fontId="2" fillId="0" borderId="29" xfId="0" applyFont="1" applyBorder="1" applyAlignment="1" applyProtection="1">
      <alignment horizontal="left" vertical="center" shrinkToFit="1"/>
      <protection locked="0"/>
    </xf>
    <xf numFmtId="0" fontId="2" fillId="0" borderId="23" xfId="0" applyFont="1" applyBorder="1" applyAlignment="1" applyProtection="1">
      <alignment horizontal="left" vertical="center" shrinkToFit="1"/>
      <protection locked="0"/>
    </xf>
    <xf numFmtId="180" fontId="2" fillId="0" borderId="24" xfId="0" applyNumberFormat="1" applyFont="1" applyBorder="1" applyAlignment="1">
      <alignment horizontal="right" vertical="center"/>
    </xf>
    <xf numFmtId="180" fontId="2" fillId="0" borderId="25" xfId="0" applyNumberFormat="1" applyFont="1" applyBorder="1" applyAlignment="1">
      <alignment horizontal="right" vertical="center"/>
    </xf>
    <xf numFmtId="176" fontId="2" fillId="0" borderId="24" xfId="0" applyNumberFormat="1" applyFont="1" applyBorder="1" applyAlignment="1">
      <alignment horizontal="right" vertical="center"/>
    </xf>
    <xf numFmtId="176" fontId="2" fillId="0" borderId="84" xfId="0" applyNumberFormat="1" applyFont="1" applyBorder="1" applyAlignment="1">
      <alignment horizontal="right" vertical="center"/>
    </xf>
    <xf numFmtId="180" fontId="2" fillId="0" borderId="22" xfId="0" applyNumberFormat="1" applyFont="1" applyBorder="1" applyAlignment="1">
      <alignment horizontal="right" vertical="center"/>
    </xf>
    <xf numFmtId="180" fontId="2" fillId="0" borderId="23" xfId="0" applyNumberFormat="1" applyFont="1" applyBorder="1" applyAlignment="1">
      <alignment horizontal="right" vertical="center"/>
    </xf>
    <xf numFmtId="176" fontId="2" fillId="0" borderId="22" xfId="0" applyNumberFormat="1" applyFont="1" applyBorder="1" applyAlignment="1">
      <alignment horizontal="right" vertical="center"/>
    </xf>
    <xf numFmtId="176" fontId="2" fillId="0" borderId="82" xfId="0" applyNumberFormat="1" applyFont="1" applyBorder="1" applyAlignment="1">
      <alignment horizontal="right" vertical="center"/>
    </xf>
    <xf numFmtId="182" fontId="2" fillId="0" borderId="24" xfId="0" applyNumberFormat="1" applyFont="1" applyBorder="1" applyAlignment="1">
      <alignment horizontal="right" vertical="center"/>
    </xf>
    <xf numFmtId="182" fontId="2" fillId="0" borderId="25" xfId="0" applyNumberFormat="1" applyFont="1" applyBorder="1" applyAlignment="1">
      <alignment horizontal="right" vertical="center"/>
    </xf>
    <xf numFmtId="176" fontId="2" fillId="0" borderId="25" xfId="0" applyNumberFormat="1" applyFont="1" applyBorder="1" applyAlignment="1">
      <alignment horizontal="right" vertical="center"/>
    </xf>
    <xf numFmtId="182" fontId="2" fillId="0" borderId="22" xfId="0" applyNumberFormat="1" applyFont="1" applyBorder="1" applyAlignment="1">
      <alignment horizontal="right" vertical="center"/>
    </xf>
    <xf numFmtId="182" fontId="2" fillId="0" borderId="23" xfId="0" applyNumberFormat="1" applyFont="1" applyBorder="1" applyAlignment="1">
      <alignment horizontal="right" vertical="center"/>
    </xf>
    <xf numFmtId="176" fontId="2" fillId="0" borderId="23" xfId="0" applyNumberFormat="1" applyFont="1" applyBorder="1" applyAlignment="1">
      <alignment horizontal="right" vertical="center"/>
    </xf>
    <xf numFmtId="180" fontId="2" fillId="0" borderId="20" xfId="0" applyNumberFormat="1" applyFont="1" applyBorder="1" applyAlignment="1">
      <alignment horizontal="right" vertical="center"/>
    </xf>
    <xf numFmtId="180" fontId="2" fillId="0" borderId="21" xfId="0" applyNumberFormat="1" applyFont="1" applyBorder="1" applyAlignment="1">
      <alignment horizontal="right" vertical="center"/>
    </xf>
    <xf numFmtId="176" fontId="2" fillId="0" borderId="20" xfId="0" applyNumberFormat="1" applyFont="1" applyBorder="1" applyAlignment="1">
      <alignment horizontal="right" vertical="center"/>
    </xf>
    <xf numFmtId="176" fontId="2" fillId="0" borderId="83" xfId="0" applyNumberFormat="1" applyFont="1" applyBorder="1" applyAlignment="1">
      <alignment horizontal="right" vertical="center"/>
    </xf>
    <xf numFmtId="182" fontId="2" fillId="0" borderId="20" xfId="0" applyNumberFormat="1" applyFont="1" applyBorder="1" applyAlignment="1">
      <alignment horizontal="right" vertical="center"/>
    </xf>
    <xf numFmtId="182" fontId="2" fillId="0" borderId="21" xfId="0" applyNumberFormat="1" applyFont="1" applyBorder="1" applyAlignment="1">
      <alignment horizontal="right" vertical="center"/>
    </xf>
    <xf numFmtId="176" fontId="2" fillId="0" borderId="21" xfId="0" applyNumberFormat="1" applyFont="1" applyBorder="1" applyAlignment="1">
      <alignment horizontal="right" vertical="center"/>
    </xf>
    <xf numFmtId="0" fontId="0" fillId="0" borderId="80" xfId="0" applyBorder="1" applyAlignment="1">
      <alignment horizontal="center" vertical="center"/>
    </xf>
    <xf numFmtId="0" fontId="0" fillId="0" borderId="65" xfId="0" applyBorder="1" applyAlignment="1">
      <alignment horizontal="center" vertical="center"/>
    </xf>
    <xf numFmtId="0" fontId="0" fillId="0" borderId="26" xfId="0" applyBorder="1" applyAlignment="1">
      <alignment horizontal="center" vertical="center"/>
    </xf>
    <xf numFmtId="0" fontId="0" fillId="0" borderId="46" xfId="0" applyBorder="1" applyAlignment="1">
      <alignment horizontal="center" vertical="center"/>
    </xf>
    <xf numFmtId="0" fontId="0" fillId="0" borderId="30" xfId="0" applyBorder="1" applyAlignment="1">
      <alignment horizontal="center" vertical="center"/>
    </xf>
    <xf numFmtId="0" fontId="0" fillId="0" borderId="27" xfId="0" applyBorder="1" applyAlignment="1">
      <alignment horizontal="center" vertical="center"/>
    </xf>
    <xf numFmtId="0" fontId="0" fillId="0" borderId="1" xfId="0" applyBorder="1" applyAlignment="1">
      <alignment horizontal="center" vertical="center"/>
    </xf>
    <xf numFmtId="0" fontId="4" fillId="0" borderId="1" xfId="0" applyFont="1" applyBorder="1" applyAlignment="1">
      <alignment horizontal="center" vertical="center"/>
    </xf>
    <xf numFmtId="5" fontId="0" fillId="0" borderId="1" xfId="0" applyNumberFormat="1" applyBorder="1" applyAlignment="1">
      <alignment horizontal="right" vertical="center"/>
    </xf>
    <xf numFmtId="5" fontId="0" fillId="0" borderId="80" xfId="0" applyNumberFormat="1" applyBorder="1" applyAlignment="1">
      <alignment horizontal="right" vertical="center"/>
    </xf>
    <xf numFmtId="5" fontId="0" fillId="0" borderId="65" xfId="0" applyNumberFormat="1" applyBorder="1" applyAlignment="1">
      <alignment horizontal="right" vertical="center"/>
    </xf>
    <xf numFmtId="5" fontId="0" fillId="0" borderId="26" xfId="0" applyNumberFormat="1" applyBorder="1" applyAlignment="1">
      <alignment horizontal="right" vertical="center"/>
    </xf>
    <xf numFmtId="5" fontId="0" fillId="0" borderId="46" xfId="0" applyNumberFormat="1" applyBorder="1" applyAlignment="1">
      <alignment horizontal="right" vertical="center"/>
    </xf>
    <xf numFmtId="5" fontId="0" fillId="0" borderId="30" xfId="0" applyNumberFormat="1" applyBorder="1" applyAlignment="1">
      <alignment horizontal="right" vertical="center"/>
    </xf>
    <xf numFmtId="5" fontId="0" fillId="0" borderId="27" xfId="0" applyNumberFormat="1" applyBorder="1" applyAlignment="1">
      <alignment horizontal="right" vertical="center"/>
    </xf>
    <xf numFmtId="183" fontId="0" fillId="0" borderId="80" xfId="0" applyNumberFormat="1" applyBorder="1" applyAlignment="1">
      <alignment horizontal="right" vertical="center"/>
    </xf>
    <xf numFmtId="183" fontId="0" fillId="0" borderId="65" xfId="0" applyNumberFormat="1" applyBorder="1" applyAlignment="1">
      <alignment horizontal="right" vertical="center"/>
    </xf>
    <xf numFmtId="183" fontId="0" fillId="0" borderId="26" xfId="0" applyNumberFormat="1" applyBorder="1" applyAlignment="1">
      <alignment horizontal="right" vertical="center"/>
    </xf>
    <xf numFmtId="183" fontId="0" fillId="0" borderId="46" xfId="0" applyNumberFormat="1" applyBorder="1" applyAlignment="1">
      <alignment horizontal="right" vertical="center"/>
    </xf>
    <xf numFmtId="183" fontId="0" fillId="0" borderId="30" xfId="0" applyNumberFormat="1" applyBorder="1" applyAlignment="1">
      <alignment horizontal="right" vertical="center"/>
    </xf>
    <xf numFmtId="183" fontId="0" fillId="0" borderId="27" xfId="0" applyNumberFormat="1" applyBorder="1" applyAlignment="1">
      <alignment horizontal="right" vertical="center"/>
    </xf>
    <xf numFmtId="176" fontId="0" fillId="0" borderId="80" xfId="0" applyNumberFormat="1" applyBorder="1" applyAlignment="1">
      <alignment horizontal="center" vertical="center"/>
    </xf>
    <xf numFmtId="176" fontId="0" fillId="0" borderId="65" xfId="0" applyNumberFormat="1" applyBorder="1" applyAlignment="1">
      <alignment horizontal="center" vertical="center"/>
    </xf>
    <xf numFmtId="176" fontId="0" fillId="0" borderId="26" xfId="0" applyNumberFormat="1" applyBorder="1" applyAlignment="1">
      <alignment horizontal="center" vertical="center"/>
    </xf>
    <xf numFmtId="176" fontId="0" fillId="0" borderId="46" xfId="0" applyNumberFormat="1" applyBorder="1" applyAlignment="1">
      <alignment horizontal="center" vertical="center"/>
    </xf>
    <xf numFmtId="176" fontId="0" fillId="0" borderId="30" xfId="0" applyNumberFormat="1" applyBorder="1" applyAlignment="1">
      <alignment horizontal="center" vertical="center"/>
    </xf>
    <xf numFmtId="176" fontId="0" fillId="0" borderId="27" xfId="0" applyNumberFormat="1" applyBorder="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5" fillId="0" borderId="0" xfId="0" applyFont="1" applyAlignment="1">
      <alignment horizontal="center" vertical="center"/>
    </xf>
    <xf numFmtId="0" fontId="5" fillId="0" borderId="30" xfId="0" applyFont="1" applyBorder="1" applyAlignment="1">
      <alignment horizontal="center" vertical="center"/>
    </xf>
    <xf numFmtId="183" fontId="0" fillId="0" borderId="80" xfId="0" applyNumberFormat="1" applyBorder="1">
      <alignment vertical="center"/>
    </xf>
    <xf numFmtId="183" fontId="0" fillId="0" borderId="65" xfId="0" applyNumberFormat="1" applyBorder="1">
      <alignment vertical="center"/>
    </xf>
    <xf numFmtId="183" fontId="0" fillId="0" borderId="26" xfId="0" applyNumberFormat="1" applyBorder="1">
      <alignment vertical="center"/>
    </xf>
    <xf numFmtId="183" fontId="0" fillId="0" borderId="46" xfId="0" applyNumberFormat="1" applyBorder="1">
      <alignment vertical="center"/>
    </xf>
    <xf numFmtId="183" fontId="0" fillId="0" borderId="30" xfId="0" applyNumberFormat="1" applyBorder="1">
      <alignment vertical="center"/>
    </xf>
    <xf numFmtId="183" fontId="0" fillId="0" borderId="27" xfId="0" applyNumberFormat="1" applyBorder="1">
      <alignment vertical="center"/>
    </xf>
    <xf numFmtId="176" fontId="0" fillId="0" borderId="80" xfId="0" applyNumberFormat="1" applyBorder="1" applyAlignment="1">
      <alignment horizontal="right" vertical="center"/>
    </xf>
    <xf numFmtId="176" fontId="0" fillId="0" borderId="65" xfId="0" applyNumberFormat="1" applyBorder="1" applyAlignment="1">
      <alignment horizontal="right" vertical="center"/>
    </xf>
    <xf numFmtId="176" fontId="0" fillId="0" borderId="26" xfId="0" applyNumberFormat="1" applyBorder="1" applyAlignment="1">
      <alignment horizontal="right" vertical="center"/>
    </xf>
    <xf numFmtId="176" fontId="0" fillId="0" borderId="46" xfId="0" applyNumberFormat="1" applyBorder="1" applyAlignment="1">
      <alignment horizontal="right" vertical="center"/>
    </xf>
    <xf numFmtId="176" fontId="0" fillId="0" borderId="30" xfId="0" applyNumberFormat="1" applyBorder="1" applyAlignment="1">
      <alignment horizontal="right" vertical="center"/>
    </xf>
    <xf numFmtId="176" fontId="0" fillId="0" borderId="27" xfId="0" applyNumberFormat="1" applyBorder="1" applyAlignment="1">
      <alignment horizontal="right" vertical="center"/>
    </xf>
    <xf numFmtId="38" fontId="2" fillId="0" borderId="22" xfId="3" applyFont="1" applyBorder="1" applyAlignment="1">
      <alignment horizontal="right" vertical="center"/>
    </xf>
    <xf numFmtId="38" fontId="2" fillId="0" borderId="23" xfId="3" applyFont="1" applyBorder="1" applyAlignment="1">
      <alignment horizontal="right" vertical="center"/>
    </xf>
    <xf numFmtId="176" fontId="2" fillId="0" borderId="93" xfId="0" applyNumberFormat="1" applyFont="1" applyBorder="1" applyAlignment="1">
      <alignment horizontal="right" vertical="center"/>
    </xf>
    <xf numFmtId="176" fontId="2" fillId="0" borderId="95" xfId="0" applyNumberFormat="1" applyFont="1" applyBorder="1" applyAlignment="1">
      <alignment horizontal="right" vertical="center"/>
    </xf>
    <xf numFmtId="0" fontId="2" fillId="0" borderId="20" xfId="0" applyFont="1" applyBorder="1" applyAlignment="1" applyProtection="1">
      <alignment horizontal="left" vertical="center" shrinkToFit="1"/>
      <protection locked="0"/>
    </xf>
    <xf numFmtId="0" fontId="2" fillId="0" borderId="34" xfId="0" applyFont="1" applyBorder="1" applyAlignment="1" applyProtection="1">
      <alignment horizontal="left" vertical="center" shrinkToFit="1"/>
      <protection locked="0"/>
    </xf>
    <xf numFmtId="0" fontId="2" fillId="0" borderId="21" xfId="0" applyFont="1" applyBorder="1" applyAlignment="1" applyProtection="1">
      <alignment horizontal="left" vertical="center" shrinkToFit="1"/>
      <protection locked="0"/>
    </xf>
    <xf numFmtId="182" fontId="2" fillId="0" borderId="93" xfId="0" applyNumberFormat="1" applyFont="1" applyBorder="1" applyAlignment="1">
      <alignment horizontal="right" vertical="center"/>
    </xf>
    <xf numFmtId="182" fontId="2" fillId="0" borderId="94" xfId="0" applyNumberFormat="1" applyFont="1" applyBorder="1" applyAlignment="1">
      <alignment horizontal="right" vertical="center"/>
    </xf>
    <xf numFmtId="38" fontId="2" fillId="0" borderId="93" xfId="3" applyFont="1" applyBorder="1" applyAlignment="1">
      <alignment horizontal="right" vertical="center"/>
    </xf>
    <xf numFmtId="38" fontId="2" fillId="0" borderId="94" xfId="3" applyFont="1" applyBorder="1" applyAlignment="1">
      <alignment horizontal="right" vertical="center"/>
    </xf>
    <xf numFmtId="0" fontId="2" fillId="0" borderId="22" xfId="0" applyFont="1" applyBorder="1" applyProtection="1">
      <alignment vertical="center"/>
      <protection locked="0"/>
    </xf>
    <xf numFmtId="0" fontId="2" fillId="0" borderId="29" xfId="0" applyFont="1" applyBorder="1" applyProtection="1">
      <alignment vertical="center"/>
      <protection locked="0"/>
    </xf>
    <xf numFmtId="0" fontId="2" fillId="0" borderId="23" xfId="0" applyFont="1" applyBorder="1" applyProtection="1">
      <alignment vertical="center"/>
      <protection locked="0"/>
    </xf>
    <xf numFmtId="0" fontId="26" fillId="0" borderId="28" xfId="0" applyFont="1" applyBorder="1" applyAlignment="1">
      <alignment horizontal="left" vertical="center"/>
    </xf>
    <xf numFmtId="0" fontId="26" fillId="0" borderId="29" xfId="0" applyFont="1" applyBorder="1" applyAlignment="1">
      <alignment horizontal="left" vertical="center"/>
    </xf>
    <xf numFmtId="0" fontId="26" fillId="0" borderId="23" xfId="0" applyFont="1" applyBorder="1" applyAlignment="1">
      <alignment horizontal="left" vertical="center"/>
    </xf>
    <xf numFmtId="176" fontId="2" fillId="0" borderId="93" xfId="0" applyNumberFormat="1" applyFont="1" applyBorder="1" applyAlignment="1" applyProtection="1">
      <alignment horizontal="right" vertical="center"/>
      <protection locked="0"/>
    </xf>
    <xf numFmtId="176" fontId="2" fillId="0" borderId="94" xfId="0" applyNumberFormat="1" applyFont="1" applyBorder="1" applyAlignment="1" applyProtection="1">
      <alignment horizontal="right" vertical="center"/>
      <protection locked="0"/>
    </xf>
    <xf numFmtId="180" fontId="2" fillId="0" borderId="93" xfId="0" applyNumberFormat="1" applyFont="1" applyBorder="1" applyAlignment="1">
      <alignment horizontal="right" vertical="center"/>
    </xf>
    <xf numFmtId="180" fontId="2" fillId="0" borderId="94" xfId="0" applyNumberFormat="1" applyFont="1" applyBorder="1" applyAlignment="1">
      <alignment horizontal="right" vertical="center"/>
    </xf>
    <xf numFmtId="38" fontId="2" fillId="0" borderId="95" xfId="3" applyFont="1" applyBorder="1" applyAlignment="1">
      <alignment horizontal="right" vertical="center"/>
    </xf>
    <xf numFmtId="0" fontId="3" fillId="0" borderId="97" xfId="0" applyFont="1" applyBorder="1" applyAlignment="1">
      <alignment horizontal="left" vertical="center" shrinkToFit="1"/>
    </xf>
    <xf numFmtId="0" fontId="3" fillId="0" borderId="96" xfId="0" applyFont="1" applyBorder="1" applyAlignment="1">
      <alignment horizontal="left" vertical="center" shrinkToFit="1"/>
    </xf>
    <xf numFmtId="0" fontId="2" fillId="0" borderId="93" xfId="0" applyFont="1" applyBorder="1" applyAlignment="1" applyProtection="1">
      <alignment horizontal="center" vertical="center"/>
      <protection locked="0"/>
    </xf>
    <xf numFmtId="0" fontId="2" fillId="0" borderId="96" xfId="0" applyFont="1" applyBorder="1" applyAlignment="1" applyProtection="1">
      <alignment horizontal="center" vertical="center"/>
      <protection locked="0"/>
    </xf>
    <xf numFmtId="0" fontId="2" fillId="0" borderId="94" xfId="0" applyFont="1" applyBorder="1" applyAlignment="1" applyProtection="1">
      <alignment horizontal="center" vertical="center"/>
      <protection locked="0"/>
    </xf>
    <xf numFmtId="176" fontId="2" fillId="0" borderId="94" xfId="0" applyNumberFormat="1" applyFont="1" applyBorder="1" applyAlignment="1">
      <alignment horizontal="right" vertical="center"/>
    </xf>
    <xf numFmtId="38" fontId="2" fillId="0" borderId="82" xfId="3" applyFont="1" applyBorder="1" applyAlignment="1">
      <alignment horizontal="right" vertical="center"/>
    </xf>
    <xf numFmtId="0" fontId="3" fillId="0" borderId="28" xfId="0" applyFont="1" applyBorder="1" applyAlignment="1">
      <alignment horizontal="left" vertical="center" shrinkToFit="1"/>
    </xf>
    <xf numFmtId="0" fontId="3" fillId="0" borderId="29" xfId="0" applyFont="1" applyBorder="1" applyAlignment="1">
      <alignment horizontal="left" vertical="center" shrinkToFit="1"/>
    </xf>
    <xf numFmtId="0" fontId="2" fillId="0" borderId="22" xfId="0" applyFont="1" applyBorder="1" applyAlignment="1" applyProtection="1">
      <alignment horizontal="left" vertical="center"/>
      <protection locked="0"/>
    </xf>
    <xf numFmtId="0" fontId="2" fillId="0" borderId="29" xfId="0" applyFont="1" applyBorder="1" applyAlignment="1" applyProtection="1">
      <alignment horizontal="left" vertical="center"/>
      <protection locked="0"/>
    </xf>
    <xf numFmtId="0" fontId="2" fillId="0" borderId="23" xfId="0" applyFont="1" applyBorder="1" applyAlignment="1" applyProtection="1">
      <alignment horizontal="left" vertical="center"/>
      <protection locked="0"/>
    </xf>
    <xf numFmtId="38" fontId="2" fillId="0" borderId="5" xfId="3" applyFont="1" applyBorder="1" applyAlignment="1">
      <alignment horizontal="right" vertical="center"/>
    </xf>
    <xf numFmtId="38" fontId="2" fillId="0" borderId="6" xfId="3" applyFont="1" applyBorder="1" applyAlignment="1">
      <alignment horizontal="right" vertical="center"/>
    </xf>
    <xf numFmtId="0" fontId="2" fillId="0" borderId="20" xfId="0" applyFont="1" applyBorder="1" applyAlignment="1" applyProtection="1">
      <alignment horizontal="left" vertical="center"/>
      <protection locked="0"/>
    </xf>
    <xf numFmtId="0" fontId="2" fillId="0" borderId="34" xfId="0" applyFont="1" applyBorder="1" applyAlignment="1" applyProtection="1">
      <alignment horizontal="left" vertical="center"/>
      <protection locked="0"/>
    </xf>
    <xf numFmtId="0" fontId="2" fillId="0" borderId="21" xfId="0" applyFont="1" applyBorder="1" applyAlignment="1" applyProtection="1">
      <alignment horizontal="left" vertical="center"/>
      <protection locked="0"/>
    </xf>
    <xf numFmtId="0" fontId="28" fillId="0" borderId="22" xfId="0" applyFont="1" applyBorder="1" applyAlignment="1" applyProtection="1">
      <alignment horizontal="left" vertical="center"/>
      <protection locked="0"/>
    </xf>
    <xf numFmtId="0" fontId="28" fillId="0" borderId="29" xfId="0" applyFont="1" applyBorder="1" applyAlignment="1" applyProtection="1">
      <alignment horizontal="left" vertical="center"/>
      <protection locked="0"/>
    </xf>
    <xf numFmtId="0" fontId="28" fillId="0" borderId="23" xfId="0" applyFont="1" applyBorder="1" applyAlignment="1" applyProtection="1">
      <alignment horizontal="left" vertical="center"/>
      <protection locked="0"/>
    </xf>
    <xf numFmtId="0" fontId="3" fillId="7" borderId="28" xfId="0" applyFont="1" applyFill="1" applyBorder="1" applyAlignment="1">
      <alignment horizontal="left" vertical="center" shrinkToFit="1"/>
    </xf>
    <xf numFmtId="0" fontId="3" fillId="7" borderId="29" xfId="0" applyFont="1" applyFill="1" applyBorder="1" applyAlignment="1">
      <alignment horizontal="left" vertical="center" shrinkToFit="1"/>
    </xf>
    <xf numFmtId="0" fontId="29" fillId="0" borderId="28" xfId="0" applyFont="1" applyBorder="1" applyAlignment="1">
      <alignment horizontal="left" vertical="center"/>
    </xf>
    <xf numFmtId="0" fontId="29" fillId="0" borderId="29" xfId="0" applyFont="1" applyBorder="1" applyAlignment="1">
      <alignment horizontal="left" vertical="center"/>
    </xf>
    <xf numFmtId="0" fontId="29" fillId="0" borderId="23" xfId="0" applyFont="1" applyBorder="1" applyAlignment="1">
      <alignment horizontal="left" vertical="center"/>
    </xf>
    <xf numFmtId="38" fontId="2" fillId="0" borderId="20" xfId="3" applyFont="1" applyBorder="1" applyAlignment="1">
      <alignment horizontal="right" vertical="center"/>
    </xf>
    <xf numFmtId="38" fontId="2" fillId="0" borderId="21" xfId="3" applyFont="1" applyBorder="1" applyAlignment="1">
      <alignment horizontal="right" vertical="center"/>
    </xf>
    <xf numFmtId="0" fontId="2" fillId="0" borderId="24" xfId="0" applyFont="1" applyBorder="1" applyProtection="1">
      <alignment vertical="center"/>
      <protection locked="0"/>
    </xf>
    <xf numFmtId="0" fontId="2" fillId="0" borderId="32" xfId="0" applyFont="1" applyBorder="1" applyProtection="1">
      <alignment vertical="center"/>
      <protection locked="0"/>
    </xf>
    <xf numFmtId="0" fontId="2" fillId="0" borderId="25" xfId="0" applyFont="1" applyBorder="1" applyProtection="1">
      <alignment vertical="center"/>
      <protection locked="0"/>
    </xf>
    <xf numFmtId="38" fontId="2" fillId="0" borderId="24" xfId="3" applyFont="1" applyBorder="1" applyAlignment="1">
      <alignment horizontal="right" vertical="center"/>
    </xf>
    <xf numFmtId="38" fontId="2" fillId="0" borderId="25" xfId="3" applyFont="1" applyBorder="1" applyAlignment="1">
      <alignment horizontal="right" vertical="center"/>
    </xf>
    <xf numFmtId="181" fontId="2" fillId="0" borderId="22" xfId="0" applyNumberFormat="1" applyFont="1" applyBorder="1" applyAlignment="1">
      <alignment horizontal="right" vertical="center"/>
    </xf>
    <xf numFmtId="181" fontId="2" fillId="0" borderId="23" xfId="0" applyNumberFormat="1" applyFont="1" applyBorder="1" applyAlignment="1">
      <alignment horizontal="right" vertical="center"/>
    </xf>
    <xf numFmtId="0" fontId="2" fillId="0" borderId="5" xfId="0" applyFont="1" applyBorder="1" applyAlignment="1" applyProtection="1">
      <alignment horizontal="left" vertical="center"/>
      <protection locked="0"/>
    </xf>
    <xf numFmtId="38" fontId="2" fillId="0" borderId="5" xfId="3" applyFont="1" applyBorder="1" applyAlignment="1" applyProtection="1">
      <alignment horizontal="right" vertical="center"/>
      <protection locked="0"/>
    </xf>
    <xf numFmtId="6" fontId="2" fillId="0" borderId="81" xfId="0" applyNumberFormat="1" applyFont="1" applyBorder="1" applyAlignment="1">
      <alignment horizontal="left" vertical="center"/>
    </xf>
    <xf numFmtId="0" fontId="26" fillId="0" borderId="33" xfId="0" applyFont="1" applyBorder="1" applyAlignment="1">
      <alignment horizontal="left" vertical="center"/>
    </xf>
    <xf numFmtId="0" fontId="26" fillId="0" borderId="34" xfId="0" applyFont="1" applyBorder="1" applyAlignment="1">
      <alignment horizontal="left" vertical="center"/>
    </xf>
    <xf numFmtId="0" fontId="26" fillId="0" borderId="21" xfId="0" applyFont="1" applyBorder="1" applyAlignment="1">
      <alignment horizontal="left" vertical="center"/>
    </xf>
    <xf numFmtId="0" fontId="26" fillId="0" borderId="28" xfId="0" applyFont="1" applyBorder="1" applyAlignment="1" applyProtection="1">
      <alignment horizontal="left" vertical="center"/>
      <protection locked="0"/>
    </xf>
    <xf numFmtId="0" fontId="26" fillId="0" borderId="29" xfId="0" applyFont="1" applyBorder="1" applyAlignment="1" applyProtection="1">
      <alignment horizontal="left" vertical="center"/>
      <protection locked="0"/>
    </xf>
    <xf numFmtId="0" fontId="26" fillId="0" borderId="23" xfId="0" applyFont="1" applyBorder="1" applyAlignment="1" applyProtection="1">
      <alignment horizontal="left" vertical="center"/>
      <protection locked="0"/>
    </xf>
    <xf numFmtId="0" fontId="0" fillId="6" borderId="0" xfId="0" applyFill="1" applyAlignment="1" applyProtection="1">
      <alignment horizontal="center" vertical="center"/>
      <protection locked="0"/>
    </xf>
    <xf numFmtId="0" fontId="0" fillId="0" borderId="0" xfId="0" applyAlignment="1">
      <alignment horizontal="center" vertical="center"/>
    </xf>
    <xf numFmtId="0" fontId="22" fillId="0" borderId="0" xfId="0" applyFont="1" applyAlignment="1">
      <alignment horizontal="center" vertical="center"/>
    </xf>
    <xf numFmtId="0" fontId="23" fillId="0" borderId="0" xfId="0" applyFont="1" applyAlignment="1">
      <alignment horizontal="center" vertical="center"/>
    </xf>
    <xf numFmtId="0" fontId="21" fillId="3" borderId="39" xfId="0" applyFont="1" applyFill="1" applyBorder="1" applyAlignment="1">
      <alignment horizontal="center" vertical="center"/>
    </xf>
    <xf numFmtId="0" fontId="21" fillId="3" borderId="38" xfId="0" applyFont="1" applyFill="1" applyBorder="1" applyAlignment="1">
      <alignment horizontal="center" vertical="center"/>
    </xf>
    <xf numFmtId="0" fontId="21" fillId="3" borderId="37" xfId="0" applyFont="1" applyFill="1" applyBorder="1" applyAlignment="1">
      <alignment horizontal="center" vertical="center"/>
    </xf>
    <xf numFmtId="0" fontId="21" fillId="0" borderId="0" xfId="0" applyFont="1" applyAlignment="1">
      <alignment horizontal="center" vertical="center"/>
    </xf>
    <xf numFmtId="0" fontId="2" fillId="0" borderId="22" xfId="0" applyFont="1" applyBorder="1" applyAlignment="1">
      <alignment horizontal="center" vertical="center"/>
    </xf>
    <xf numFmtId="0" fontId="2" fillId="0" borderId="29"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32" xfId="0" applyFont="1" applyBorder="1" applyAlignment="1">
      <alignment horizontal="center" vertical="center"/>
    </xf>
    <xf numFmtId="0" fontId="2" fillId="0" borderId="25" xfId="0" applyFont="1" applyBorder="1" applyAlignment="1">
      <alignment horizontal="center" vertical="center"/>
    </xf>
    <xf numFmtId="181" fontId="2" fillId="0" borderId="24" xfId="0" applyNumberFormat="1" applyFont="1" applyBorder="1" applyAlignment="1">
      <alignment horizontal="right" vertical="center"/>
    </xf>
    <xf numFmtId="181" fontId="2" fillId="0" borderId="25" xfId="0" applyNumberFormat="1" applyFont="1" applyBorder="1" applyAlignment="1">
      <alignment horizontal="right" vertical="center"/>
    </xf>
    <xf numFmtId="0" fontId="2" fillId="0" borderId="5" xfId="0" applyFont="1" applyBorder="1" applyAlignment="1">
      <alignment horizontal="center" vertical="center"/>
    </xf>
    <xf numFmtId="0" fontId="2" fillId="0" borderId="20" xfId="0" applyFont="1" applyBorder="1" applyAlignment="1">
      <alignment horizontal="center" vertical="center"/>
    </xf>
    <xf numFmtId="0" fontId="2" fillId="0" borderId="34" xfId="0" applyFont="1" applyBorder="1" applyAlignment="1">
      <alignment horizontal="center" vertical="center"/>
    </xf>
    <xf numFmtId="0" fontId="2" fillId="0" borderId="21" xfId="0" applyFont="1" applyBorder="1" applyAlignment="1">
      <alignment horizontal="center" vertical="center"/>
    </xf>
    <xf numFmtId="181" fontId="2" fillId="0" borderId="20" xfId="0" applyNumberFormat="1" applyFont="1" applyBorder="1" applyAlignment="1">
      <alignment horizontal="right" vertical="center"/>
    </xf>
    <xf numFmtId="181" fontId="2" fillId="0" borderId="21" xfId="0" applyNumberFormat="1" applyFont="1" applyBorder="1" applyAlignment="1">
      <alignment horizontal="right" vertical="center"/>
    </xf>
  </cellXfs>
  <cellStyles count="4">
    <cellStyle name="パーセント" xfId="1" builtinId="5"/>
    <cellStyle name="桁区切り" xfId="3" builtinId="6"/>
    <cellStyle name="標準" xfId="0" builtinId="0"/>
    <cellStyle name="標準 2" xfId="2" xr:uid="{C9206742-C346-49E8-AD8D-FC2AD1B89143}"/>
  </cellStyles>
  <dxfs count="0"/>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361950</xdr:colOff>
      <xdr:row>17</xdr:row>
      <xdr:rowOff>76200</xdr:rowOff>
    </xdr:from>
    <xdr:to>
      <xdr:col>6</xdr:col>
      <xdr:colOff>114300</xdr:colOff>
      <xdr:row>18</xdr:row>
      <xdr:rowOff>228600</xdr:rowOff>
    </xdr:to>
    <xdr:sp macro="[0]!明細書作成マクロ" textlink="">
      <xdr:nvSpPr>
        <xdr:cNvPr id="2" name="四角形: 角度付き 1">
          <a:extLst>
            <a:ext uri="{FF2B5EF4-FFF2-40B4-BE49-F238E27FC236}">
              <a16:creationId xmlns:a16="http://schemas.microsoft.com/office/drawing/2014/main" id="{8B5C9558-57D8-41B8-9B2D-34125BC7757A}"/>
            </a:ext>
          </a:extLst>
        </xdr:cNvPr>
        <xdr:cNvSpPr/>
      </xdr:nvSpPr>
      <xdr:spPr>
        <a:xfrm>
          <a:off x="1047750" y="3886200"/>
          <a:ext cx="3181350" cy="390525"/>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明細書作成</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63572-3B09-43C7-BAA2-B385890B8187}">
  <sheetPr codeName="Sheet1"/>
  <dimension ref="A1:AB40"/>
  <sheetViews>
    <sheetView showZeros="0" view="pageBreakPreview" zoomScaleNormal="100" zoomScaleSheetLayoutView="100" workbookViewId="0">
      <selection activeCell="U15" sqref="U15"/>
    </sheetView>
  </sheetViews>
  <sheetFormatPr baseColWidth="10" defaultColWidth="4.6640625" defaultRowHeight="14"/>
  <cols>
    <col min="1" max="16384" width="4.6640625" style="4"/>
  </cols>
  <sheetData>
    <row r="1" spans="1:28">
      <c r="K1" s="69" t="s">
        <v>83</v>
      </c>
      <c r="L1" s="69"/>
      <c r="M1" s="69"/>
      <c r="N1" s="69"/>
      <c r="O1" s="69"/>
      <c r="P1" s="69"/>
      <c r="Q1" s="69"/>
      <c r="R1" s="69"/>
    </row>
    <row r="2" spans="1:28">
      <c r="K2" s="69"/>
      <c r="L2" s="69"/>
      <c r="M2" s="69"/>
      <c r="N2" s="69"/>
      <c r="O2" s="69"/>
      <c r="P2" s="69"/>
      <c r="Q2" s="69"/>
      <c r="R2" s="69"/>
    </row>
    <row r="3" spans="1:28" ht="18.75" customHeight="1">
      <c r="A3" s="70"/>
      <c r="B3" s="70"/>
      <c r="C3" s="70"/>
      <c r="D3" s="70"/>
      <c r="E3" s="70"/>
      <c r="F3" s="70"/>
      <c r="G3" s="70"/>
      <c r="H3" s="70"/>
      <c r="I3" s="72" t="s">
        <v>82</v>
      </c>
      <c r="J3" s="72"/>
      <c r="T3" s="73">
        <v>2024</v>
      </c>
      <c r="U3" s="73"/>
      <c r="V3" s="74" t="s">
        <v>311</v>
      </c>
      <c r="W3" s="73">
        <v>10</v>
      </c>
      <c r="X3" s="73"/>
      <c r="Y3" s="74" t="s">
        <v>81</v>
      </c>
      <c r="Z3" s="73">
        <v>30</v>
      </c>
      <c r="AA3" s="73"/>
      <c r="AB3" s="74" t="s">
        <v>80</v>
      </c>
    </row>
    <row r="4" spans="1:28">
      <c r="A4" s="71"/>
      <c r="B4" s="71"/>
      <c r="C4" s="71"/>
      <c r="D4" s="71"/>
      <c r="E4" s="71"/>
      <c r="F4" s="71"/>
      <c r="G4" s="71"/>
      <c r="H4" s="71"/>
      <c r="I4" s="72"/>
      <c r="J4" s="72"/>
      <c r="T4" s="73"/>
      <c r="U4" s="73"/>
      <c r="V4" s="74"/>
      <c r="W4" s="73"/>
      <c r="X4" s="73"/>
      <c r="Y4" s="74"/>
      <c r="Z4" s="73"/>
      <c r="AA4" s="73"/>
      <c r="AB4" s="74"/>
    </row>
    <row r="6" spans="1:28">
      <c r="A6" s="77"/>
      <c r="B6" s="77"/>
      <c r="C6" s="77"/>
      <c r="D6" s="77"/>
      <c r="E6" s="77"/>
      <c r="F6" s="77"/>
      <c r="G6" s="77"/>
      <c r="H6" s="77"/>
      <c r="I6" s="72" t="s">
        <v>382</v>
      </c>
      <c r="J6" s="72"/>
    </row>
    <row r="7" spans="1:28">
      <c r="A7" s="78"/>
      <c r="B7" s="78"/>
      <c r="C7" s="78"/>
      <c r="D7" s="78"/>
      <c r="E7" s="78"/>
      <c r="F7" s="78"/>
      <c r="G7" s="78"/>
      <c r="H7" s="78"/>
      <c r="I7" s="72"/>
      <c r="J7" s="72"/>
    </row>
    <row r="10" spans="1:28">
      <c r="D10" s="79">
        <f>V34</f>
        <v>6104000</v>
      </c>
      <c r="E10" s="69"/>
      <c r="F10" s="69"/>
      <c r="G10" s="69"/>
      <c r="H10" s="69"/>
      <c r="I10" s="69"/>
      <c r="J10" s="69"/>
    </row>
    <row r="11" spans="1:28" ht="15" thickBot="1">
      <c r="A11" s="81" t="s">
        <v>79</v>
      </c>
      <c r="B11" s="81"/>
      <c r="C11" s="81"/>
      <c r="D11" s="80"/>
      <c r="E11" s="80"/>
      <c r="F11" s="80"/>
      <c r="G11" s="80"/>
      <c r="H11" s="80"/>
      <c r="I11" s="80"/>
      <c r="J11" s="80"/>
    </row>
    <row r="12" spans="1:28" ht="15" thickTop="1">
      <c r="C12" s="4" t="s">
        <v>78</v>
      </c>
      <c r="U12" s="82"/>
      <c r="V12" s="82"/>
      <c r="W12" s="82"/>
      <c r="X12" s="82"/>
      <c r="Y12" s="82"/>
      <c r="Z12" s="82"/>
      <c r="AA12" s="82"/>
      <c r="AB12" s="82"/>
    </row>
    <row r="13" spans="1:28">
      <c r="U13" s="82"/>
      <c r="V13" s="82"/>
      <c r="W13" s="82"/>
      <c r="X13" s="82"/>
      <c r="Y13" s="82"/>
      <c r="Z13" s="82"/>
      <c r="AA13" s="82"/>
      <c r="AB13" s="82"/>
    </row>
    <row r="14" spans="1:28">
      <c r="A14" s="12" t="s">
        <v>77</v>
      </c>
      <c r="B14" s="12"/>
      <c r="C14" s="12"/>
      <c r="D14" s="4" t="s">
        <v>68</v>
      </c>
      <c r="E14" s="4" t="s">
        <v>76</v>
      </c>
      <c r="U14" s="82"/>
      <c r="V14" s="82"/>
      <c r="W14" s="82"/>
      <c r="X14" s="82"/>
      <c r="Y14" s="82"/>
      <c r="Z14" s="82"/>
      <c r="AA14" s="82"/>
      <c r="AB14" s="82"/>
    </row>
    <row r="15" spans="1:28">
      <c r="A15" s="12" t="s">
        <v>75</v>
      </c>
      <c r="B15" s="12"/>
      <c r="C15" s="12"/>
      <c r="D15" s="4" t="s">
        <v>68</v>
      </c>
      <c r="E15" s="4" t="s">
        <v>74</v>
      </c>
    </row>
    <row r="16" spans="1:28">
      <c r="A16" s="12" t="s">
        <v>73</v>
      </c>
      <c r="B16" s="12"/>
      <c r="C16" s="12"/>
      <c r="D16" s="4" t="s">
        <v>68</v>
      </c>
      <c r="E16" s="4" t="s">
        <v>72</v>
      </c>
    </row>
    <row r="17" spans="1:28">
      <c r="A17" s="12" t="s">
        <v>71</v>
      </c>
      <c r="B17" s="12"/>
      <c r="C17" s="12"/>
      <c r="D17" s="4" t="s">
        <v>68</v>
      </c>
      <c r="E17" s="4" t="s">
        <v>70</v>
      </c>
    </row>
    <row r="18" spans="1:28">
      <c r="A18" s="12" t="s">
        <v>69</v>
      </c>
      <c r="B18" s="12"/>
      <c r="C18" s="12"/>
      <c r="D18" s="4" t="s">
        <v>68</v>
      </c>
      <c r="E18" s="4" t="s">
        <v>67</v>
      </c>
    </row>
    <row r="19" spans="1:28">
      <c r="D19" s="12"/>
    </row>
    <row r="20" spans="1:28">
      <c r="A20" s="83" t="s">
        <v>66</v>
      </c>
      <c r="B20" s="75"/>
      <c r="C20" s="75"/>
      <c r="D20" s="75"/>
      <c r="E20" s="75"/>
      <c r="F20" s="75"/>
      <c r="G20" s="75"/>
      <c r="H20" s="75"/>
      <c r="I20" s="75"/>
      <c r="J20" s="75"/>
      <c r="K20" s="75"/>
      <c r="L20" s="75" t="s">
        <v>65</v>
      </c>
      <c r="M20" s="75"/>
      <c r="N20" s="75"/>
      <c r="O20" s="75" t="s">
        <v>9</v>
      </c>
      <c r="P20" s="75"/>
      <c r="Q20" s="75"/>
      <c r="R20" s="75"/>
      <c r="S20" s="75"/>
      <c r="T20" s="75"/>
      <c r="U20" s="75"/>
      <c r="V20" s="75"/>
      <c r="W20" s="75"/>
      <c r="X20" s="75"/>
      <c r="Y20" s="75"/>
      <c r="Z20" s="75"/>
      <c r="AA20" s="75"/>
      <c r="AB20" s="76"/>
    </row>
    <row r="21" spans="1:28">
      <c r="A21" s="84"/>
      <c r="B21" s="85"/>
      <c r="C21" s="85"/>
      <c r="D21" s="85"/>
      <c r="E21" s="85"/>
      <c r="F21" s="85"/>
      <c r="G21" s="86"/>
      <c r="H21" s="87"/>
      <c r="I21" s="88"/>
      <c r="J21" s="88"/>
      <c r="K21" s="89"/>
      <c r="L21" s="90"/>
      <c r="M21" s="91"/>
      <c r="N21" s="92"/>
      <c r="O21" s="93"/>
      <c r="P21" s="94"/>
      <c r="Q21" s="94"/>
      <c r="R21" s="94"/>
      <c r="S21" s="94"/>
      <c r="T21" s="94"/>
      <c r="U21" s="94"/>
      <c r="V21" s="95"/>
      <c r="W21" s="96"/>
      <c r="X21" s="96"/>
      <c r="Y21" s="96"/>
      <c r="Z21" s="96"/>
      <c r="AA21" s="96"/>
      <c r="AB21" s="97"/>
    </row>
    <row r="22" spans="1:28">
      <c r="A22" s="98" t="s">
        <v>653</v>
      </c>
      <c r="B22" s="91"/>
      <c r="C22" s="91"/>
      <c r="D22" s="91"/>
      <c r="E22" s="91"/>
      <c r="F22" s="91"/>
      <c r="G22" s="92"/>
      <c r="H22" s="90" t="s">
        <v>16</v>
      </c>
      <c r="I22" s="91"/>
      <c r="J22" s="91"/>
      <c r="K22" s="99"/>
      <c r="L22" s="100" t="s">
        <v>63</v>
      </c>
      <c r="M22" s="85"/>
      <c r="N22" s="86"/>
      <c r="O22" s="101"/>
      <c r="P22" s="102"/>
      <c r="Q22" s="102"/>
      <c r="R22" s="102"/>
      <c r="S22" s="102"/>
      <c r="T22" s="102"/>
      <c r="U22" s="102"/>
      <c r="V22" s="95">
        <f>'内訳書 '!$H$6</f>
        <v>2479099</v>
      </c>
      <c r="W22" s="96"/>
      <c r="X22" s="96"/>
      <c r="Y22" s="96"/>
      <c r="Z22" s="96"/>
      <c r="AA22" s="96"/>
      <c r="AB22" s="97"/>
    </row>
    <row r="23" spans="1:28">
      <c r="A23" s="98"/>
      <c r="B23" s="91"/>
      <c r="C23" s="91"/>
      <c r="D23" s="91"/>
      <c r="E23" s="91"/>
      <c r="F23" s="91"/>
      <c r="G23" s="92"/>
      <c r="H23" s="90"/>
      <c r="I23" s="91"/>
      <c r="J23" s="91"/>
      <c r="K23" s="99"/>
      <c r="L23" s="100"/>
      <c r="M23" s="85"/>
      <c r="N23" s="86"/>
      <c r="O23" s="101"/>
      <c r="P23" s="102"/>
      <c r="Q23" s="102"/>
      <c r="R23" s="102"/>
      <c r="S23" s="102"/>
      <c r="T23" s="102"/>
      <c r="U23" s="102"/>
      <c r="V23" s="95"/>
      <c r="W23" s="96"/>
      <c r="X23" s="96"/>
      <c r="Y23" s="96"/>
      <c r="Z23" s="96"/>
      <c r="AA23" s="96"/>
      <c r="AB23" s="97"/>
    </row>
    <row r="24" spans="1:28">
      <c r="A24" s="98"/>
      <c r="B24" s="91"/>
      <c r="C24" s="91"/>
      <c r="D24" s="91"/>
      <c r="E24" s="91"/>
      <c r="F24" s="91"/>
      <c r="G24" s="92"/>
      <c r="H24" s="90" t="s">
        <v>64</v>
      </c>
      <c r="I24" s="91"/>
      <c r="J24" s="91"/>
      <c r="K24" s="99"/>
      <c r="L24" s="100" t="s">
        <v>63</v>
      </c>
      <c r="M24" s="85"/>
      <c r="N24" s="86"/>
      <c r="O24" s="101"/>
      <c r="P24" s="102"/>
      <c r="Q24" s="102"/>
      <c r="R24" s="102"/>
      <c r="S24" s="102"/>
      <c r="T24" s="102"/>
      <c r="U24" s="102"/>
      <c r="V24" s="95">
        <f>'内訳書 '!$L$6</f>
        <v>838610</v>
      </c>
      <c r="W24" s="96"/>
      <c r="X24" s="96"/>
      <c r="Y24" s="96"/>
      <c r="Z24" s="96"/>
      <c r="AA24" s="96"/>
      <c r="AB24" s="97"/>
    </row>
    <row r="25" spans="1:28">
      <c r="A25" s="98"/>
      <c r="B25" s="91"/>
      <c r="C25" s="91"/>
      <c r="D25" s="91"/>
      <c r="E25" s="91"/>
      <c r="F25" s="91"/>
      <c r="G25" s="92"/>
      <c r="H25" s="90"/>
      <c r="I25" s="91"/>
      <c r="J25" s="91"/>
      <c r="K25" s="99"/>
      <c r="L25" s="100"/>
      <c r="M25" s="85"/>
      <c r="N25" s="86"/>
      <c r="O25" s="101"/>
      <c r="P25" s="102"/>
      <c r="Q25" s="102"/>
      <c r="R25" s="102"/>
      <c r="S25" s="102"/>
      <c r="T25" s="102"/>
      <c r="U25" s="102"/>
      <c r="V25" s="95"/>
      <c r="W25" s="96"/>
      <c r="X25" s="96"/>
      <c r="Y25" s="96"/>
      <c r="Z25" s="96"/>
      <c r="AA25" s="96"/>
      <c r="AB25" s="97"/>
    </row>
    <row r="26" spans="1:28">
      <c r="A26" s="98"/>
      <c r="B26" s="91"/>
      <c r="C26" s="91"/>
      <c r="D26" s="91"/>
      <c r="E26" s="91"/>
      <c r="F26" s="91"/>
      <c r="G26" s="92"/>
      <c r="H26" s="90" t="s">
        <v>15</v>
      </c>
      <c r="I26" s="91"/>
      <c r="J26" s="91"/>
      <c r="K26" s="99"/>
      <c r="L26" s="100" t="s">
        <v>63</v>
      </c>
      <c r="M26" s="85"/>
      <c r="N26" s="86"/>
      <c r="O26" s="101"/>
      <c r="P26" s="102"/>
      <c r="Q26" s="102"/>
      <c r="R26" s="102"/>
      <c r="S26" s="102"/>
      <c r="T26" s="102"/>
      <c r="U26" s="102"/>
      <c r="V26" s="95">
        <f>'内訳書 '!$S$6</f>
        <v>1184000</v>
      </c>
      <c r="W26" s="96"/>
      <c r="X26" s="96"/>
      <c r="Y26" s="96"/>
      <c r="Z26" s="96"/>
      <c r="AA26" s="96"/>
      <c r="AB26" s="97"/>
    </row>
    <row r="27" spans="1:28">
      <c r="A27" s="98"/>
      <c r="B27" s="91"/>
      <c r="C27" s="91"/>
      <c r="D27" s="91"/>
      <c r="E27" s="91"/>
      <c r="F27" s="91"/>
      <c r="G27" s="92"/>
      <c r="H27" s="90"/>
      <c r="I27" s="91"/>
      <c r="J27" s="91"/>
      <c r="K27" s="99"/>
      <c r="L27" s="90"/>
      <c r="M27" s="91"/>
      <c r="N27" s="92"/>
      <c r="O27" s="101"/>
      <c r="P27" s="102"/>
      <c r="Q27" s="102"/>
      <c r="R27" s="102"/>
      <c r="S27" s="102"/>
      <c r="T27" s="102"/>
      <c r="U27" s="102"/>
      <c r="V27" s="95"/>
      <c r="W27" s="96"/>
      <c r="X27" s="96"/>
      <c r="Y27" s="96"/>
      <c r="Z27" s="96"/>
      <c r="AA27" s="96"/>
      <c r="AB27" s="97"/>
    </row>
    <row r="28" spans="1:28">
      <c r="A28" s="98"/>
      <c r="B28" s="91"/>
      <c r="C28" s="91"/>
      <c r="D28" s="91"/>
      <c r="E28" s="91"/>
      <c r="F28" s="91"/>
      <c r="G28" s="92"/>
      <c r="H28" s="90" t="s">
        <v>62</v>
      </c>
      <c r="I28" s="91"/>
      <c r="J28" s="91"/>
      <c r="K28" s="99"/>
      <c r="L28" s="100" t="s">
        <v>61</v>
      </c>
      <c r="M28" s="85"/>
      <c r="N28" s="86"/>
      <c r="O28" s="101"/>
      <c r="P28" s="102"/>
      <c r="Q28" s="102"/>
      <c r="R28" s="102"/>
      <c r="S28" s="102"/>
      <c r="T28" s="102"/>
      <c r="U28" s="102"/>
      <c r="V28" s="103">
        <f>'内訳書 '!$P$6</f>
        <v>1602973</v>
      </c>
      <c r="W28" s="103"/>
      <c r="X28" s="103"/>
      <c r="Y28" s="103"/>
      <c r="Z28" s="103"/>
      <c r="AA28" s="103"/>
      <c r="AB28" s="104"/>
    </row>
    <row r="29" spans="1:28">
      <c r="A29" s="98"/>
      <c r="B29" s="91"/>
      <c r="C29" s="91"/>
      <c r="D29" s="91"/>
      <c r="E29" s="91"/>
      <c r="F29" s="91"/>
      <c r="G29" s="92"/>
      <c r="H29" s="90"/>
      <c r="I29" s="91"/>
      <c r="J29" s="91"/>
      <c r="K29" s="99"/>
      <c r="L29" s="90"/>
      <c r="M29" s="91"/>
      <c r="N29" s="92"/>
      <c r="O29" s="101"/>
      <c r="P29" s="102"/>
      <c r="Q29" s="102"/>
      <c r="R29" s="102"/>
      <c r="S29" s="102"/>
      <c r="T29" s="102"/>
      <c r="U29" s="102"/>
      <c r="V29" s="95"/>
      <c r="W29" s="96"/>
      <c r="X29" s="96"/>
      <c r="Y29" s="96"/>
      <c r="Z29" s="96"/>
      <c r="AA29" s="96"/>
      <c r="AB29" s="97"/>
    </row>
    <row r="30" spans="1:28">
      <c r="A30" s="98"/>
      <c r="B30" s="91"/>
      <c r="C30" s="91"/>
      <c r="D30" s="91"/>
      <c r="E30" s="91"/>
      <c r="F30" s="91"/>
      <c r="G30" s="92"/>
      <c r="H30" s="90"/>
      <c r="I30" s="91"/>
      <c r="J30" s="91"/>
      <c r="K30" s="99"/>
      <c r="L30" s="90"/>
      <c r="M30" s="91"/>
      <c r="N30" s="92"/>
      <c r="O30" s="101"/>
      <c r="P30" s="102"/>
      <c r="Q30" s="102"/>
      <c r="R30" s="102"/>
      <c r="S30" s="102"/>
      <c r="T30" s="102"/>
      <c r="U30" s="102"/>
      <c r="V30" s="95"/>
      <c r="W30" s="96"/>
      <c r="X30" s="96"/>
      <c r="Y30" s="96"/>
      <c r="Z30" s="96"/>
      <c r="AA30" s="96"/>
      <c r="AB30" s="97"/>
    </row>
    <row r="31" spans="1:28">
      <c r="A31" s="98"/>
      <c r="B31" s="91"/>
      <c r="C31" s="91"/>
      <c r="D31" s="91"/>
      <c r="E31" s="91"/>
      <c r="F31" s="91"/>
      <c r="G31" s="92"/>
      <c r="H31" s="90"/>
      <c r="I31" s="91"/>
      <c r="J31" s="91"/>
      <c r="K31" s="99"/>
      <c r="L31" s="90"/>
      <c r="M31" s="91"/>
      <c r="N31" s="92"/>
      <c r="O31" s="101"/>
      <c r="P31" s="102"/>
      <c r="Q31" s="102"/>
      <c r="R31" s="102"/>
      <c r="S31" s="102"/>
      <c r="T31" s="102"/>
      <c r="U31" s="102"/>
      <c r="V31" s="95"/>
      <c r="W31" s="96"/>
      <c r="X31" s="96"/>
      <c r="Y31" s="96"/>
      <c r="Z31" s="96"/>
      <c r="AA31" s="96"/>
      <c r="AB31" s="97"/>
    </row>
    <row r="32" spans="1:28">
      <c r="A32" s="98" t="s">
        <v>60</v>
      </c>
      <c r="B32" s="91"/>
      <c r="C32" s="91"/>
      <c r="D32" s="91"/>
      <c r="E32" s="91"/>
      <c r="F32" s="91"/>
      <c r="G32" s="92"/>
      <c r="H32" s="90"/>
      <c r="I32" s="91"/>
      <c r="J32" s="91"/>
      <c r="K32" s="99"/>
      <c r="L32" s="90"/>
      <c r="M32" s="91"/>
      <c r="N32" s="92"/>
      <c r="O32" s="101"/>
      <c r="P32" s="102"/>
      <c r="Q32" s="102"/>
      <c r="R32" s="102"/>
      <c r="S32" s="102"/>
      <c r="T32" s="102"/>
      <c r="U32" s="102"/>
      <c r="V32" s="110">
        <f>SUM(V21:AB31)</f>
        <v>6104682</v>
      </c>
      <c r="W32" s="111"/>
      <c r="X32" s="111"/>
      <c r="Y32" s="111"/>
      <c r="Z32" s="111"/>
      <c r="AA32" s="111"/>
      <c r="AB32" s="112"/>
    </row>
    <row r="33" spans="1:28" ht="15" thickBot="1">
      <c r="A33" s="105" t="s">
        <v>59</v>
      </c>
      <c r="B33" s="106"/>
      <c r="C33" s="106"/>
      <c r="D33" s="106"/>
      <c r="E33" s="106"/>
      <c r="F33" s="106"/>
      <c r="G33" s="107"/>
      <c r="H33" s="108"/>
      <c r="I33" s="106"/>
      <c r="J33" s="106"/>
      <c r="K33" s="109"/>
      <c r="L33" s="108"/>
      <c r="M33" s="106"/>
      <c r="N33" s="107"/>
      <c r="O33" s="101"/>
      <c r="P33" s="102"/>
      <c r="Q33" s="102"/>
      <c r="R33" s="102"/>
      <c r="S33" s="102"/>
      <c r="T33" s="102"/>
      <c r="U33" s="102"/>
      <c r="V33" s="110">
        <v>-682</v>
      </c>
      <c r="W33" s="111"/>
      <c r="X33" s="111"/>
      <c r="Y33" s="111"/>
      <c r="Z33" s="111"/>
      <c r="AA33" s="111"/>
      <c r="AB33" s="112"/>
    </row>
    <row r="34" spans="1:28" ht="16" thickTop="1" thickBot="1">
      <c r="A34" s="4" t="s">
        <v>58</v>
      </c>
      <c r="O34" s="19"/>
      <c r="P34" s="19"/>
      <c r="Q34" s="18"/>
      <c r="R34" s="113" t="s">
        <v>57</v>
      </c>
      <c r="S34" s="114"/>
      <c r="T34" s="114"/>
      <c r="U34" s="114"/>
      <c r="V34" s="117">
        <f>SUM(V32:AB33)</f>
        <v>6104000</v>
      </c>
      <c r="W34" s="117"/>
      <c r="X34" s="117"/>
      <c r="Y34" s="117"/>
      <c r="Z34" s="117"/>
      <c r="AA34" s="117"/>
      <c r="AB34" s="118"/>
    </row>
    <row r="35" spans="1:28" ht="16" thickTop="1" thickBot="1">
      <c r="A35" s="4" t="s">
        <v>56</v>
      </c>
      <c r="R35" s="115"/>
      <c r="S35" s="116"/>
      <c r="T35" s="116"/>
      <c r="U35" s="116"/>
      <c r="V35" s="119"/>
      <c r="W35" s="119"/>
      <c r="X35" s="119"/>
      <c r="Y35" s="119"/>
      <c r="Z35" s="119"/>
      <c r="AA35" s="119"/>
      <c r="AB35" s="120"/>
    </row>
    <row r="36" spans="1:28" ht="15" thickTop="1">
      <c r="A36" s="4" t="s">
        <v>55</v>
      </c>
    </row>
    <row r="37" spans="1:28" ht="15" thickBot="1">
      <c r="A37" s="4" t="s">
        <v>54</v>
      </c>
    </row>
    <row r="38" spans="1:28" ht="15" thickTop="1">
      <c r="A38" s="4" t="s">
        <v>53</v>
      </c>
      <c r="G38" s="72"/>
      <c r="H38" s="72"/>
      <c r="I38" s="72"/>
      <c r="R38" s="121" t="s">
        <v>52</v>
      </c>
      <c r="S38" s="122"/>
      <c r="T38" s="122"/>
      <c r="U38" s="122"/>
      <c r="V38" s="122" t="s">
        <v>51</v>
      </c>
      <c r="W38" s="122"/>
      <c r="X38" s="122"/>
      <c r="Y38" s="122"/>
      <c r="Z38" s="125">
        <v>15</v>
      </c>
      <c r="AA38" s="125"/>
      <c r="AB38" s="127" t="s">
        <v>50</v>
      </c>
    </row>
    <row r="39" spans="1:28" ht="15" thickBot="1">
      <c r="G39" s="72"/>
      <c r="H39" s="72"/>
      <c r="I39" s="72"/>
      <c r="R39" s="123"/>
      <c r="S39" s="124"/>
      <c r="T39" s="124"/>
      <c r="U39" s="124"/>
      <c r="V39" s="124"/>
      <c r="W39" s="124"/>
      <c r="X39" s="124"/>
      <c r="Y39" s="124"/>
      <c r="Z39" s="126"/>
      <c r="AA39" s="126"/>
      <c r="AB39" s="128"/>
    </row>
    <row r="40" spans="1:28" ht="15" thickTop="1"/>
  </sheetData>
  <mergeCells count="89">
    <mergeCell ref="R34:U35"/>
    <mergeCell ref="V34:AB35"/>
    <mergeCell ref="G38:I39"/>
    <mergeCell ref="R38:U39"/>
    <mergeCell ref="V38:Y39"/>
    <mergeCell ref="Z38:AA39"/>
    <mergeCell ref="AB38:AB39"/>
    <mergeCell ref="A32:G32"/>
    <mergeCell ref="H32:K32"/>
    <mergeCell ref="L32:N32"/>
    <mergeCell ref="O32:U32"/>
    <mergeCell ref="V32:AB32"/>
    <mergeCell ref="A33:G33"/>
    <mergeCell ref="H33:K33"/>
    <mergeCell ref="L33:N33"/>
    <mergeCell ref="O33:U33"/>
    <mergeCell ref="V33:AB33"/>
    <mergeCell ref="A30:G30"/>
    <mergeCell ref="H30:K30"/>
    <mergeCell ref="L30:N30"/>
    <mergeCell ref="O30:U30"/>
    <mergeCell ref="V30:AB30"/>
    <mergeCell ref="A31:G31"/>
    <mergeCell ref="H31:K31"/>
    <mergeCell ref="L31:N31"/>
    <mergeCell ref="O31:U31"/>
    <mergeCell ref="V31:AB31"/>
    <mergeCell ref="A28:G28"/>
    <mergeCell ref="H28:K28"/>
    <mergeCell ref="L28:N28"/>
    <mergeCell ref="O28:U28"/>
    <mergeCell ref="V28:AB28"/>
    <mergeCell ref="A29:G29"/>
    <mergeCell ref="H29:K29"/>
    <mergeCell ref="L29:N29"/>
    <mergeCell ref="O29:U29"/>
    <mergeCell ref="V29:AB29"/>
    <mergeCell ref="A26:G26"/>
    <mergeCell ref="H26:K26"/>
    <mergeCell ref="L26:N26"/>
    <mergeCell ref="O26:U26"/>
    <mergeCell ref="V26:AB26"/>
    <mergeCell ref="A27:G27"/>
    <mergeCell ref="H27:K27"/>
    <mergeCell ref="L27:N27"/>
    <mergeCell ref="O27:U27"/>
    <mergeCell ref="V27:AB27"/>
    <mergeCell ref="A24:G24"/>
    <mergeCell ref="H24:K24"/>
    <mergeCell ref="L24:N24"/>
    <mergeCell ref="O24:U24"/>
    <mergeCell ref="V24:AB24"/>
    <mergeCell ref="A25:G25"/>
    <mergeCell ref="H25:K25"/>
    <mergeCell ref="L25:N25"/>
    <mergeCell ref="O25:U25"/>
    <mergeCell ref="V25:AB25"/>
    <mergeCell ref="A22:G22"/>
    <mergeCell ref="H22:K22"/>
    <mergeCell ref="L22:N22"/>
    <mergeCell ref="O22:U22"/>
    <mergeCell ref="V22:AB22"/>
    <mergeCell ref="A23:G23"/>
    <mergeCell ref="H23:K23"/>
    <mergeCell ref="L23:N23"/>
    <mergeCell ref="O23:U23"/>
    <mergeCell ref="V23:AB23"/>
    <mergeCell ref="A21:G21"/>
    <mergeCell ref="H21:K21"/>
    <mergeCell ref="L21:N21"/>
    <mergeCell ref="O21:U21"/>
    <mergeCell ref="V21:AB21"/>
    <mergeCell ref="O20:AB20"/>
    <mergeCell ref="Y3:Y4"/>
    <mergeCell ref="Z3:AA4"/>
    <mergeCell ref="AB3:AB4"/>
    <mergeCell ref="A6:H7"/>
    <mergeCell ref="I6:J7"/>
    <mergeCell ref="D10:J11"/>
    <mergeCell ref="A11:C11"/>
    <mergeCell ref="U12:AB14"/>
    <mergeCell ref="A20:K20"/>
    <mergeCell ref="L20:N20"/>
    <mergeCell ref="K1:R2"/>
    <mergeCell ref="A3:H4"/>
    <mergeCell ref="I3:J4"/>
    <mergeCell ref="W3:X4"/>
    <mergeCell ref="T3:U4"/>
    <mergeCell ref="V3:V4"/>
  </mergeCells>
  <phoneticPr fontId="1"/>
  <pageMargins left="0.7" right="0.7" top="0.75" bottom="0.75" header="0.3" footer="0.3"/>
  <pageSetup paperSize="9" scale="9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9B25D-8E63-4FFC-B6F9-D1A2572F8B0A}">
  <sheetPr codeName="Sheet2"/>
  <dimension ref="A1:AA66"/>
  <sheetViews>
    <sheetView showZeros="0" view="pageBreakPreview" zoomScaleNormal="100" zoomScaleSheetLayoutView="100" workbookViewId="0">
      <selection activeCell="A6" sqref="A6:H7"/>
    </sheetView>
  </sheetViews>
  <sheetFormatPr baseColWidth="10" defaultColWidth="9" defaultRowHeight="18.75" customHeight="1"/>
  <cols>
    <col min="1" max="2" width="9" style="4" customWidth="1"/>
    <col min="3" max="3" width="11.5" style="4" customWidth="1"/>
    <col min="4" max="4" width="9" style="4" customWidth="1"/>
    <col min="5" max="10" width="9" style="4"/>
    <col min="11" max="11" width="9" style="4" customWidth="1"/>
    <col min="12" max="16384" width="9" style="4"/>
  </cols>
  <sheetData>
    <row r="1" spans="1:27" ht="18.75" customHeight="1">
      <c r="A1" s="140" t="s">
        <v>49</v>
      </c>
      <c r="B1" s="140"/>
      <c r="C1" s="140"/>
      <c r="D1" s="140"/>
      <c r="E1" s="140"/>
      <c r="F1" s="140"/>
      <c r="G1" s="140"/>
      <c r="H1" s="140"/>
      <c r="I1" s="140"/>
      <c r="J1" s="140"/>
      <c r="K1" s="140"/>
      <c r="L1" s="140"/>
      <c r="M1" s="140"/>
    </row>
    <row r="2" spans="1:27" ht="18.75" customHeight="1">
      <c r="A2" s="140"/>
      <c r="B2" s="140"/>
      <c r="C2" s="140"/>
      <c r="D2" s="140"/>
      <c r="E2" s="140"/>
      <c r="F2" s="140"/>
      <c r="G2" s="140"/>
      <c r="H2" s="140"/>
      <c r="I2" s="140"/>
      <c r="J2" s="140"/>
      <c r="K2" s="140"/>
      <c r="L2" s="140"/>
      <c r="M2" s="140"/>
      <c r="P2" s="7"/>
    </row>
    <row r="3" spans="1:27" ht="18.75" customHeight="1">
      <c r="L3" s="4" t="s">
        <v>532</v>
      </c>
      <c r="O3" s="17"/>
      <c r="P3" s="7"/>
    </row>
    <row r="4" spans="1:27" ht="18.75" customHeight="1">
      <c r="B4" s="141" t="s">
        <v>15</v>
      </c>
      <c r="C4" s="141"/>
      <c r="D4" s="141"/>
      <c r="E4" s="141"/>
      <c r="F4" s="141" t="s">
        <v>48</v>
      </c>
      <c r="G4" s="141"/>
      <c r="H4" s="141" t="s">
        <v>47</v>
      </c>
      <c r="I4" s="141"/>
      <c r="J4" s="141" t="s">
        <v>14</v>
      </c>
      <c r="K4" s="141"/>
      <c r="L4" s="141"/>
      <c r="P4" s="7"/>
    </row>
    <row r="5" spans="1:27" ht="18.75" customHeight="1">
      <c r="B5" s="14" t="s">
        <v>676</v>
      </c>
      <c r="C5" s="15"/>
      <c r="D5" s="134">
        <v>33000</v>
      </c>
      <c r="E5" s="135"/>
      <c r="F5" s="14">
        <v>8</v>
      </c>
      <c r="G5" s="13" t="s">
        <v>46</v>
      </c>
      <c r="H5" s="14">
        <v>11</v>
      </c>
      <c r="I5" s="13" t="s">
        <v>46</v>
      </c>
      <c r="J5" s="138">
        <f t="shared" ref="J5:J11" si="0">D5*F5+D5*H5</f>
        <v>627000</v>
      </c>
      <c r="K5" s="139"/>
      <c r="L5" s="139"/>
      <c r="P5" s="7"/>
    </row>
    <row r="6" spans="1:27" ht="18.75" customHeight="1">
      <c r="B6" s="16" t="s">
        <v>645</v>
      </c>
      <c r="C6" s="14"/>
      <c r="D6" s="134">
        <v>14000</v>
      </c>
      <c r="E6" s="135"/>
      <c r="F6" s="14">
        <v>2</v>
      </c>
      <c r="G6" s="13" t="s">
        <v>46</v>
      </c>
      <c r="H6" s="14">
        <v>3</v>
      </c>
      <c r="I6" s="13" t="s">
        <v>46</v>
      </c>
      <c r="J6" s="136">
        <f t="shared" si="0"/>
        <v>70000</v>
      </c>
      <c r="K6" s="137"/>
      <c r="L6" s="137"/>
      <c r="P6" s="7"/>
    </row>
    <row r="7" spans="1:27" ht="18.75" customHeight="1">
      <c r="B7" s="16" t="s">
        <v>648</v>
      </c>
      <c r="C7" s="14"/>
      <c r="D7" s="134">
        <v>50000</v>
      </c>
      <c r="E7" s="135"/>
      <c r="F7" s="14">
        <v>1</v>
      </c>
      <c r="G7" s="13" t="s">
        <v>46</v>
      </c>
      <c r="H7" s="14">
        <v>2</v>
      </c>
      <c r="I7" s="13" t="s">
        <v>46</v>
      </c>
      <c r="J7" s="136">
        <f t="shared" si="0"/>
        <v>150000</v>
      </c>
      <c r="K7" s="137"/>
      <c r="L7" s="137"/>
      <c r="P7" s="7"/>
    </row>
    <row r="8" spans="1:27" ht="18.75" customHeight="1">
      <c r="B8" s="16" t="s">
        <v>649</v>
      </c>
      <c r="C8" s="14"/>
      <c r="D8" s="134">
        <v>44000</v>
      </c>
      <c r="E8" s="135"/>
      <c r="F8" s="14">
        <v>1</v>
      </c>
      <c r="G8" s="13" t="s">
        <v>46</v>
      </c>
      <c r="H8" s="14">
        <v>2</v>
      </c>
      <c r="I8" s="13" t="s">
        <v>46</v>
      </c>
      <c r="J8" s="136">
        <f t="shared" si="0"/>
        <v>132000</v>
      </c>
      <c r="K8" s="137"/>
      <c r="L8" s="137"/>
      <c r="P8" s="7"/>
    </row>
    <row r="9" spans="1:27" ht="18.75" customHeight="1">
      <c r="B9" s="16" t="s">
        <v>650</v>
      </c>
      <c r="C9" s="14"/>
      <c r="D9" s="134">
        <v>28000</v>
      </c>
      <c r="E9" s="135"/>
      <c r="F9" s="14">
        <v>1</v>
      </c>
      <c r="G9" s="13" t="s">
        <v>46</v>
      </c>
      <c r="H9" s="14">
        <v>2</v>
      </c>
      <c r="I9" s="13" t="s">
        <v>46</v>
      </c>
      <c r="J9" s="136">
        <f t="shared" si="0"/>
        <v>84000</v>
      </c>
      <c r="K9" s="137"/>
      <c r="L9" s="137"/>
      <c r="P9" s="7"/>
    </row>
    <row r="10" spans="1:27" ht="18.75" customHeight="1">
      <c r="B10" s="16" t="s">
        <v>651</v>
      </c>
      <c r="C10" s="14"/>
      <c r="D10" s="134">
        <v>55000</v>
      </c>
      <c r="E10" s="135"/>
      <c r="F10" s="14">
        <v>1</v>
      </c>
      <c r="G10" s="13" t="s">
        <v>46</v>
      </c>
      <c r="H10" s="14"/>
      <c r="I10" s="13" t="s">
        <v>46</v>
      </c>
      <c r="J10" s="138">
        <f t="shared" si="0"/>
        <v>55000</v>
      </c>
      <c r="K10" s="139"/>
      <c r="L10" s="139"/>
      <c r="P10" s="7"/>
    </row>
    <row r="11" spans="1:27" ht="18.75" customHeight="1" thickBot="1">
      <c r="B11" s="14" t="s">
        <v>652</v>
      </c>
      <c r="C11" s="15"/>
      <c r="D11" s="134">
        <v>22000</v>
      </c>
      <c r="E11" s="135"/>
      <c r="F11" s="14">
        <v>1</v>
      </c>
      <c r="G11" s="13" t="s">
        <v>46</v>
      </c>
      <c r="H11" s="14">
        <v>2</v>
      </c>
      <c r="I11" s="13" t="s">
        <v>46</v>
      </c>
      <c r="J11" s="138">
        <f t="shared" si="0"/>
        <v>66000</v>
      </c>
      <c r="K11" s="139"/>
      <c r="L11" s="139"/>
      <c r="P11" s="7"/>
    </row>
    <row r="12" spans="1:27" ht="18.75" customHeight="1" thickTop="1" thickBot="1">
      <c r="J12" s="131">
        <f>SUM(J5:L11)</f>
        <v>1184000</v>
      </c>
      <c r="K12" s="132"/>
      <c r="L12" s="133"/>
      <c r="P12" s="7"/>
      <c r="S12" s="129"/>
      <c r="T12" s="129"/>
      <c r="V12" s="68"/>
      <c r="X12" s="68"/>
      <c r="Y12" s="130"/>
      <c r="Z12" s="102"/>
      <c r="AA12" s="102"/>
    </row>
    <row r="13" spans="1:27" ht="18.75" customHeight="1" thickTop="1">
      <c r="C13" s="4" t="s">
        <v>45</v>
      </c>
      <c r="L13" s="4" t="s">
        <v>44</v>
      </c>
      <c r="P13" s="7"/>
      <c r="S13" s="129"/>
      <c r="T13" s="129"/>
      <c r="V13" s="68"/>
      <c r="X13" s="68"/>
      <c r="Y13" s="130"/>
      <c r="Z13" s="102"/>
      <c r="AA13" s="102"/>
    </row>
    <row r="14" spans="1:27" ht="18.75" customHeight="1">
      <c r="C14" s="4" t="s">
        <v>43</v>
      </c>
      <c r="P14" s="7"/>
      <c r="S14" s="129"/>
      <c r="T14" s="129"/>
      <c r="V14" s="68"/>
      <c r="X14" s="68"/>
      <c r="Y14" s="130"/>
      <c r="Z14" s="102"/>
      <c r="AA14" s="102"/>
    </row>
    <row r="15" spans="1:27" ht="18.75" customHeight="1">
      <c r="C15" s="4" t="s">
        <v>42</v>
      </c>
      <c r="P15" s="7"/>
      <c r="S15" s="129"/>
      <c r="T15" s="129"/>
      <c r="V15" s="68"/>
      <c r="X15" s="68"/>
      <c r="Y15" s="130"/>
      <c r="Z15" s="102"/>
      <c r="AA15" s="102"/>
    </row>
    <row r="16" spans="1:27" ht="18.75" customHeight="1">
      <c r="C16" s="11" t="s">
        <v>41</v>
      </c>
      <c r="D16" s="12"/>
      <c r="E16" s="12"/>
      <c r="F16" s="12"/>
      <c r="P16" s="7"/>
      <c r="S16" s="129"/>
      <c r="T16" s="129"/>
      <c r="V16" s="68"/>
      <c r="X16" s="68"/>
      <c r="Y16" s="130"/>
      <c r="Z16" s="102"/>
      <c r="AA16" s="102"/>
    </row>
    <row r="17" spans="3:27" ht="18.75" customHeight="1">
      <c r="C17" s="4" t="s">
        <v>40</v>
      </c>
      <c r="P17" s="7"/>
      <c r="S17" s="129"/>
      <c r="T17" s="129"/>
      <c r="V17" s="68"/>
      <c r="X17" s="68"/>
      <c r="Y17" s="130"/>
      <c r="Z17" s="102"/>
      <c r="AA17" s="102"/>
    </row>
    <row r="18" spans="3:27" ht="18.75" customHeight="1">
      <c r="C18" s="11" t="s">
        <v>39</v>
      </c>
      <c r="P18" s="7"/>
      <c r="S18" s="129"/>
      <c r="T18" s="129"/>
      <c r="V18" s="68"/>
      <c r="X18" s="68"/>
      <c r="Y18" s="130"/>
      <c r="Z18" s="102"/>
      <c r="AA18" s="102"/>
    </row>
    <row r="19" spans="3:27" ht="18.75" customHeight="1">
      <c r="C19" s="4" t="s">
        <v>38</v>
      </c>
      <c r="P19" s="7"/>
    </row>
    <row r="20" spans="3:27" ht="18.75" customHeight="1">
      <c r="P20" s="7"/>
      <c r="R20" s="4" t="s">
        <v>383</v>
      </c>
    </row>
    <row r="21" spans="3:27" ht="18.75" customHeight="1">
      <c r="C21" s="4" t="s">
        <v>37</v>
      </c>
      <c r="P21" s="7"/>
    </row>
    <row r="22" spans="3:27" ht="18.75" customHeight="1">
      <c r="C22" s="10" t="s">
        <v>36</v>
      </c>
      <c r="D22" s="10" t="s">
        <v>35</v>
      </c>
      <c r="E22" s="10" t="s">
        <v>34</v>
      </c>
      <c r="F22" s="10" t="s">
        <v>33</v>
      </c>
      <c r="G22" s="10" t="s">
        <v>32</v>
      </c>
      <c r="P22" s="7"/>
    </row>
    <row r="23" spans="3:27" ht="18.75" customHeight="1">
      <c r="C23" s="9">
        <v>4700</v>
      </c>
      <c r="D23" s="9">
        <v>5000</v>
      </c>
      <c r="E23" s="9">
        <v>5300</v>
      </c>
      <c r="F23" s="9">
        <v>5500</v>
      </c>
      <c r="G23" s="9">
        <v>5800</v>
      </c>
      <c r="P23" s="7"/>
    </row>
    <row r="24" spans="3:27" ht="18.75" customHeight="1">
      <c r="P24" s="7"/>
    </row>
    <row r="25" spans="3:27" ht="18.75" customHeight="1">
      <c r="C25" s="4" t="s">
        <v>31</v>
      </c>
      <c r="F25" s="8" t="s">
        <v>30</v>
      </c>
      <c r="P25" s="7"/>
    </row>
    <row r="26" spans="3:27" ht="18.75" customHeight="1">
      <c r="C26" s="4" t="s">
        <v>29</v>
      </c>
      <c r="F26" s="8" t="s">
        <v>28</v>
      </c>
      <c r="P26" s="7"/>
    </row>
    <row r="27" spans="3:27" ht="18.75" customHeight="1">
      <c r="P27" s="7"/>
    </row>
    <row r="28" spans="3:27" ht="18.75" customHeight="1">
      <c r="P28" s="7"/>
    </row>
    <row r="29" spans="3:27" ht="18.75" customHeight="1">
      <c r="P29" s="7"/>
    </row>
    <row r="30" spans="3:27" ht="18.75" customHeight="1">
      <c r="P30" s="7"/>
    </row>
    <row r="31" spans="3:27" ht="18.75" customHeight="1">
      <c r="P31" s="7"/>
    </row>
    <row r="32" spans="3:27" ht="18.75" customHeight="1">
      <c r="P32" s="7"/>
    </row>
    <row r="33" spans="16:16" ht="18.75" customHeight="1">
      <c r="P33" s="7"/>
    </row>
    <row r="34" spans="16:16" ht="18.75" customHeight="1">
      <c r="P34" s="7"/>
    </row>
    <row r="35" spans="16:16" ht="18.75" customHeight="1">
      <c r="P35" s="7"/>
    </row>
    <row r="36" spans="16:16" ht="18.75" customHeight="1">
      <c r="P36" s="7"/>
    </row>
    <row r="37" spans="16:16" ht="18.75" customHeight="1">
      <c r="P37" s="7"/>
    </row>
    <row r="38" spans="16:16" ht="18.75" customHeight="1">
      <c r="P38" s="7"/>
    </row>
    <row r="39" spans="16:16" ht="18.75" customHeight="1">
      <c r="P39" s="7"/>
    </row>
    <row r="40" spans="16:16" ht="18.75" customHeight="1">
      <c r="P40" s="7"/>
    </row>
    <row r="41" spans="16:16" ht="18.75" customHeight="1">
      <c r="P41" s="7"/>
    </row>
    <row r="42" spans="16:16" ht="18.75" customHeight="1">
      <c r="P42" s="7"/>
    </row>
    <row r="43" spans="16:16" ht="18.75" customHeight="1">
      <c r="P43" s="7"/>
    </row>
    <row r="44" spans="16:16" ht="18.75" customHeight="1">
      <c r="P44" s="7"/>
    </row>
    <row r="45" spans="16:16" ht="18.75" customHeight="1">
      <c r="P45" s="7"/>
    </row>
    <row r="46" spans="16:16" ht="18.75" customHeight="1">
      <c r="P46" s="7"/>
    </row>
    <row r="47" spans="16:16" ht="18.75" customHeight="1">
      <c r="P47" s="7"/>
    </row>
    <row r="48" spans="16:16" ht="18.75" customHeight="1">
      <c r="P48" s="7"/>
    </row>
    <row r="49" spans="16:20" ht="18.75" customHeight="1">
      <c r="P49" s="7"/>
    </row>
    <row r="50" spans="16:20" ht="18.75" customHeight="1">
      <c r="P50" s="7"/>
    </row>
    <row r="51" spans="16:20" ht="18.75" customHeight="1">
      <c r="P51" s="7"/>
    </row>
    <row r="52" spans="16:20" ht="18.75" customHeight="1">
      <c r="P52" s="7"/>
    </row>
    <row r="53" spans="16:20" ht="18.75" customHeight="1">
      <c r="P53" s="7"/>
    </row>
    <row r="54" spans="16:20" ht="18.75" customHeight="1">
      <c r="P54" s="7"/>
    </row>
    <row r="55" spans="16:20" ht="18.75" customHeight="1">
      <c r="P55" s="7"/>
    </row>
    <row r="56" spans="16:20" ht="18.75" customHeight="1">
      <c r="P56" s="7"/>
    </row>
    <row r="57" spans="16:20" ht="18.75" customHeight="1">
      <c r="P57" s="7"/>
    </row>
    <row r="58" spans="16:20" ht="18.75" customHeight="1">
      <c r="P58" s="7"/>
    </row>
    <row r="59" spans="16:20" ht="18.75" customHeight="1">
      <c r="P59" s="7"/>
    </row>
    <row r="60" spans="16:20" ht="18.75" customHeight="1">
      <c r="P60" s="7"/>
    </row>
    <row r="61" spans="16:20" ht="18.75" customHeight="1">
      <c r="P61" s="7"/>
    </row>
    <row r="62" spans="16:20" ht="18.75" customHeight="1">
      <c r="P62" s="7"/>
    </row>
    <row r="63" spans="16:20" ht="18.75" customHeight="1">
      <c r="P63" s="7"/>
      <c r="Q63" s="7"/>
      <c r="R63" s="7"/>
      <c r="S63" s="7"/>
      <c r="T63" s="7"/>
    </row>
    <row r="64" spans="16:20" ht="18.75" customHeight="1">
      <c r="P64" s="7"/>
    </row>
    <row r="65" spans="16:16" ht="18.75" customHeight="1">
      <c r="P65" s="7"/>
    </row>
    <row r="66" spans="16:16" ht="18.75" customHeight="1">
      <c r="P66" s="7"/>
    </row>
  </sheetData>
  <mergeCells count="34">
    <mergeCell ref="D5:E5"/>
    <mergeCell ref="J5:L5"/>
    <mergeCell ref="A1:M2"/>
    <mergeCell ref="B4:E4"/>
    <mergeCell ref="F4:G4"/>
    <mergeCell ref="H4:I4"/>
    <mergeCell ref="J4:L4"/>
    <mergeCell ref="D6:E6"/>
    <mergeCell ref="J6:L6"/>
    <mergeCell ref="D7:E7"/>
    <mergeCell ref="J7:L7"/>
    <mergeCell ref="D8:E8"/>
    <mergeCell ref="J8:L8"/>
    <mergeCell ref="J12:L12"/>
    <mergeCell ref="D9:E9"/>
    <mergeCell ref="J9:L9"/>
    <mergeCell ref="D10:E10"/>
    <mergeCell ref="J10:L10"/>
    <mergeCell ref="D11:E11"/>
    <mergeCell ref="J11:L11"/>
    <mergeCell ref="S12:T12"/>
    <mergeCell ref="Y12:AA12"/>
    <mergeCell ref="S13:T13"/>
    <mergeCell ref="Y13:AA13"/>
    <mergeCell ref="S14:T14"/>
    <mergeCell ref="Y14:AA14"/>
    <mergeCell ref="S18:T18"/>
    <mergeCell ref="Y18:AA18"/>
    <mergeCell ref="S15:T15"/>
    <mergeCell ref="Y15:AA15"/>
    <mergeCell ref="S16:T16"/>
    <mergeCell ref="Y16:AA16"/>
    <mergeCell ref="S17:T17"/>
    <mergeCell ref="Y17:AA17"/>
  </mergeCells>
  <phoneticPr fontId="1"/>
  <pageMargins left="1.1023622047244095" right="0.70866141732283472" top="0.74803149606299213" bottom="0.74803149606299213" header="0.31496062992125984" footer="0.31496062992125984"/>
  <pageSetup paperSize="9" scale="97" orientation="landscape" r:id="rId1"/>
  <rowBreaks count="1" manualBreakCount="1">
    <brk id="26" max="16383" man="1"/>
  </rowBreaks>
  <colBreaks count="1" manualBreakCount="1">
    <brk id="13" max="2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FF87C-45E5-4088-8C94-537CDC7807C5}">
  <sheetPr codeName="Sheet3"/>
  <dimension ref="A1:AG150"/>
  <sheetViews>
    <sheetView showZeros="0" view="pageBreakPreview" topLeftCell="A7" zoomScaleNormal="100" zoomScaleSheetLayoutView="100" workbookViewId="0">
      <selection activeCell="AA26" sqref="AA26:AD26"/>
    </sheetView>
  </sheetViews>
  <sheetFormatPr baseColWidth="10" defaultColWidth="9" defaultRowHeight="14"/>
  <cols>
    <col min="1" max="4" width="4.6640625" style="4" customWidth="1"/>
    <col min="5" max="5" width="8.5" style="4" customWidth="1"/>
    <col min="6" max="7" width="4.6640625" style="4" customWidth="1"/>
    <col min="8" max="14" width="3.6640625" style="4" customWidth="1"/>
    <col min="15" max="15" width="2.1640625" style="4" customWidth="1"/>
    <col min="16" max="16" width="4.6640625" style="4" customWidth="1"/>
    <col min="17" max="17" width="2.6640625" style="4" customWidth="1"/>
    <col min="18" max="18" width="4.6640625" style="4" customWidth="1"/>
    <col min="19" max="25" width="3.6640625" style="4" customWidth="1"/>
    <col min="26" max="26" width="4.1640625" style="4" customWidth="1"/>
    <col min="27" max="29" width="4.6640625" style="4" customWidth="1"/>
    <col min="30" max="30" width="2.83203125" style="4" customWidth="1"/>
    <col min="31" max="40" width="4.6640625" style="4" customWidth="1"/>
    <col min="41" max="16384" width="9" style="4"/>
  </cols>
  <sheetData>
    <row r="1" spans="1:33" ht="16" customHeight="1">
      <c r="C1" s="144" t="s">
        <v>27</v>
      </c>
      <c r="D1" s="144"/>
      <c r="E1" s="144"/>
      <c r="F1" s="144"/>
      <c r="G1" s="144"/>
      <c r="H1" s="144"/>
      <c r="I1" s="144"/>
      <c r="J1" s="144"/>
      <c r="K1" s="144"/>
      <c r="L1" s="144"/>
      <c r="M1" s="144"/>
      <c r="N1" s="144"/>
      <c r="O1" s="144"/>
      <c r="P1" s="144"/>
      <c r="Q1" s="144"/>
      <c r="R1" s="144"/>
      <c r="S1" s="144"/>
      <c r="T1" s="144"/>
      <c r="U1" s="144"/>
      <c r="V1" s="144"/>
      <c r="W1" s="144"/>
      <c r="X1" s="144"/>
      <c r="Y1" s="144"/>
      <c r="Z1" s="144"/>
      <c r="AA1" s="144"/>
      <c r="AB1" s="144"/>
    </row>
    <row r="2" spans="1:33" ht="16" customHeight="1">
      <c r="C2" s="144"/>
      <c r="D2" s="144"/>
      <c r="E2" s="144"/>
      <c r="F2" s="144"/>
      <c r="G2" s="144"/>
      <c r="H2" s="144"/>
      <c r="I2" s="144"/>
      <c r="J2" s="144"/>
      <c r="K2" s="144"/>
      <c r="L2" s="144"/>
      <c r="M2" s="144"/>
      <c r="N2" s="144"/>
      <c r="O2" s="144"/>
      <c r="P2" s="144"/>
      <c r="Q2" s="144"/>
      <c r="R2" s="144"/>
      <c r="S2" s="144"/>
      <c r="T2" s="144"/>
      <c r="U2" s="144"/>
      <c r="V2" s="144"/>
      <c r="W2" s="144"/>
      <c r="X2" s="144"/>
      <c r="Y2" s="144"/>
      <c r="Z2" s="144"/>
      <c r="AA2" s="144"/>
      <c r="AB2" s="144"/>
    </row>
    <row r="3" spans="1:33" ht="16" customHeight="1" thickBot="1"/>
    <row r="4" spans="1:33" ht="16" customHeight="1" thickTop="1" thickBot="1">
      <c r="G4" s="6"/>
      <c r="H4" s="154" t="s">
        <v>26</v>
      </c>
      <c r="I4" s="154"/>
      <c r="J4" s="154"/>
      <c r="K4" s="154"/>
      <c r="L4" s="154" t="s">
        <v>25</v>
      </c>
      <c r="M4" s="154"/>
      <c r="N4" s="154"/>
      <c r="O4" s="154"/>
      <c r="P4" s="154" t="s">
        <v>24</v>
      </c>
      <c r="Q4" s="154"/>
      <c r="R4" s="154"/>
      <c r="S4" s="154" t="s">
        <v>22</v>
      </c>
      <c r="T4" s="154"/>
      <c r="U4" s="154"/>
      <c r="V4" s="171"/>
      <c r="W4" s="155" t="s">
        <v>23</v>
      </c>
      <c r="X4" s="155"/>
      <c r="Y4" s="155"/>
      <c r="Z4" s="156"/>
      <c r="AA4" s="159" t="s">
        <v>14</v>
      </c>
      <c r="AB4" s="160"/>
      <c r="AC4" s="160"/>
      <c r="AD4" s="161"/>
    </row>
    <row r="5" spans="1:33" ht="16" customHeight="1" thickTop="1" thickBot="1">
      <c r="G5" s="6"/>
      <c r="H5" s="154"/>
      <c r="I5" s="154"/>
      <c r="J5" s="154"/>
      <c r="K5" s="154"/>
      <c r="L5" s="154"/>
      <c r="M5" s="154"/>
      <c r="N5" s="154"/>
      <c r="O5" s="154"/>
      <c r="P5" s="154"/>
      <c r="Q5" s="154"/>
      <c r="R5" s="154"/>
      <c r="S5" s="154"/>
      <c r="T5" s="154"/>
      <c r="U5" s="154"/>
      <c r="V5" s="171"/>
      <c r="W5" s="157"/>
      <c r="X5" s="157"/>
      <c r="Y5" s="157"/>
      <c r="Z5" s="158"/>
      <c r="AA5" s="159"/>
      <c r="AB5" s="160"/>
      <c r="AC5" s="160"/>
      <c r="AD5" s="161"/>
    </row>
    <row r="6" spans="1:33" ht="16" customHeight="1" thickTop="1" thickBot="1">
      <c r="B6" s="5"/>
      <c r="E6" s="5"/>
      <c r="H6" s="162">
        <f>SUM(H10:K30,H34:K60,H64:K90,H94:K120,H124:K150)</f>
        <v>2479099</v>
      </c>
      <c r="I6" s="162"/>
      <c r="J6" s="162"/>
      <c r="K6" s="162"/>
      <c r="L6" s="162">
        <f>SUM(L10:O30,L34:O60,L64:O90,L94:O120,L124:O150)</f>
        <v>838610</v>
      </c>
      <c r="M6" s="162"/>
      <c r="N6" s="162"/>
      <c r="O6" s="162"/>
      <c r="P6" s="162">
        <f>SUM(P10:R30,P34:R60,P64:R90,P94:R120,P124:R150)</f>
        <v>1602973</v>
      </c>
      <c r="Q6" s="162"/>
      <c r="R6" s="162"/>
      <c r="S6" s="162">
        <f>SUM(S10:V30,S34:V60,S64:V90,S94:V120,S124:V150)</f>
        <v>1184000</v>
      </c>
      <c r="T6" s="162"/>
      <c r="U6" s="162"/>
      <c r="V6" s="172"/>
      <c r="W6" s="163">
        <f>SUM(W10:Z30,W34:Z60,W64:Z90,W94:Z120,W124:Z150)</f>
        <v>20766.260000000002</v>
      </c>
      <c r="X6" s="163"/>
      <c r="Y6" s="164"/>
      <c r="Z6" s="165"/>
      <c r="AA6" s="168">
        <f>SUM(H6:V7)</f>
        <v>6104682</v>
      </c>
      <c r="AB6" s="169"/>
      <c r="AC6" s="169"/>
      <c r="AD6" s="170"/>
      <c r="AG6" s="5"/>
    </row>
    <row r="7" spans="1:33" ht="16" customHeight="1" thickTop="1" thickBot="1">
      <c r="H7" s="162"/>
      <c r="I7" s="162"/>
      <c r="J7" s="162"/>
      <c r="K7" s="162"/>
      <c r="L7" s="162"/>
      <c r="M7" s="162"/>
      <c r="N7" s="162"/>
      <c r="O7" s="162"/>
      <c r="P7" s="162"/>
      <c r="Q7" s="162"/>
      <c r="R7" s="162"/>
      <c r="S7" s="162"/>
      <c r="T7" s="162"/>
      <c r="U7" s="162"/>
      <c r="V7" s="172"/>
      <c r="W7" s="166"/>
      <c r="X7" s="166"/>
      <c r="Y7" s="166"/>
      <c r="Z7" s="167"/>
      <c r="AA7" s="168"/>
      <c r="AB7" s="169"/>
      <c r="AC7" s="169"/>
      <c r="AD7" s="170"/>
    </row>
    <row r="8" spans="1:33" ht="16" customHeight="1" thickTop="1"/>
    <row r="9" spans="1:33" ht="16" customHeight="1">
      <c r="A9" s="83" t="s">
        <v>17</v>
      </c>
      <c r="B9" s="75"/>
      <c r="C9" s="75"/>
      <c r="D9" s="75"/>
      <c r="E9" s="75"/>
      <c r="F9" s="75" t="s">
        <v>7</v>
      </c>
      <c r="G9" s="75"/>
      <c r="H9" s="75" t="s">
        <v>16</v>
      </c>
      <c r="I9" s="75"/>
      <c r="J9" s="75"/>
      <c r="K9" s="75"/>
      <c r="L9" s="75" t="s">
        <v>1</v>
      </c>
      <c r="M9" s="75"/>
      <c r="N9" s="75"/>
      <c r="O9" s="75"/>
      <c r="P9" s="179" t="s">
        <v>2</v>
      </c>
      <c r="Q9" s="180"/>
      <c r="R9" s="181"/>
      <c r="S9" s="75" t="s">
        <v>15</v>
      </c>
      <c r="T9" s="75"/>
      <c r="U9" s="75"/>
      <c r="V9" s="75"/>
      <c r="W9" s="179" t="s">
        <v>12</v>
      </c>
      <c r="X9" s="180"/>
      <c r="Y9" s="180"/>
      <c r="Z9" s="181"/>
      <c r="AA9" s="75" t="s">
        <v>14</v>
      </c>
      <c r="AB9" s="75"/>
      <c r="AC9" s="75"/>
      <c r="AD9" s="76"/>
      <c r="AF9" s="20"/>
      <c r="AG9" s="20"/>
    </row>
    <row r="10" spans="1:33" ht="16" customHeight="1">
      <c r="A10" s="173" t="str">
        <f ca="1">外部足場!$A$1</f>
        <v>外部足場</v>
      </c>
      <c r="B10" s="174"/>
      <c r="C10" s="174"/>
      <c r="D10" s="174"/>
      <c r="E10" s="174"/>
      <c r="F10" s="178">
        <f>外部足場!$I$11</f>
        <v>120</v>
      </c>
      <c r="G10" s="178"/>
      <c r="H10" s="142">
        <f>外部足場!$A$6</f>
        <v>605839</v>
      </c>
      <c r="I10" s="142"/>
      <c r="J10" s="142"/>
      <c r="K10" s="142"/>
      <c r="L10" s="149">
        <f>外部足場!$E$6</f>
        <v>340684</v>
      </c>
      <c r="M10" s="150"/>
      <c r="N10" s="150"/>
      <c r="O10" s="151"/>
      <c r="P10" s="149">
        <f>外部足場!$I$6</f>
        <v>75003</v>
      </c>
      <c r="Q10" s="150"/>
      <c r="R10" s="151"/>
      <c r="S10" s="142">
        <f>外部足場!$L$6</f>
        <v>627000</v>
      </c>
      <c r="T10" s="142"/>
      <c r="U10" s="142"/>
      <c r="V10" s="142"/>
      <c r="W10" s="149">
        <f>外部足場!$S$6</f>
        <v>17138.59</v>
      </c>
      <c r="X10" s="150"/>
      <c r="Y10" s="150"/>
      <c r="Z10" s="151"/>
      <c r="AA10" s="152">
        <f>SUM(H10:V10)</f>
        <v>1648526</v>
      </c>
      <c r="AB10" s="152"/>
      <c r="AC10" s="152"/>
      <c r="AD10" s="153"/>
      <c r="AF10" s="20"/>
      <c r="AG10" s="20"/>
    </row>
    <row r="11" spans="1:33" ht="16" customHeight="1">
      <c r="A11" s="177" t="str">
        <f ca="1">ネット・親綱関係!$A$1</f>
        <v>ネット・親綱関係</v>
      </c>
      <c r="B11" s="174"/>
      <c r="C11" s="174"/>
      <c r="D11" s="174"/>
      <c r="E11" s="174"/>
      <c r="F11" s="178">
        <f>'NKハンガー、昇降'!$I$11</f>
        <v>120</v>
      </c>
      <c r="G11" s="178"/>
      <c r="H11" s="142">
        <f>'鉄骨階段手摺（テッスル）'!$A$6</f>
        <v>104520</v>
      </c>
      <c r="I11" s="142"/>
      <c r="J11" s="142"/>
      <c r="K11" s="142"/>
      <c r="L11" s="142">
        <f>'鉄骨階段手摺（テッスル）'!$E$6</f>
        <v>16874</v>
      </c>
      <c r="M11" s="142"/>
      <c r="N11" s="142"/>
      <c r="O11" s="142"/>
      <c r="P11" s="149">
        <f>'鉄骨階段手摺（テッスル）'!$I$6</f>
        <v>0</v>
      </c>
      <c r="Q11" s="150"/>
      <c r="R11" s="151"/>
      <c r="S11" s="142">
        <f>ネット・親綱関係!$L$6</f>
        <v>70000</v>
      </c>
      <c r="T11" s="142"/>
      <c r="U11" s="142"/>
      <c r="V11" s="142"/>
      <c r="W11" s="149">
        <f>'鉄骨階段手摺（テッスル）'!$S$6</f>
        <v>418</v>
      </c>
      <c r="X11" s="150"/>
      <c r="Y11" s="150"/>
      <c r="Z11" s="151"/>
      <c r="AA11" s="152">
        <f>SUM(H11:V11)</f>
        <v>191394</v>
      </c>
      <c r="AB11" s="152"/>
      <c r="AC11" s="152"/>
      <c r="AD11" s="153"/>
      <c r="AF11" s="20"/>
      <c r="AG11" s="20"/>
    </row>
    <row r="12" spans="1:33" ht="16" customHeight="1">
      <c r="A12" s="173" t="str">
        <f ca="1">'NKハンガー、昇降'!$A$1</f>
        <v>NKハンガー、昇降</v>
      </c>
      <c r="B12" s="174"/>
      <c r="C12" s="174"/>
      <c r="D12" s="174"/>
      <c r="E12" s="174"/>
      <c r="F12" s="175">
        <f>'NKハンガー、昇降'!$I$11</f>
        <v>120</v>
      </c>
      <c r="G12" s="176"/>
      <c r="H12" s="142">
        <f>'NKハンガー、昇降'!$A$6</f>
        <v>468396</v>
      </c>
      <c r="I12" s="142"/>
      <c r="J12" s="142"/>
      <c r="K12" s="142"/>
      <c r="L12" s="142">
        <f>'NKハンガー、昇降'!$E$6</f>
        <v>41538</v>
      </c>
      <c r="M12" s="142"/>
      <c r="N12" s="142"/>
      <c r="O12" s="142"/>
      <c r="P12" s="149">
        <f>'NKハンガー、昇降'!$I$6</f>
        <v>130</v>
      </c>
      <c r="Q12" s="150"/>
      <c r="R12" s="151"/>
      <c r="S12" s="142">
        <f>'NKハンガー、昇降'!$L$6</f>
        <v>150000</v>
      </c>
      <c r="T12" s="142"/>
      <c r="U12" s="142"/>
      <c r="V12" s="142"/>
      <c r="W12" s="149">
        <f>'NKハンガー、昇降'!$S$6</f>
        <v>357.47</v>
      </c>
      <c r="X12" s="150"/>
      <c r="Y12" s="150"/>
      <c r="Z12" s="151"/>
      <c r="AA12" s="152">
        <f t="shared" ref="AA12:AA14" si="0">SUM(H12:V12)</f>
        <v>660064</v>
      </c>
      <c r="AB12" s="152"/>
      <c r="AC12" s="152"/>
      <c r="AD12" s="153"/>
      <c r="AF12" s="20"/>
      <c r="AG12" s="20"/>
    </row>
    <row r="13" spans="1:33" ht="16" customHeight="1">
      <c r="A13" s="173" t="str">
        <f ca="1">'鉄骨階段手摺（テッスル）'!$A$1</f>
        <v>鉄骨階段手摺（テッスル）</v>
      </c>
      <c r="B13" s="174"/>
      <c r="C13" s="174"/>
      <c r="D13" s="174"/>
      <c r="E13" s="174"/>
      <c r="F13" s="175">
        <f>'鉄骨階段手摺（テッスル）'!$I$11</f>
        <v>120</v>
      </c>
      <c r="G13" s="176"/>
      <c r="H13" s="142">
        <f>'鉄骨階段手摺（テッスル）'!$A$6</f>
        <v>104520</v>
      </c>
      <c r="I13" s="142"/>
      <c r="J13" s="142"/>
      <c r="K13" s="142"/>
      <c r="L13" s="142">
        <f>'鉄骨階段手摺（テッスル）'!$E$6</f>
        <v>16874</v>
      </c>
      <c r="M13" s="142"/>
      <c r="N13" s="142"/>
      <c r="O13" s="142"/>
      <c r="P13" s="149">
        <f>'鉄骨階段手摺（テッスル）'!$I$6</f>
        <v>0</v>
      </c>
      <c r="Q13" s="150"/>
      <c r="R13" s="151"/>
      <c r="S13" s="142">
        <f>'鉄骨階段手摺（テッスル）'!$L$6</f>
        <v>132000</v>
      </c>
      <c r="T13" s="142"/>
      <c r="U13" s="142"/>
      <c r="V13" s="142"/>
      <c r="W13" s="149">
        <f>'鉄骨階段手摺（テッスル）'!$S$6</f>
        <v>418</v>
      </c>
      <c r="X13" s="150"/>
      <c r="Y13" s="150"/>
      <c r="Z13" s="151"/>
      <c r="AA13" s="152">
        <f t="shared" si="0"/>
        <v>253394</v>
      </c>
      <c r="AB13" s="152"/>
      <c r="AC13" s="152"/>
      <c r="AD13" s="153"/>
      <c r="AF13" s="20"/>
      <c r="AG13" s="20"/>
    </row>
    <row r="14" spans="1:33" ht="16" customHeight="1">
      <c r="A14" s="173" t="str">
        <f ca="1">'建て方治具（アトム・アトムベース）'!$A$1</f>
        <v>建て方治具（アトム・アトムベース）</v>
      </c>
      <c r="B14" s="174"/>
      <c r="C14" s="174"/>
      <c r="D14" s="174"/>
      <c r="E14" s="174"/>
      <c r="F14" s="175">
        <f>'建て方治具（アトム・アトムベース）'!$I$11</f>
        <v>120</v>
      </c>
      <c r="G14" s="176"/>
      <c r="H14" s="142">
        <f>'建て方治具（アトム・アトムベース）'!$A$6</f>
        <v>812784</v>
      </c>
      <c r="I14" s="142"/>
      <c r="J14" s="142"/>
      <c r="K14" s="142"/>
      <c r="L14" s="142">
        <f>'建て方治具（アトム・アトムベース）'!$E$6</f>
        <v>391200</v>
      </c>
      <c r="M14" s="142"/>
      <c r="N14" s="142"/>
      <c r="O14" s="142"/>
      <c r="P14" s="149">
        <f>'建て方治具（アトム・アトムベース）'!$I$6</f>
        <v>21600</v>
      </c>
      <c r="Q14" s="150"/>
      <c r="R14" s="151"/>
      <c r="S14" s="142">
        <f>'建て方治具（アトム・アトムベース）'!$L$6</f>
        <v>139000</v>
      </c>
      <c r="T14" s="142"/>
      <c r="U14" s="142"/>
      <c r="V14" s="142"/>
      <c r="W14" s="149">
        <f>'建て方治具（アトム・アトムベース）'!$S$6</f>
        <v>2434.1999999999998</v>
      </c>
      <c r="X14" s="150"/>
      <c r="Y14" s="150"/>
      <c r="Z14" s="151"/>
      <c r="AA14" s="152">
        <f t="shared" si="0"/>
        <v>1364584</v>
      </c>
      <c r="AB14" s="152"/>
      <c r="AC14" s="152"/>
      <c r="AD14" s="153"/>
      <c r="AF14" s="20"/>
      <c r="AG14" s="20"/>
    </row>
    <row r="15" spans="1:33" ht="16" customHeight="1">
      <c r="A15" s="173" t="str">
        <f ca="1">吊治具!$A$1</f>
        <v>吊治具</v>
      </c>
      <c r="B15" s="174"/>
      <c r="C15" s="174"/>
      <c r="D15" s="174"/>
      <c r="E15" s="174"/>
      <c r="F15" s="178">
        <v>120</v>
      </c>
      <c r="G15" s="178"/>
      <c r="H15" s="142">
        <f>吊治具!$A$6</f>
        <v>383040</v>
      </c>
      <c r="I15" s="142"/>
      <c r="J15" s="142"/>
      <c r="K15" s="142"/>
      <c r="L15" s="149">
        <f>吊治具!$E$6</f>
        <v>31440</v>
      </c>
      <c r="M15" s="150"/>
      <c r="N15" s="150"/>
      <c r="O15" s="151"/>
      <c r="P15" s="149">
        <f>吊治具!$I$6</f>
        <v>1506240</v>
      </c>
      <c r="Q15" s="150"/>
      <c r="R15" s="151"/>
      <c r="S15" s="142">
        <f>吊治具!$L$6</f>
        <v>66000</v>
      </c>
      <c r="T15" s="142"/>
      <c r="U15" s="142"/>
      <c r="V15" s="142"/>
      <c r="W15" s="149">
        <f>吊治具!$S$6</f>
        <v>0</v>
      </c>
      <c r="X15" s="150"/>
      <c r="Y15" s="150"/>
      <c r="Z15" s="151"/>
      <c r="AA15" s="152">
        <f>SUM(H15:V15)</f>
        <v>1986720</v>
      </c>
      <c r="AB15" s="152"/>
      <c r="AC15" s="152"/>
      <c r="AD15" s="153"/>
      <c r="AF15" s="20"/>
      <c r="AG15" s="20"/>
    </row>
    <row r="16" spans="1:33" ht="16" customHeight="1">
      <c r="A16" s="173"/>
      <c r="B16" s="174"/>
      <c r="C16" s="174"/>
      <c r="D16" s="174"/>
      <c r="E16" s="174"/>
      <c r="F16" s="178"/>
      <c r="G16" s="178"/>
      <c r="H16" s="142"/>
      <c r="I16" s="142"/>
      <c r="J16" s="142"/>
      <c r="K16" s="142"/>
      <c r="L16" s="149"/>
      <c r="M16" s="150"/>
      <c r="N16" s="150"/>
      <c r="O16" s="151"/>
      <c r="P16" s="149"/>
      <c r="Q16" s="150"/>
      <c r="R16" s="151"/>
      <c r="S16" s="142"/>
      <c r="T16" s="142"/>
      <c r="U16" s="142"/>
      <c r="V16" s="142"/>
      <c r="W16" s="149"/>
      <c r="X16" s="150"/>
      <c r="Y16" s="150"/>
      <c r="Z16" s="151"/>
      <c r="AA16" s="152"/>
      <c r="AB16" s="152"/>
      <c r="AC16" s="152"/>
      <c r="AD16" s="153"/>
      <c r="AF16" s="20"/>
      <c r="AG16" s="20"/>
    </row>
    <row r="17" spans="1:33" ht="16" customHeight="1">
      <c r="A17" s="173"/>
      <c r="B17" s="174"/>
      <c r="C17" s="174"/>
      <c r="D17" s="174"/>
      <c r="E17" s="174"/>
      <c r="F17" s="178"/>
      <c r="G17" s="178"/>
      <c r="H17" s="142"/>
      <c r="I17" s="142"/>
      <c r="J17" s="142"/>
      <c r="K17" s="142"/>
      <c r="L17" s="142"/>
      <c r="M17" s="142"/>
      <c r="N17" s="142"/>
      <c r="O17" s="142"/>
      <c r="P17" s="149"/>
      <c r="Q17" s="150"/>
      <c r="R17" s="151"/>
      <c r="S17" s="142"/>
      <c r="T17" s="142"/>
      <c r="U17" s="142"/>
      <c r="V17" s="142"/>
      <c r="W17" s="149"/>
      <c r="X17" s="150"/>
      <c r="Y17" s="150"/>
      <c r="Z17" s="151"/>
      <c r="AA17" s="152"/>
      <c r="AB17" s="152"/>
      <c r="AC17" s="152"/>
      <c r="AD17" s="153"/>
      <c r="AF17" s="20"/>
      <c r="AG17" s="20"/>
    </row>
    <row r="18" spans="1:33" ht="16" customHeight="1">
      <c r="A18" s="173"/>
      <c r="B18" s="174"/>
      <c r="C18" s="174"/>
      <c r="D18" s="174"/>
      <c r="E18" s="174"/>
      <c r="F18" s="178"/>
      <c r="G18" s="178"/>
      <c r="H18" s="142"/>
      <c r="I18" s="142"/>
      <c r="J18" s="142"/>
      <c r="K18" s="142"/>
      <c r="L18" s="142"/>
      <c r="M18" s="142"/>
      <c r="N18" s="142"/>
      <c r="O18" s="142"/>
      <c r="P18" s="149"/>
      <c r="Q18" s="150"/>
      <c r="R18" s="151"/>
      <c r="S18" s="142"/>
      <c r="T18" s="142"/>
      <c r="U18" s="142"/>
      <c r="V18" s="142"/>
      <c r="W18" s="149"/>
      <c r="X18" s="150"/>
      <c r="Y18" s="150"/>
      <c r="Z18" s="151"/>
      <c r="AA18" s="152"/>
      <c r="AB18" s="152"/>
      <c r="AC18" s="152"/>
      <c r="AD18" s="153"/>
      <c r="AF18" s="20"/>
      <c r="AG18" s="20"/>
    </row>
    <row r="19" spans="1:33" ht="16" customHeight="1">
      <c r="A19" s="173"/>
      <c r="B19" s="174"/>
      <c r="C19" s="174"/>
      <c r="D19" s="174"/>
      <c r="E19" s="174"/>
      <c r="F19" s="178"/>
      <c r="G19" s="178"/>
      <c r="H19" s="149"/>
      <c r="I19" s="150"/>
      <c r="J19" s="150"/>
      <c r="K19" s="151"/>
      <c r="L19" s="142"/>
      <c r="M19" s="142"/>
      <c r="N19" s="142"/>
      <c r="O19" s="142"/>
      <c r="P19" s="149"/>
      <c r="Q19" s="150"/>
      <c r="R19" s="151"/>
      <c r="S19" s="142"/>
      <c r="T19" s="142"/>
      <c r="U19" s="142"/>
      <c r="V19" s="142"/>
      <c r="W19" s="149"/>
      <c r="X19" s="150"/>
      <c r="Y19" s="150"/>
      <c r="Z19" s="151"/>
      <c r="AA19" s="152">
        <f t="shared" ref="AA19:AA30" si="1">SUM(H19:V19)</f>
        <v>0</v>
      </c>
      <c r="AB19" s="152"/>
      <c r="AC19" s="152"/>
      <c r="AD19" s="153"/>
      <c r="AF19" s="20"/>
      <c r="AG19" s="20"/>
    </row>
    <row r="20" spans="1:33" ht="16" customHeight="1">
      <c r="A20" s="173"/>
      <c r="B20" s="174"/>
      <c r="C20" s="174"/>
      <c r="D20" s="174"/>
      <c r="E20" s="174"/>
      <c r="F20" s="178"/>
      <c r="G20" s="178"/>
      <c r="H20" s="149"/>
      <c r="I20" s="150"/>
      <c r="J20" s="150"/>
      <c r="K20" s="151"/>
      <c r="L20" s="142"/>
      <c r="M20" s="142"/>
      <c r="N20" s="142"/>
      <c r="O20" s="142"/>
      <c r="P20" s="149"/>
      <c r="Q20" s="150"/>
      <c r="R20" s="151"/>
      <c r="S20" s="142"/>
      <c r="T20" s="142"/>
      <c r="U20" s="142"/>
      <c r="V20" s="142"/>
      <c r="W20" s="149"/>
      <c r="X20" s="150"/>
      <c r="Y20" s="150"/>
      <c r="Z20" s="151"/>
      <c r="AA20" s="152">
        <f t="shared" si="1"/>
        <v>0</v>
      </c>
      <c r="AB20" s="152"/>
      <c r="AC20" s="152"/>
      <c r="AD20" s="153"/>
      <c r="AF20" s="20"/>
      <c r="AG20" s="20"/>
    </row>
    <row r="21" spans="1:33" ht="16" customHeight="1">
      <c r="A21" s="173"/>
      <c r="B21" s="174"/>
      <c r="C21" s="174"/>
      <c r="D21" s="174"/>
      <c r="E21" s="174"/>
      <c r="F21" s="178"/>
      <c r="G21" s="178"/>
      <c r="H21" s="142"/>
      <c r="I21" s="142"/>
      <c r="J21" s="142"/>
      <c r="K21" s="142"/>
      <c r="L21" s="149"/>
      <c r="M21" s="150"/>
      <c r="N21" s="150"/>
      <c r="O21" s="151"/>
      <c r="P21" s="149"/>
      <c r="Q21" s="150"/>
      <c r="R21" s="151"/>
      <c r="S21" s="142"/>
      <c r="T21" s="142"/>
      <c r="U21" s="142"/>
      <c r="V21" s="142"/>
      <c r="W21" s="149"/>
      <c r="X21" s="150"/>
      <c r="Y21" s="150"/>
      <c r="Z21" s="151"/>
      <c r="AA21" s="152"/>
      <c r="AB21" s="152"/>
      <c r="AC21" s="152"/>
      <c r="AD21" s="153"/>
      <c r="AF21" s="20"/>
      <c r="AG21" s="20"/>
    </row>
    <row r="22" spans="1:33" ht="16" customHeight="1">
      <c r="A22" s="177"/>
      <c r="B22" s="174"/>
      <c r="C22" s="174"/>
      <c r="D22" s="174"/>
      <c r="E22" s="174"/>
      <c r="F22" s="178"/>
      <c r="G22" s="178"/>
      <c r="H22" s="142"/>
      <c r="I22" s="142"/>
      <c r="J22" s="142"/>
      <c r="K22" s="142"/>
      <c r="L22" s="142"/>
      <c r="M22" s="142"/>
      <c r="N22" s="142"/>
      <c r="O22" s="142"/>
      <c r="P22" s="149"/>
      <c r="Q22" s="150"/>
      <c r="R22" s="151"/>
      <c r="S22" s="142"/>
      <c r="T22" s="142"/>
      <c r="U22" s="142"/>
      <c r="V22" s="142"/>
      <c r="W22" s="149"/>
      <c r="X22" s="150"/>
      <c r="Y22" s="150"/>
      <c r="Z22" s="151"/>
      <c r="AA22" s="152"/>
      <c r="AB22" s="152"/>
      <c r="AC22" s="152"/>
      <c r="AD22" s="153"/>
      <c r="AF22" s="20"/>
      <c r="AG22" s="20"/>
    </row>
    <row r="23" spans="1:33" ht="16" customHeight="1">
      <c r="A23" s="173"/>
      <c r="B23" s="174"/>
      <c r="C23" s="174"/>
      <c r="D23" s="174"/>
      <c r="E23" s="174"/>
      <c r="F23" s="175"/>
      <c r="G23" s="176"/>
      <c r="H23" s="142"/>
      <c r="I23" s="142"/>
      <c r="J23" s="142"/>
      <c r="K23" s="142"/>
      <c r="L23" s="142"/>
      <c r="M23" s="142"/>
      <c r="N23" s="142"/>
      <c r="O23" s="142"/>
      <c r="P23" s="149"/>
      <c r="Q23" s="150"/>
      <c r="R23" s="151"/>
      <c r="S23" s="142"/>
      <c r="T23" s="142"/>
      <c r="U23" s="142"/>
      <c r="V23" s="142"/>
      <c r="W23" s="149"/>
      <c r="X23" s="150"/>
      <c r="Y23" s="150"/>
      <c r="Z23" s="151"/>
      <c r="AA23" s="152"/>
      <c r="AB23" s="152"/>
      <c r="AC23" s="152"/>
      <c r="AD23" s="153"/>
      <c r="AF23" s="20"/>
      <c r="AG23" s="20"/>
    </row>
    <row r="24" spans="1:33" ht="16" customHeight="1">
      <c r="A24" s="173"/>
      <c r="B24" s="174"/>
      <c r="C24" s="174"/>
      <c r="D24" s="174"/>
      <c r="E24" s="174"/>
      <c r="F24" s="175"/>
      <c r="G24" s="176"/>
      <c r="H24" s="142"/>
      <c r="I24" s="142"/>
      <c r="J24" s="142"/>
      <c r="K24" s="142"/>
      <c r="L24" s="142"/>
      <c r="M24" s="142"/>
      <c r="N24" s="142"/>
      <c r="O24" s="142"/>
      <c r="P24" s="149"/>
      <c r="Q24" s="150"/>
      <c r="R24" s="151"/>
      <c r="S24" s="142"/>
      <c r="T24" s="142"/>
      <c r="U24" s="142"/>
      <c r="V24" s="142"/>
      <c r="W24" s="149"/>
      <c r="X24" s="150"/>
      <c r="Y24" s="150"/>
      <c r="Z24" s="151"/>
      <c r="AA24" s="152"/>
      <c r="AB24" s="152"/>
      <c r="AC24" s="152"/>
      <c r="AD24" s="153"/>
      <c r="AF24" s="20"/>
      <c r="AG24" s="20"/>
    </row>
    <row r="25" spans="1:33" ht="16" customHeight="1">
      <c r="A25" s="173"/>
      <c r="B25" s="174"/>
      <c r="C25" s="174"/>
      <c r="D25" s="174"/>
      <c r="E25" s="174"/>
      <c r="F25" s="175"/>
      <c r="G25" s="176"/>
      <c r="H25" s="142"/>
      <c r="I25" s="142"/>
      <c r="J25" s="142"/>
      <c r="K25" s="142"/>
      <c r="L25" s="142"/>
      <c r="M25" s="142"/>
      <c r="N25" s="142"/>
      <c r="O25" s="142"/>
      <c r="P25" s="149"/>
      <c r="Q25" s="150"/>
      <c r="R25" s="151"/>
      <c r="S25" s="142"/>
      <c r="T25" s="142"/>
      <c r="U25" s="142"/>
      <c r="V25" s="142"/>
      <c r="W25" s="149"/>
      <c r="X25" s="150"/>
      <c r="Y25" s="150"/>
      <c r="Z25" s="151"/>
      <c r="AA25" s="152"/>
      <c r="AB25" s="152"/>
      <c r="AC25" s="152"/>
      <c r="AD25" s="153"/>
      <c r="AF25" s="20"/>
      <c r="AG25" s="20"/>
    </row>
    <row r="26" spans="1:33" ht="16" customHeight="1">
      <c r="A26" s="173"/>
      <c r="B26" s="174"/>
      <c r="C26" s="174"/>
      <c r="D26" s="174"/>
      <c r="E26" s="174"/>
      <c r="F26" s="178"/>
      <c r="G26" s="178"/>
      <c r="H26" s="142"/>
      <c r="I26" s="142"/>
      <c r="J26" s="142"/>
      <c r="K26" s="142"/>
      <c r="L26" s="149"/>
      <c r="M26" s="150"/>
      <c r="N26" s="150"/>
      <c r="O26" s="151"/>
      <c r="P26" s="149"/>
      <c r="Q26" s="150"/>
      <c r="R26" s="151"/>
      <c r="S26" s="142"/>
      <c r="T26" s="142"/>
      <c r="U26" s="142"/>
      <c r="V26" s="142"/>
      <c r="W26" s="149"/>
      <c r="X26" s="150"/>
      <c r="Y26" s="150"/>
      <c r="Z26" s="151"/>
      <c r="AA26" s="152"/>
      <c r="AB26" s="152"/>
      <c r="AC26" s="152"/>
      <c r="AD26" s="153"/>
      <c r="AF26" s="20"/>
      <c r="AG26" s="20"/>
    </row>
    <row r="27" spans="1:33" ht="16" customHeight="1">
      <c r="A27" s="173"/>
      <c r="B27" s="174"/>
      <c r="C27" s="174"/>
      <c r="D27" s="174"/>
      <c r="E27" s="174"/>
      <c r="F27" s="178"/>
      <c r="G27" s="178"/>
      <c r="H27" s="142"/>
      <c r="I27" s="142"/>
      <c r="J27" s="142"/>
      <c r="K27" s="142"/>
      <c r="L27" s="142"/>
      <c r="M27" s="142"/>
      <c r="N27" s="142"/>
      <c r="O27" s="142"/>
      <c r="P27" s="149"/>
      <c r="Q27" s="150"/>
      <c r="R27" s="151"/>
      <c r="S27" s="142"/>
      <c r="T27" s="142"/>
      <c r="U27" s="142"/>
      <c r="V27" s="142"/>
      <c r="W27" s="149"/>
      <c r="X27" s="150"/>
      <c r="Y27" s="150"/>
      <c r="Z27" s="151"/>
      <c r="AA27" s="152">
        <f t="shared" si="1"/>
        <v>0</v>
      </c>
      <c r="AB27" s="152"/>
      <c r="AC27" s="152"/>
      <c r="AD27" s="153"/>
      <c r="AF27" s="20"/>
      <c r="AG27" s="20"/>
    </row>
    <row r="28" spans="1:33" ht="16" customHeight="1">
      <c r="A28" s="173"/>
      <c r="B28" s="174"/>
      <c r="C28" s="174"/>
      <c r="D28" s="174"/>
      <c r="E28" s="174"/>
      <c r="F28" s="178"/>
      <c r="G28" s="178"/>
      <c r="H28" s="142"/>
      <c r="I28" s="142"/>
      <c r="J28" s="142"/>
      <c r="K28" s="142"/>
      <c r="L28" s="142"/>
      <c r="M28" s="142"/>
      <c r="N28" s="142"/>
      <c r="O28" s="142"/>
      <c r="P28" s="149"/>
      <c r="Q28" s="150"/>
      <c r="R28" s="151"/>
      <c r="S28" s="142"/>
      <c r="T28" s="142"/>
      <c r="U28" s="142"/>
      <c r="V28" s="142"/>
      <c r="W28" s="149"/>
      <c r="X28" s="150"/>
      <c r="Y28" s="150"/>
      <c r="Z28" s="151"/>
      <c r="AA28" s="152">
        <f t="shared" si="1"/>
        <v>0</v>
      </c>
      <c r="AB28" s="152"/>
      <c r="AC28" s="152"/>
      <c r="AD28" s="153"/>
      <c r="AF28" s="20"/>
      <c r="AG28" s="20"/>
    </row>
    <row r="29" spans="1:33" ht="16" customHeight="1">
      <c r="A29" s="173"/>
      <c r="B29" s="174"/>
      <c r="C29" s="174"/>
      <c r="D29" s="174"/>
      <c r="E29" s="174"/>
      <c r="F29" s="178"/>
      <c r="G29" s="178"/>
      <c r="H29" s="142"/>
      <c r="I29" s="142"/>
      <c r="J29" s="142"/>
      <c r="K29" s="142"/>
      <c r="L29" s="142"/>
      <c r="M29" s="142"/>
      <c r="N29" s="142"/>
      <c r="O29" s="142"/>
      <c r="P29" s="149"/>
      <c r="Q29" s="150"/>
      <c r="R29" s="151"/>
      <c r="S29" s="142"/>
      <c r="T29" s="142"/>
      <c r="U29" s="142"/>
      <c r="V29" s="142"/>
      <c r="W29" s="149"/>
      <c r="X29" s="150"/>
      <c r="Y29" s="150"/>
      <c r="Z29" s="151"/>
      <c r="AA29" s="152">
        <f t="shared" si="1"/>
        <v>0</v>
      </c>
      <c r="AB29" s="152"/>
      <c r="AC29" s="152"/>
      <c r="AD29" s="153"/>
      <c r="AF29" s="20"/>
      <c r="AG29" s="20"/>
    </row>
    <row r="30" spans="1:33" ht="16" customHeight="1">
      <c r="A30" s="184"/>
      <c r="B30" s="185"/>
      <c r="C30" s="185"/>
      <c r="D30" s="185"/>
      <c r="E30" s="185"/>
      <c r="F30" s="186"/>
      <c r="G30" s="186"/>
      <c r="H30" s="143"/>
      <c r="I30" s="143"/>
      <c r="J30" s="143"/>
      <c r="K30" s="143"/>
      <c r="L30" s="143"/>
      <c r="M30" s="143"/>
      <c r="N30" s="143"/>
      <c r="O30" s="143"/>
      <c r="P30" s="145"/>
      <c r="Q30" s="146"/>
      <c r="R30" s="147"/>
      <c r="S30" s="143"/>
      <c r="T30" s="143"/>
      <c r="U30" s="143"/>
      <c r="V30" s="143"/>
      <c r="W30" s="145"/>
      <c r="X30" s="146"/>
      <c r="Y30" s="146"/>
      <c r="Z30" s="147"/>
      <c r="AA30" s="182">
        <f t="shared" si="1"/>
        <v>0</v>
      </c>
      <c r="AB30" s="182"/>
      <c r="AC30" s="182"/>
      <c r="AD30" s="183"/>
      <c r="AF30" s="20"/>
      <c r="AG30" s="20"/>
    </row>
    <row r="31" spans="1:33" ht="16" customHeight="1">
      <c r="AF31" s="20"/>
      <c r="AG31" s="20"/>
    </row>
    <row r="32" spans="1:33" ht="16" customHeight="1">
      <c r="AC32" s="72" t="s">
        <v>21</v>
      </c>
      <c r="AD32" s="72"/>
      <c r="AF32" s="20"/>
      <c r="AG32" s="20"/>
    </row>
    <row r="33" spans="1:33" ht="16" customHeight="1">
      <c r="A33" s="83" t="s">
        <v>17</v>
      </c>
      <c r="B33" s="75"/>
      <c r="C33" s="75"/>
      <c r="D33" s="75"/>
      <c r="E33" s="75"/>
      <c r="F33" s="75" t="s">
        <v>7</v>
      </c>
      <c r="G33" s="75"/>
      <c r="H33" s="75" t="s">
        <v>16</v>
      </c>
      <c r="I33" s="75"/>
      <c r="J33" s="75"/>
      <c r="K33" s="75"/>
      <c r="L33" s="75" t="s">
        <v>1</v>
      </c>
      <c r="M33" s="75"/>
      <c r="N33" s="75"/>
      <c r="O33" s="75"/>
      <c r="P33" s="179" t="s">
        <v>2</v>
      </c>
      <c r="Q33" s="180"/>
      <c r="R33" s="181"/>
      <c r="S33" s="75" t="s">
        <v>15</v>
      </c>
      <c r="T33" s="75"/>
      <c r="U33" s="75"/>
      <c r="V33" s="75"/>
      <c r="W33" s="179" t="s">
        <v>12</v>
      </c>
      <c r="X33" s="180"/>
      <c r="Y33" s="180"/>
      <c r="Z33" s="181"/>
      <c r="AA33" s="75" t="s">
        <v>14</v>
      </c>
      <c r="AB33" s="75"/>
      <c r="AC33" s="75"/>
      <c r="AD33" s="76"/>
      <c r="AF33" s="20"/>
      <c r="AG33" s="20"/>
    </row>
    <row r="34" spans="1:33" ht="16" customHeight="1">
      <c r="A34" s="187"/>
      <c r="B34" s="188"/>
      <c r="C34" s="188"/>
      <c r="D34" s="188"/>
      <c r="E34" s="188"/>
      <c r="F34" s="188"/>
      <c r="G34" s="188"/>
      <c r="H34" s="148"/>
      <c r="I34" s="148"/>
      <c r="J34" s="148"/>
      <c r="K34" s="148"/>
      <c r="L34" s="148"/>
      <c r="M34" s="148"/>
      <c r="N34" s="148"/>
      <c r="O34" s="148"/>
      <c r="P34" s="148"/>
      <c r="Q34" s="148"/>
      <c r="R34" s="148"/>
      <c r="S34" s="148"/>
      <c r="T34" s="148"/>
      <c r="U34" s="148"/>
      <c r="V34" s="148"/>
      <c r="W34" s="148"/>
      <c r="X34" s="148"/>
      <c r="Y34" s="148"/>
      <c r="Z34" s="148"/>
      <c r="AA34" s="152">
        <f>SUM(H34:V34)</f>
        <v>0</v>
      </c>
      <c r="AB34" s="152"/>
      <c r="AC34" s="152"/>
      <c r="AD34" s="153"/>
      <c r="AF34" s="20"/>
      <c r="AG34" s="20"/>
    </row>
    <row r="35" spans="1:33" ht="16" customHeight="1">
      <c r="A35" s="173"/>
      <c r="B35" s="174"/>
      <c r="C35" s="174"/>
      <c r="D35" s="174"/>
      <c r="E35" s="174"/>
      <c r="F35" s="174"/>
      <c r="G35" s="174"/>
      <c r="H35" s="142"/>
      <c r="I35" s="142"/>
      <c r="J35" s="142"/>
      <c r="K35" s="142"/>
      <c r="L35" s="142"/>
      <c r="M35" s="142"/>
      <c r="N35" s="142"/>
      <c r="O35" s="142"/>
      <c r="P35" s="142"/>
      <c r="Q35" s="142"/>
      <c r="R35" s="142"/>
      <c r="S35" s="142"/>
      <c r="T35" s="142"/>
      <c r="U35" s="142"/>
      <c r="V35" s="142"/>
      <c r="W35" s="142"/>
      <c r="X35" s="142"/>
      <c r="Y35" s="142"/>
      <c r="Z35" s="142"/>
      <c r="AA35" s="152">
        <f>SUM(H35:V35)</f>
        <v>0</v>
      </c>
      <c r="AB35" s="152"/>
      <c r="AC35" s="152"/>
      <c r="AD35" s="153"/>
      <c r="AF35" s="20"/>
      <c r="AG35" s="20"/>
    </row>
    <row r="36" spans="1:33" ht="16" customHeight="1">
      <c r="A36" s="173"/>
      <c r="B36" s="174"/>
      <c r="C36" s="174"/>
      <c r="D36" s="174"/>
      <c r="E36" s="174"/>
      <c r="F36" s="174"/>
      <c r="G36" s="174"/>
      <c r="H36" s="142"/>
      <c r="I36" s="142"/>
      <c r="J36" s="142"/>
      <c r="K36" s="142"/>
      <c r="L36" s="142"/>
      <c r="M36" s="142"/>
      <c r="N36" s="142"/>
      <c r="O36" s="142"/>
      <c r="P36" s="142"/>
      <c r="Q36" s="142"/>
      <c r="R36" s="142"/>
      <c r="S36" s="142"/>
      <c r="T36" s="142"/>
      <c r="U36" s="142"/>
      <c r="V36" s="142"/>
      <c r="W36" s="142"/>
      <c r="X36" s="142"/>
      <c r="Y36" s="142"/>
      <c r="Z36" s="142"/>
      <c r="AA36" s="152">
        <f t="shared" ref="AA36:AA60" si="2">SUM(H36:V36)</f>
        <v>0</v>
      </c>
      <c r="AB36" s="152"/>
      <c r="AC36" s="152"/>
      <c r="AD36" s="153"/>
      <c r="AF36" s="20"/>
      <c r="AG36" s="20"/>
    </row>
    <row r="37" spans="1:33" ht="16" customHeight="1">
      <c r="A37" s="173"/>
      <c r="B37" s="174"/>
      <c r="C37" s="174"/>
      <c r="D37" s="174"/>
      <c r="E37" s="174"/>
      <c r="F37" s="174"/>
      <c r="G37" s="174"/>
      <c r="H37" s="142"/>
      <c r="I37" s="142"/>
      <c r="J37" s="142"/>
      <c r="K37" s="142"/>
      <c r="L37" s="142"/>
      <c r="M37" s="142"/>
      <c r="N37" s="142"/>
      <c r="O37" s="142"/>
      <c r="P37" s="142"/>
      <c r="Q37" s="142"/>
      <c r="R37" s="142"/>
      <c r="S37" s="142"/>
      <c r="T37" s="142"/>
      <c r="U37" s="142"/>
      <c r="V37" s="142"/>
      <c r="W37" s="142"/>
      <c r="X37" s="142"/>
      <c r="Y37" s="142"/>
      <c r="Z37" s="142"/>
      <c r="AA37" s="152">
        <f t="shared" si="2"/>
        <v>0</v>
      </c>
      <c r="AB37" s="152"/>
      <c r="AC37" s="152"/>
      <c r="AD37" s="153"/>
      <c r="AF37" s="20"/>
      <c r="AG37" s="20"/>
    </row>
    <row r="38" spans="1:33" ht="16" customHeight="1">
      <c r="A38" s="173"/>
      <c r="B38" s="174"/>
      <c r="C38" s="174"/>
      <c r="D38" s="174"/>
      <c r="E38" s="174"/>
      <c r="F38" s="189"/>
      <c r="G38" s="189"/>
      <c r="H38" s="142"/>
      <c r="I38" s="142"/>
      <c r="J38" s="142"/>
      <c r="K38" s="142"/>
      <c r="L38" s="142"/>
      <c r="M38" s="142"/>
      <c r="N38" s="142"/>
      <c r="O38" s="142"/>
      <c r="P38" s="142"/>
      <c r="Q38" s="142"/>
      <c r="R38" s="142"/>
      <c r="S38" s="142"/>
      <c r="T38" s="142"/>
      <c r="U38" s="142"/>
      <c r="V38" s="142"/>
      <c r="W38" s="142"/>
      <c r="X38" s="142"/>
      <c r="Y38" s="142"/>
      <c r="Z38" s="142"/>
      <c r="AA38" s="152">
        <f t="shared" si="2"/>
        <v>0</v>
      </c>
      <c r="AB38" s="152"/>
      <c r="AC38" s="152"/>
      <c r="AD38" s="153"/>
      <c r="AF38" s="20"/>
      <c r="AG38" s="20"/>
    </row>
    <row r="39" spans="1:33" ht="16" customHeight="1">
      <c r="A39" s="173"/>
      <c r="B39" s="174"/>
      <c r="C39" s="174"/>
      <c r="D39" s="174"/>
      <c r="E39" s="174"/>
      <c r="F39" s="174"/>
      <c r="G39" s="174"/>
      <c r="H39" s="142"/>
      <c r="I39" s="142"/>
      <c r="J39" s="142"/>
      <c r="K39" s="142"/>
      <c r="L39" s="142"/>
      <c r="M39" s="142"/>
      <c r="N39" s="142"/>
      <c r="O39" s="142"/>
      <c r="P39" s="142"/>
      <c r="Q39" s="142"/>
      <c r="R39" s="142"/>
      <c r="S39" s="142"/>
      <c r="T39" s="142"/>
      <c r="U39" s="142"/>
      <c r="V39" s="142"/>
      <c r="W39" s="142"/>
      <c r="X39" s="142"/>
      <c r="Y39" s="142"/>
      <c r="Z39" s="142"/>
      <c r="AA39" s="152">
        <f t="shared" si="2"/>
        <v>0</v>
      </c>
      <c r="AB39" s="152"/>
      <c r="AC39" s="152"/>
      <c r="AD39" s="153"/>
      <c r="AF39" s="20"/>
      <c r="AG39" s="20"/>
    </row>
    <row r="40" spans="1:33" ht="16" customHeight="1">
      <c r="A40" s="173"/>
      <c r="B40" s="174"/>
      <c r="C40" s="174"/>
      <c r="D40" s="174"/>
      <c r="E40" s="174"/>
      <c r="F40" s="174"/>
      <c r="G40" s="174"/>
      <c r="H40" s="142"/>
      <c r="I40" s="142"/>
      <c r="J40" s="142"/>
      <c r="K40" s="142"/>
      <c r="L40" s="142"/>
      <c r="M40" s="142"/>
      <c r="N40" s="142"/>
      <c r="O40" s="142"/>
      <c r="P40" s="142"/>
      <c r="Q40" s="142"/>
      <c r="R40" s="142"/>
      <c r="S40" s="142"/>
      <c r="T40" s="142"/>
      <c r="U40" s="142"/>
      <c r="V40" s="142"/>
      <c r="W40" s="142"/>
      <c r="X40" s="142"/>
      <c r="Y40" s="142"/>
      <c r="Z40" s="142"/>
      <c r="AA40" s="152">
        <f t="shared" si="2"/>
        <v>0</v>
      </c>
      <c r="AB40" s="152"/>
      <c r="AC40" s="152"/>
      <c r="AD40" s="153"/>
    </row>
    <row r="41" spans="1:33" ht="16" customHeight="1">
      <c r="A41" s="173"/>
      <c r="B41" s="174"/>
      <c r="C41" s="174"/>
      <c r="D41" s="174"/>
      <c r="E41" s="174"/>
      <c r="F41" s="174"/>
      <c r="G41" s="174"/>
      <c r="H41" s="142"/>
      <c r="I41" s="142"/>
      <c r="J41" s="142"/>
      <c r="K41" s="142"/>
      <c r="L41" s="142"/>
      <c r="M41" s="142"/>
      <c r="N41" s="142"/>
      <c r="O41" s="142"/>
      <c r="P41" s="142"/>
      <c r="Q41" s="142"/>
      <c r="R41" s="142"/>
      <c r="S41" s="142"/>
      <c r="T41" s="142"/>
      <c r="U41" s="142"/>
      <c r="V41" s="142"/>
      <c r="W41" s="142"/>
      <c r="X41" s="142"/>
      <c r="Y41" s="142"/>
      <c r="Z41" s="142"/>
      <c r="AA41" s="152">
        <f t="shared" si="2"/>
        <v>0</v>
      </c>
      <c r="AB41" s="152"/>
      <c r="AC41" s="152"/>
      <c r="AD41" s="153"/>
    </row>
    <row r="42" spans="1:33" ht="16" customHeight="1">
      <c r="A42" s="173"/>
      <c r="B42" s="174"/>
      <c r="C42" s="174"/>
      <c r="D42" s="174"/>
      <c r="E42" s="174"/>
      <c r="F42" s="174"/>
      <c r="G42" s="174"/>
      <c r="H42" s="142"/>
      <c r="I42" s="142"/>
      <c r="J42" s="142"/>
      <c r="K42" s="142"/>
      <c r="L42" s="142"/>
      <c r="M42" s="142"/>
      <c r="N42" s="142"/>
      <c r="O42" s="142"/>
      <c r="P42" s="142"/>
      <c r="Q42" s="142"/>
      <c r="R42" s="142"/>
      <c r="S42" s="142"/>
      <c r="T42" s="142"/>
      <c r="U42" s="142"/>
      <c r="V42" s="142"/>
      <c r="W42" s="142"/>
      <c r="X42" s="142"/>
      <c r="Y42" s="142"/>
      <c r="Z42" s="142"/>
      <c r="AA42" s="152">
        <f t="shared" si="2"/>
        <v>0</v>
      </c>
      <c r="AB42" s="152"/>
      <c r="AC42" s="152"/>
      <c r="AD42" s="153"/>
    </row>
    <row r="43" spans="1:33" ht="16" customHeight="1">
      <c r="A43" s="173"/>
      <c r="B43" s="174"/>
      <c r="C43" s="174"/>
      <c r="D43" s="174"/>
      <c r="E43" s="174"/>
      <c r="F43" s="174"/>
      <c r="G43" s="174"/>
      <c r="H43" s="142"/>
      <c r="I43" s="142"/>
      <c r="J43" s="142"/>
      <c r="K43" s="142"/>
      <c r="L43" s="142"/>
      <c r="M43" s="142"/>
      <c r="N43" s="142"/>
      <c r="O43" s="142"/>
      <c r="P43" s="142"/>
      <c r="Q43" s="142"/>
      <c r="R43" s="142"/>
      <c r="S43" s="142"/>
      <c r="T43" s="142"/>
      <c r="U43" s="142"/>
      <c r="V43" s="142"/>
      <c r="W43" s="142"/>
      <c r="X43" s="142"/>
      <c r="Y43" s="142"/>
      <c r="Z43" s="142"/>
      <c r="AA43" s="152">
        <f t="shared" si="2"/>
        <v>0</v>
      </c>
      <c r="AB43" s="152"/>
      <c r="AC43" s="152"/>
      <c r="AD43" s="153"/>
    </row>
    <row r="44" spans="1:33" ht="16" customHeight="1">
      <c r="A44" s="173"/>
      <c r="B44" s="174"/>
      <c r="C44" s="174"/>
      <c r="D44" s="174"/>
      <c r="E44" s="174"/>
      <c r="F44" s="174"/>
      <c r="G44" s="174"/>
      <c r="H44" s="142"/>
      <c r="I44" s="142"/>
      <c r="J44" s="142"/>
      <c r="K44" s="142"/>
      <c r="L44" s="142"/>
      <c r="M44" s="142"/>
      <c r="N44" s="142"/>
      <c r="O44" s="142"/>
      <c r="P44" s="142"/>
      <c r="Q44" s="142"/>
      <c r="R44" s="142"/>
      <c r="S44" s="142"/>
      <c r="T44" s="142"/>
      <c r="U44" s="142"/>
      <c r="V44" s="142"/>
      <c r="W44" s="142"/>
      <c r="X44" s="142"/>
      <c r="Y44" s="142"/>
      <c r="Z44" s="142"/>
      <c r="AA44" s="152">
        <f t="shared" si="2"/>
        <v>0</v>
      </c>
      <c r="AB44" s="152"/>
      <c r="AC44" s="152"/>
      <c r="AD44" s="153"/>
    </row>
    <row r="45" spans="1:33" ht="16" customHeight="1">
      <c r="A45" s="173"/>
      <c r="B45" s="174"/>
      <c r="C45" s="174"/>
      <c r="D45" s="174"/>
      <c r="E45" s="174"/>
      <c r="F45" s="174"/>
      <c r="G45" s="174"/>
      <c r="H45" s="142"/>
      <c r="I45" s="142"/>
      <c r="J45" s="142"/>
      <c r="K45" s="142"/>
      <c r="L45" s="142"/>
      <c r="M45" s="142"/>
      <c r="N45" s="142"/>
      <c r="O45" s="142"/>
      <c r="P45" s="142"/>
      <c r="Q45" s="142"/>
      <c r="R45" s="142"/>
      <c r="S45" s="142"/>
      <c r="T45" s="142"/>
      <c r="U45" s="142"/>
      <c r="V45" s="142"/>
      <c r="W45" s="142"/>
      <c r="X45" s="142"/>
      <c r="Y45" s="142"/>
      <c r="Z45" s="142"/>
      <c r="AA45" s="152">
        <f t="shared" si="2"/>
        <v>0</v>
      </c>
      <c r="AB45" s="152"/>
      <c r="AC45" s="152"/>
      <c r="AD45" s="153"/>
    </row>
    <row r="46" spans="1:33" ht="16" customHeight="1">
      <c r="A46" s="173"/>
      <c r="B46" s="174"/>
      <c r="C46" s="174"/>
      <c r="D46" s="174"/>
      <c r="E46" s="174"/>
      <c r="F46" s="174"/>
      <c r="G46" s="174"/>
      <c r="H46" s="142"/>
      <c r="I46" s="142"/>
      <c r="J46" s="142"/>
      <c r="K46" s="142"/>
      <c r="L46" s="142"/>
      <c r="M46" s="142"/>
      <c r="N46" s="142"/>
      <c r="O46" s="142"/>
      <c r="P46" s="142"/>
      <c r="Q46" s="142"/>
      <c r="R46" s="142"/>
      <c r="S46" s="142"/>
      <c r="T46" s="142"/>
      <c r="U46" s="142"/>
      <c r="V46" s="142"/>
      <c r="W46" s="142"/>
      <c r="X46" s="142"/>
      <c r="Y46" s="142"/>
      <c r="Z46" s="142"/>
      <c r="AA46" s="152">
        <f t="shared" si="2"/>
        <v>0</v>
      </c>
      <c r="AB46" s="152"/>
      <c r="AC46" s="152"/>
      <c r="AD46" s="153"/>
    </row>
    <row r="47" spans="1:33" ht="16" customHeight="1">
      <c r="A47" s="173"/>
      <c r="B47" s="174"/>
      <c r="C47" s="174"/>
      <c r="D47" s="174"/>
      <c r="E47" s="174"/>
      <c r="F47" s="174"/>
      <c r="G47" s="174"/>
      <c r="H47" s="142"/>
      <c r="I47" s="142"/>
      <c r="J47" s="142"/>
      <c r="K47" s="142"/>
      <c r="L47" s="142"/>
      <c r="M47" s="142"/>
      <c r="N47" s="142"/>
      <c r="O47" s="142"/>
      <c r="P47" s="142"/>
      <c r="Q47" s="142"/>
      <c r="R47" s="142"/>
      <c r="S47" s="142"/>
      <c r="T47" s="142"/>
      <c r="U47" s="142"/>
      <c r="V47" s="142"/>
      <c r="W47" s="142"/>
      <c r="X47" s="142"/>
      <c r="Y47" s="142"/>
      <c r="Z47" s="142"/>
      <c r="AA47" s="152">
        <f t="shared" si="2"/>
        <v>0</v>
      </c>
      <c r="AB47" s="152"/>
      <c r="AC47" s="152"/>
      <c r="AD47" s="153"/>
    </row>
    <row r="48" spans="1:33" ht="16" customHeight="1">
      <c r="A48" s="173"/>
      <c r="B48" s="174"/>
      <c r="C48" s="174"/>
      <c r="D48" s="174"/>
      <c r="E48" s="174"/>
      <c r="F48" s="174"/>
      <c r="G48" s="174"/>
      <c r="H48" s="142"/>
      <c r="I48" s="142"/>
      <c r="J48" s="142"/>
      <c r="K48" s="142"/>
      <c r="L48" s="142"/>
      <c r="M48" s="142"/>
      <c r="N48" s="142"/>
      <c r="O48" s="142"/>
      <c r="P48" s="142"/>
      <c r="Q48" s="142"/>
      <c r="R48" s="142"/>
      <c r="S48" s="142"/>
      <c r="T48" s="142"/>
      <c r="U48" s="142"/>
      <c r="V48" s="142"/>
      <c r="W48" s="142"/>
      <c r="X48" s="142"/>
      <c r="Y48" s="142"/>
      <c r="Z48" s="142"/>
      <c r="AA48" s="152">
        <f t="shared" si="2"/>
        <v>0</v>
      </c>
      <c r="AB48" s="152"/>
      <c r="AC48" s="152"/>
      <c r="AD48" s="153"/>
    </row>
    <row r="49" spans="1:30" ht="16" customHeight="1">
      <c r="A49" s="173"/>
      <c r="B49" s="174"/>
      <c r="C49" s="174"/>
      <c r="D49" s="174"/>
      <c r="E49" s="174"/>
      <c r="F49" s="174"/>
      <c r="G49" s="174"/>
      <c r="H49" s="142"/>
      <c r="I49" s="142"/>
      <c r="J49" s="142"/>
      <c r="K49" s="142"/>
      <c r="L49" s="142"/>
      <c r="M49" s="142"/>
      <c r="N49" s="142"/>
      <c r="O49" s="142"/>
      <c r="P49" s="142"/>
      <c r="Q49" s="142"/>
      <c r="R49" s="142"/>
      <c r="S49" s="142"/>
      <c r="T49" s="142"/>
      <c r="U49" s="142"/>
      <c r="V49" s="142"/>
      <c r="W49" s="142"/>
      <c r="X49" s="142"/>
      <c r="Y49" s="142"/>
      <c r="Z49" s="142"/>
      <c r="AA49" s="152">
        <f t="shared" si="2"/>
        <v>0</v>
      </c>
      <c r="AB49" s="152"/>
      <c r="AC49" s="152"/>
      <c r="AD49" s="153"/>
    </row>
    <row r="50" spans="1:30" ht="16" customHeight="1">
      <c r="A50" s="173"/>
      <c r="B50" s="174"/>
      <c r="C50" s="174"/>
      <c r="D50" s="174"/>
      <c r="E50" s="174"/>
      <c r="F50" s="174"/>
      <c r="G50" s="174"/>
      <c r="H50" s="142"/>
      <c r="I50" s="142"/>
      <c r="J50" s="142"/>
      <c r="K50" s="142"/>
      <c r="L50" s="142"/>
      <c r="M50" s="142"/>
      <c r="N50" s="142"/>
      <c r="O50" s="142"/>
      <c r="P50" s="142"/>
      <c r="Q50" s="142"/>
      <c r="R50" s="142"/>
      <c r="S50" s="142"/>
      <c r="T50" s="142"/>
      <c r="U50" s="142"/>
      <c r="V50" s="142"/>
      <c r="W50" s="142"/>
      <c r="X50" s="142"/>
      <c r="Y50" s="142"/>
      <c r="Z50" s="142"/>
      <c r="AA50" s="152">
        <f t="shared" si="2"/>
        <v>0</v>
      </c>
      <c r="AB50" s="152"/>
      <c r="AC50" s="152"/>
      <c r="AD50" s="153"/>
    </row>
    <row r="51" spans="1:30" ht="16" customHeight="1">
      <c r="A51" s="173"/>
      <c r="B51" s="174"/>
      <c r="C51" s="174"/>
      <c r="D51" s="174"/>
      <c r="E51" s="174"/>
      <c r="F51" s="174"/>
      <c r="G51" s="174"/>
      <c r="H51" s="142"/>
      <c r="I51" s="142"/>
      <c r="J51" s="142"/>
      <c r="K51" s="142"/>
      <c r="L51" s="142"/>
      <c r="M51" s="142"/>
      <c r="N51" s="142"/>
      <c r="O51" s="142"/>
      <c r="P51" s="142"/>
      <c r="Q51" s="142"/>
      <c r="R51" s="142"/>
      <c r="S51" s="142"/>
      <c r="T51" s="142"/>
      <c r="U51" s="142"/>
      <c r="V51" s="142"/>
      <c r="W51" s="142"/>
      <c r="X51" s="142"/>
      <c r="Y51" s="142"/>
      <c r="Z51" s="142"/>
      <c r="AA51" s="152">
        <f t="shared" si="2"/>
        <v>0</v>
      </c>
      <c r="AB51" s="152"/>
      <c r="AC51" s="152"/>
      <c r="AD51" s="153"/>
    </row>
    <row r="52" spans="1:30" ht="16" customHeight="1">
      <c r="A52" s="173"/>
      <c r="B52" s="174"/>
      <c r="C52" s="174"/>
      <c r="D52" s="174"/>
      <c r="E52" s="174"/>
      <c r="F52" s="174"/>
      <c r="G52" s="174"/>
      <c r="H52" s="142"/>
      <c r="I52" s="142"/>
      <c r="J52" s="142"/>
      <c r="K52" s="142"/>
      <c r="L52" s="142"/>
      <c r="M52" s="142"/>
      <c r="N52" s="142"/>
      <c r="O52" s="142"/>
      <c r="P52" s="142"/>
      <c r="Q52" s="142"/>
      <c r="R52" s="142"/>
      <c r="S52" s="142"/>
      <c r="T52" s="142"/>
      <c r="U52" s="142"/>
      <c r="V52" s="142"/>
      <c r="W52" s="142"/>
      <c r="X52" s="142"/>
      <c r="Y52" s="142"/>
      <c r="Z52" s="142"/>
      <c r="AA52" s="152">
        <f t="shared" si="2"/>
        <v>0</v>
      </c>
      <c r="AB52" s="152"/>
      <c r="AC52" s="152"/>
      <c r="AD52" s="153"/>
    </row>
    <row r="53" spans="1:30" ht="16" customHeight="1">
      <c r="A53" s="190"/>
      <c r="B53" s="191"/>
      <c r="C53" s="191"/>
      <c r="D53" s="191"/>
      <c r="E53" s="192"/>
      <c r="F53" s="193"/>
      <c r="G53" s="192"/>
      <c r="H53" s="149"/>
      <c r="I53" s="150"/>
      <c r="J53" s="150"/>
      <c r="K53" s="151"/>
      <c r="L53" s="149"/>
      <c r="M53" s="150"/>
      <c r="N53" s="150"/>
      <c r="O53" s="151"/>
      <c r="P53" s="149"/>
      <c r="Q53" s="150"/>
      <c r="R53" s="151"/>
      <c r="S53" s="149"/>
      <c r="T53" s="150"/>
      <c r="U53" s="150"/>
      <c r="V53" s="151"/>
      <c r="W53" s="149"/>
      <c r="X53" s="150"/>
      <c r="Y53" s="150"/>
      <c r="Z53" s="151"/>
      <c r="AA53" s="152">
        <f t="shared" si="2"/>
        <v>0</v>
      </c>
      <c r="AB53" s="152"/>
      <c r="AC53" s="152"/>
      <c r="AD53" s="153"/>
    </row>
    <row r="54" spans="1:30" ht="16" customHeight="1">
      <c r="A54" s="173"/>
      <c r="B54" s="174"/>
      <c r="C54" s="174"/>
      <c r="D54" s="174"/>
      <c r="E54" s="174"/>
      <c r="F54" s="174"/>
      <c r="G54" s="174"/>
      <c r="H54" s="142"/>
      <c r="I54" s="142"/>
      <c r="J54" s="142"/>
      <c r="K54" s="142"/>
      <c r="L54" s="142"/>
      <c r="M54" s="142"/>
      <c r="N54" s="142"/>
      <c r="O54" s="142"/>
      <c r="P54" s="142"/>
      <c r="Q54" s="142"/>
      <c r="R54" s="142"/>
      <c r="S54" s="142"/>
      <c r="T54" s="142"/>
      <c r="U54" s="142"/>
      <c r="V54" s="142"/>
      <c r="W54" s="142"/>
      <c r="X54" s="142"/>
      <c r="Y54" s="142"/>
      <c r="Z54" s="142"/>
      <c r="AA54" s="152">
        <f t="shared" si="2"/>
        <v>0</v>
      </c>
      <c r="AB54" s="152"/>
      <c r="AC54" s="152"/>
      <c r="AD54" s="153"/>
    </row>
    <row r="55" spans="1:30" ht="16" customHeight="1">
      <c r="A55" s="173"/>
      <c r="B55" s="174"/>
      <c r="C55" s="174"/>
      <c r="D55" s="174"/>
      <c r="E55" s="174"/>
      <c r="F55" s="174"/>
      <c r="G55" s="174"/>
      <c r="H55" s="142"/>
      <c r="I55" s="142"/>
      <c r="J55" s="142"/>
      <c r="K55" s="142"/>
      <c r="L55" s="142"/>
      <c r="M55" s="142"/>
      <c r="N55" s="142"/>
      <c r="O55" s="142"/>
      <c r="P55" s="142"/>
      <c r="Q55" s="142"/>
      <c r="R55" s="142"/>
      <c r="S55" s="142"/>
      <c r="T55" s="142"/>
      <c r="U55" s="142"/>
      <c r="V55" s="142"/>
      <c r="W55" s="142"/>
      <c r="X55" s="142"/>
      <c r="Y55" s="142"/>
      <c r="Z55" s="142"/>
      <c r="AA55" s="152">
        <f t="shared" si="2"/>
        <v>0</v>
      </c>
      <c r="AB55" s="152"/>
      <c r="AC55" s="152"/>
      <c r="AD55" s="153"/>
    </row>
    <row r="56" spans="1:30" ht="16" customHeight="1">
      <c r="A56" s="173"/>
      <c r="B56" s="174"/>
      <c r="C56" s="174"/>
      <c r="D56" s="174"/>
      <c r="E56" s="174"/>
      <c r="F56" s="174"/>
      <c r="G56" s="174"/>
      <c r="H56" s="142"/>
      <c r="I56" s="142"/>
      <c r="J56" s="142"/>
      <c r="K56" s="142"/>
      <c r="L56" s="142"/>
      <c r="M56" s="142"/>
      <c r="N56" s="142"/>
      <c r="O56" s="142"/>
      <c r="P56" s="142"/>
      <c r="Q56" s="142"/>
      <c r="R56" s="142"/>
      <c r="S56" s="142"/>
      <c r="T56" s="142"/>
      <c r="U56" s="142"/>
      <c r="V56" s="142"/>
      <c r="W56" s="142"/>
      <c r="X56" s="142"/>
      <c r="Y56" s="142"/>
      <c r="Z56" s="142"/>
      <c r="AA56" s="152">
        <f t="shared" si="2"/>
        <v>0</v>
      </c>
      <c r="AB56" s="152"/>
      <c r="AC56" s="152"/>
      <c r="AD56" s="153"/>
    </row>
    <row r="57" spans="1:30" ht="16" customHeight="1">
      <c r="A57" s="173"/>
      <c r="B57" s="174"/>
      <c r="C57" s="174"/>
      <c r="D57" s="174"/>
      <c r="E57" s="174"/>
      <c r="F57" s="174"/>
      <c r="G57" s="174"/>
      <c r="H57" s="142"/>
      <c r="I57" s="142"/>
      <c r="J57" s="142"/>
      <c r="K57" s="142"/>
      <c r="L57" s="142"/>
      <c r="M57" s="142"/>
      <c r="N57" s="142"/>
      <c r="O57" s="142"/>
      <c r="P57" s="142"/>
      <c r="Q57" s="142"/>
      <c r="R57" s="142"/>
      <c r="S57" s="142"/>
      <c r="T57" s="142"/>
      <c r="U57" s="142"/>
      <c r="V57" s="142"/>
      <c r="W57" s="142"/>
      <c r="X57" s="142"/>
      <c r="Y57" s="142"/>
      <c r="Z57" s="142"/>
      <c r="AA57" s="152">
        <f t="shared" si="2"/>
        <v>0</v>
      </c>
      <c r="AB57" s="152"/>
      <c r="AC57" s="152"/>
      <c r="AD57" s="153"/>
    </row>
    <row r="58" spans="1:30" ht="16" customHeight="1">
      <c r="A58" s="173"/>
      <c r="B58" s="174"/>
      <c r="C58" s="174"/>
      <c r="D58" s="174"/>
      <c r="E58" s="174"/>
      <c r="F58" s="174"/>
      <c r="G58" s="174"/>
      <c r="H58" s="142"/>
      <c r="I58" s="142"/>
      <c r="J58" s="142"/>
      <c r="K58" s="142"/>
      <c r="L58" s="142"/>
      <c r="M58" s="142"/>
      <c r="N58" s="142"/>
      <c r="O58" s="142"/>
      <c r="P58" s="142"/>
      <c r="Q58" s="142"/>
      <c r="R58" s="142"/>
      <c r="S58" s="142"/>
      <c r="T58" s="142"/>
      <c r="U58" s="142"/>
      <c r="V58" s="142"/>
      <c r="W58" s="142"/>
      <c r="X58" s="142"/>
      <c r="Y58" s="142"/>
      <c r="Z58" s="142"/>
      <c r="AA58" s="152">
        <f t="shared" si="2"/>
        <v>0</v>
      </c>
      <c r="AB58" s="152"/>
      <c r="AC58" s="152"/>
      <c r="AD58" s="153"/>
    </row>
    <row r="59" spans="1:30" ht="16" customHeight="1">
      <c r="A59" s="173"/>
      <c r="B59" s="174"/>
      <c r="C59" s="174"/>
      <c r="D59" s="174"/>
      <c r="E59" s="174"/>
      <c r="F59" s="174"/>
      <c r="G59" s="174"/>
      <c r="H59" s="142"/>
      <c r="I59" s="142"/>
      <c r="J59" s="142"/>
      <c r="K59" s="142"/>
      <c r="L59" s="142"/>
      <c r="M59" s="142"/>
      <c r="N59" s="142"/>
      <c r="O59" s="142"/>
      <c r="P59" s="142"/>
      <c r="Q59" s="142"/>
      <c r="R59" s="142"/>
      <c r="S59" s="142"/>
      <c r="T59" s="142"/>
      <c r="U59" s="142"/>
      <c r="V59" s="142"/>
      <c r="W59" s="142"/>
      <c r="X59" s="142"/>
      <c r="Y59" s="142"/>
      <c r="Z59" s="142"/>
      <c r="AA59" s="152">
        <f t="shared" si="2"/>
        <v>0</v>
      </c>
      <c r="AB59" s="152"/>
      <c r="AC59" s="152"/>
      <c r="AD59" s="153"/>
    </row>
    <row r="60" spans="1:30" ht="16" customHeight="1">
      <c r="A60" s="184"/>
      <c r="B60" s="185"/>
      <c r="C60" s="185"/>
      <c r="D60" s="185"/>
      <c r="E60" s="185"/>
      <c r="F60" s="185"/>
      <c r="G60" s="185"/>
      <c r="H60" s="143"/>
      <c r="I60" s="143"/>
      <c r="J60" s="143"/>
      <c r="K60" s="143"/>
      <c r="L60" s="143"/>
      <c r="M60" s="143"/>
      <c r="N60" s="143"/>
      <c r="O60" s="143"/>
      <c r="P60" s="143"/>
      <c r="Q60" s="143"/>
      <c r="R60" s="143"/>
      <c r="S60" s="143"/>
      <c r="T60" s="143"/>
      <c r="U60" s="143"/>
      <c r="V60" s="143"/>
      <c r="W60" s="143"/>
      <c r="X60" s="143"/>
      <c r="Y60" s="143"/>
      <c r="Z60" s="143"/>
      <c r="AA60" s="182">
        <f t="shared" si="2"/>
        <v>0</v>
      </c>
      <c r="AB60" s="182"/>
      <c r="AC60" s="182"/>
      <c r="AD60" s="183"/>
    </row>
    <row r="61" spans="1:30" ht="16" customHeight="1">
      <c r="A61" s="102"/>
      <c r="B61" s="102"/>
      <c r="C61" s="102"/>
      <c r="D61" s="102"/>
      <c r="E61" s="102"/>
      <c r="F61" s="102"/>
      <c r="G61" s="102"/>
      <c r="H61" s="102"/>
      <c r="I61" s="102"/>
      <c r="J61" s="102"/>
      <c r="K61" s="102"/>
      <c r="L61" s="102"/>
      <c r="M61" s="102"/>
      <c r="N61" s="102"/>
      <c r="O61" s="102"/>
      <c r="P61" s="102"/>
      <c r="Q61" s="102"/>
      <c r="R61" s="102"/>
    </row>
    <row r="62" spans="1:30" ht="16" customHeight="1">
      <c r="A62" s="194"/>
      <c r="B62" s="194"/>
      <c r="C62" s="194"/>
      <c r="D62" s="194"/>
      <c r="E62" s="194"/>
      <c r="F62" s="194"/>
      <c r="G62" s="194"/>
      <c r="H62" s="194"/>
      <c r="I62" s="194"/>
      <c r="J62" s="194"/>
      <c r="K62" s="194"/>
      <c r="L62" s="194"/>
      <c r="M62" s="194"/>
      <c r="N62" s="194"/>
      <c r="O62" s="194"/>
      <c r="P62" s="194"/>
      <c r="Q62" s="194"/>
      <c r="R62" s="194"/>
      <c r="AC62" s="72" t="s">
        <v>20</v>
      </c>
      <c r="AD62" s="72"/>
    </row>
    <row r="63" spans="1:30" ht="16" customHeight="1">
      <c r="A63" s="195" t="s">
        <v>17</v>
      </c>
      <c r="B63" s="180"/>
      <c r="C63" s="180"/>
      <c r="D63" s="180"/>
      <c r="E63" s="181"/>
      <c r="F63" s="179" t="s">
        <v>7</v>
      </c>
      <c r="G63" s="181"/>
      <c r="H63" s="179" t="s">
        <v>16</v>
      </c>
      <c r="I63" s="180"/>
      <c r="J63" s="180"/>
      <c r="K63" s="181"/>
      <c r="L63" s="179" t="s">
        <v>1</v>
      </c>
      <c r="M63" s="180"/>
      <c r="N63" s="180"/>
      <c r="O63" s="181"/>
      <c r="P63" s="179" t="s">
        <v>2</v>
      </c>
      <c r="Q63" s="180"/>
      <c r="R63" s="181"/>
      <c r="S63" s="75" t="s">
        <v>15</v>
      </c>
      <c r="T63" s="75"/>
      <c r="U63" s="75"/>
      <c r="V63" s="75"/>
      <c r="W63" s="179" t="s">
        <v>12</v>
      </c>
      <c r="X63" s="180"/>
      <c r="Y63" s="180"/>
      <c r="Z63" s="181"/>
      <c r="AA63" s="75" t="s">
        <v>14</v>
      </c>
      <c r="AB63" s="75"/>
      <c r="AC63" s="75"/>
      <c r="AD63" s="76"/>
    </row>
    <row r="64" spans="1:30" ht="16" customHeight="1">
      <c r="A64" s="187"/>
      <c r="B64" s="188"/>
      <c r="C64" s="188"/>
      <c r="D64" s="188"/>
      <c r="E64" s="188"/>
      <c r="F64" s="188"/>
      <c r="G64" s="188"/>
      <c r="H64" s="148"/>
      <c r="I64" s="148"/>
      <c r="J64" s="148"/>
      <c r="K64" s="148"/>
      <c r="L64" s="148"/>
      <c r="M64" s="148"/>
      <c r="N64" s="148"/>
      <c r="O64" s="148"/>
      <c r="P64" s="148"/>
      <c r="Q64" s="148"/>
      <c r="R64" s="148"/>
      <c r="S64" s="148"/>
      <c r="T64" s="148"/>
      <c r="U64" s="148"/>
      <c r="V64" s="148"/>
      <c r="W64" s="148"/>
      <c r="X64" s="148"/>
      <c r="Y64" s="148"/>
      <c r="Z64" s="148"/>
      <c r="AA64" s="152">
        <f>SUM(H64:V64)</f>
        <v>0</v>
      </c>
      <c r="AB64" s="152"/>
      <c r="AC64" s="152"/>
      <c r="AD64" s="153"/>
    </row>
    <row r="65" spans="1:30" ht="16" customHeight="1">
      <c r="A65" s="173"/>
      <c r="B65" s="174"/>
      <c r="C65" s="174"/>
      <c r="D65" s="174"/>
      <c r="E65" s="174"/>
      <c r="F65" s="174"/>
      <c r="G65" s="174"/>
      <c r="H65" s="142"/>
      <c r="I65" s="142"/>
      <c r="J65" s="142"/>
      <c r="K65" s="142"/>
      <c r="L65" s="142"/>
      <c r="M65" s="142"/>
      <c r="N65" s="142"/>
      <c r="O65" s="142"/>
      <c r="P65" s="142"/>
      <c r="Q65" s="142"/>
      <c r="R65" s="142"/>
      <c r="S65" s="142"/>
      <c r="T65" s="142"/>
      <c r="U65" s="142"/>
      <c r="V65" s="142"/>
      <c r="W65" s="142"/>
      <c r="X65" s="142"/>
      <c r="Y65" s="142"/>
      <c r="Z65" s="142"/>
      <c r="AA65" s="152">
        <f t="shared" ref="AA65:AA90" si="3">SUM(H65:V65)</f>
        <v>0</v>
      </c>
      <c r="AB65" s="152"/>
      <c r="AC65" s="152"/>
      <c r="AD65" s="153"/>
    </row>
    <row r="66" spans="1:30" ht="16" customHeight="1">
      <c r="A66" s="173"/>
      <c r="B66" s="174"/>
      <c r="C66" s="174"/>
      <c r="D66" s="174"/>
      <c r="E66" s="174"/>
      <c r="F66" s="174"/>
      <c r="G66" s="174"/>
      <c r="H66" s="142"/>
      <c r="I66" s="142"/>
      <c r="J66" s="142"/>
      <c r="K66" s="142"/>
      <c r="L66" s="142"/>
      <c r="M66" s="142"/>
      <c r="N66" s="142"/>
      <c r="O66" s="142"/>
      <c r="P66" s="142"/>
      <c r="Q66" s="142"/>
      <c r="R66" s="142"/>
      <c r="S66" s="142"/>
      <c r="T66" s="142"/>
      <c r="U66" s="142"/>
      <c r="V66" s="142"/>
      <c r="W66" s="142"/>
      <c r="X66" s="142"/>
      <c r="Y66" s="142"/>
      <c r="Z66" s="142"/>
      <c r="AA66" s="152">
        <f t="shared" si="3"/>
        <v>0</v>
      </c>
      <c r="AB66" s="152"/>
      <c r="AC66" s="152"/>
      <c r="AD66" s="153"/>
    </row>
    <row r="67" spans="1:30" ht="16" customHeight="1">
      <c r="A67" s="173"/>
      <c r="B67" s="174"/>
      <c r="C67" s="174"/>
      <c r="D67" s="174"/>
      <c r="E67" s="174"/>
      <c r="F67" s="174"/>
      <c r="G67" s="174"/>
      <c r="H67" s="142"/>
      <c r="I67" s="142"/>
      <c r="J67" s="142"/>
      <c r="K67" s="142"/>
      <c r="L67" s="142"/>
      <c r="M67" s="142"/>
      <c r="N67" s="142"/>
      <c r="O67" s="142"/>
      <c r="P67" s="142"/>
      <c r="Q67" s="142"/>
      <c r="R67" s="142"/>
      <c r="S67" s="142"/>
      <c r="T67" s="142"/>
      <c r="U67" s="142"/>
      <c r="V67" s="142"/>
      <c r="W67" s="142"/>
      <c r="X67" s="142"/>
      <c r="Y67" s="142"/>
      <c r="Z67" s="142"/>
      <c r="AA67" s="152">
        <f t="shared" si="3"/>
        <v>0</v>
      </c>
      <c r="AB67" s="152"/>
      <c r="AC67" s="152"/>
      <c r="AD67" s="153"/>
    </row>
    <row r="68" spans="1:30" ht="16" customHeight="1">
      <c r="A68" s="173"/>
      <c r="B68" s="174"/>
      <c r="C68" s="174"/>
      <c r="D68" s="174"/>
      <c r="E68" s="174"/>
      <c r="F68" s="174"/>
      <c r="G68" s="174"/>
      <c r="H68" s="142"/>
      <c r="I68" s="142"/>
      <c r="J68" s="142"/>
      <c r="K68" s="142"/>
      <c r="L68" s="142"/>
      <c r="M68" s="142"/>
      <c r="N68" s="142"/>
      <c r="O68" s="142"/>
      <c r="P68" s="142"/>
      <c r="Q68" s="142"/>
      <c r="R68" s="142"/>
      <c r="S68" s="142"/>
      <c r="T68" s="142"/>
      <c r="U68" s="142"/>
      <c r="V68" s="142"/>
      <c r="W68" s="142"/>
      <c r="X68" s="142"/>
      <c r="Y68" s="142"/>
      <c r="Z68" s="142"/>
      <c r="AA68" s="152">
        <f t="shared" si="3"/>
        <v>0</v>
      </c>
      <c r="AB68" s="152"/>
      <c r="AC68" s="152"/>
      <c r="AD68" s="153"/>
    </row>
    <row r="69" spans="1:30" ht="16" customHeight="1">
      <c r="A69" s="173"/>
      <c r="B69" s="174"/>
      <c r="C69" s="174"/>
      <c r="D69" s="174"/>
      <c r="E69" s="174"/>
      <c r="F69" s="174"/>
      <c r="G69" s="174"/>
      <c r="H69" s="142"/>
      <c r="I69" s="142"/>
      <c r="J69" s="142"/>
      <c r="K69" s="142"/>
      <c r="L69" s="142"/>
      <c r="M69" s="142"/>
      <c r="N69" s="142"/>
      <c r="O69" s="142"/>
      <c r="P69" s="142"/>
      <c r="Q69" s="142"/>
      <c r="R69" s="142"/>
      <c r="S69" s="142"/>
      <c r="T69" s="142"/>
      <c r="U69" s="142"/>
      <c r="V69" s="142"/>
      <c r="W69" s="142"/>
      <c r="X69" s="142"/>
      <c r="Y69" s="142"/>
      <c r="Z69" s="142"/>
      <c r="AA69" s="152">
        <f t="shared" si="3"/>
        <v>0</v>
      </c>
      <c r="AB69" s="152"/>
      <c r="AC69" s="152"/>
      <c r="AD69" s="153"/>
    </row>
    <row r="70" spans="1:30" ht="16" customHeight="1">
      <c r="A70" s="173"/>
      <c r="B70" s="174"/>
      <c r="C70" s="174"/>
      <c r="D70" s="174"/>
      <c r="E70" s="174"/>
      <c r="F70" s="174"/>
      <c r="G70" s="174"/>
      <c r="H70" s="142"/>
      <c r="I70" s="142"/>
      <c r="J70" s="142"/>
      <c r="K70" s="142"/>
      <c r="L70" s="142"/>
      <c r="M70" s="142"/>
      <c r="N70" s="142"/>
      <c r="O70" s="142"/>
      <c r="P70" s="142"/>
      <c r="Q70" s="142"/>
      <c r="R70" s="142"/>
      <c r="S70" s="142"/>
      <c r="T70" s="142"/>
      <c r="U70" s="142"/>
      <c r="V70" s="142"/>
      <c r="W70" s="142"/>
      <c r="X70" s="142"/>
      <c r="Y70" s="142"/>
      <c r="Z70" s="142"/>
      <c r="AA70" s="152">
        <f t="shared" si="3"/>
        <v>0</v>
      </c>
      <c r="AB70" s="152"/>
      <c r="AC70" s="152"/>
      <c r="AD70" s="153"/>
    </row>
    <row r="71" spans="1:30" ht="16" customHeight="1">
      <c r="A71" s="173"/>
      <c r="B71" s="174"/>
      <c r="C71" s="174"/>
      <c r="D71" s="174"/>
      <c r="E71" s="174"/>
      <c r="F71" s="174"/>
      <c r="G71" s="174"/>
      <c r="H71" s="142"/>
      <c r="I71" s="142"/>
      <c r="J71" s="142"/>
      <c r="K71" s="142"/>
      <c r="L71" s="142"/>
      <c r="M71" s="142"/>
      <c r="N71" s="142"/>
      <c r="O71" s="142"/>
      <c r="P71" s="142"/>
      <c r="Q71" s="142"/>
      <c r="R71" s="142"/>
      <c r="S71" s="142"/>
      <c r="T71" s="142"/>
      <c r="U71" s="142"/>
      <c r="V71" s="142"/>
      <c r="W71" s="142"/>
      <c r="X71" s="142"/>
      <c r="Y71" s="142"/>
      <c r="Z71" s="142"/>
      <c r="AA71" s="152">
        <f t="shared" si="3"/>
        <v>0</v>
      </c>
      <c r="AB71" s="152"/>
      <c r="AC71" s="152"/>
      <c r="AD71" s="153"/>
    </row>
    <row r="72" spans="1:30" ht="16" customHeight="1">
      <c r="A72" s="173"/>
      <c r="B72" s="174"/>
      <c r="C72" s="174"/>
      <c r="D72" s="174"/>
      <c r="E72" s="174"/>
      <c r="F72" s="174"/>
      <c r="G72" s="174"/>
      <c r="H72" s="142"/>
      <c r="I72" s="142"/>
      <c r="J72" s="142"/>
      <c r="K72" s="142"/>
      <c r="L72" s="142"/>
      <c r="M72" s="142"/>
      <c r="N72" s="142"/>
      <c r="O72" s="142"/>
      <c r="P72" s="142"/>
      <c r="Q72" s="142"/>
      <c r="R72" s="142"/>
      <c r="S72" s="142"/>
      <c r="T72" s="142"/>
      <c r="U72" s="142"/>
      <c r="V72" s="142"/>
      <c r="W72" s="142"/>
      <c r="X72" s="142"/>
      <c r="Y72" s="142"/>
      <c r="Z72" s="142"/>
      <c r="AA72" s="152">
        <f t="shared" si="3"/>
        <v>0</v>
      </c>
      <c r="AB72" s="152"/>
      <c r="AC72" s="152"/>
      <c r="AD72" s="153"/>
    </row>
    <row r="73" spans="1:30" ht="16" customHeight="1">
      <c r="A73" s="173"/>
      <c r="B73" s="174"/>
      <c r="C73" s="174"/>
      <c r="D73" s="174"/>
      <c r="E73" s="174"/>
      <c r="F73" s="174"/>
      <c r="G73" s="174"/>
      <c r="H73" s="142"/>
      <c r="I73" s="142"/>
      <c r="J73" s="142"/>
      <c r="K73" s="142"/>
      <c r="L73" s="142"/>
      <c r="M73" s="142"/>
      <c r="N73" s="142"/>
      <c r="O73" s="142"/>
      <c r="P73" s="142"/>
      <c r="Q73" s="142"/>
      <c r="R73" s="142"/>
      <c r="S73" s="142"/>
      <c r="T73" s="142"/>
      <c r="U73" s="142"/>
      <c r="V73" s="142"/>
      <c r="W73" s="142"/>
      <c r="X73" s="142"/>
      <c r="Y73" s="142"/>
      <c r="Z73" s="142"/>
      <c r="AA73" s="152">
        <f t="shared" si="3"/>
        <v>0</v>
      </c>
      <c r="AB73" s="152"/>
      <c r="AC73" s="152"/>
      <c r="AD73" s="153"/>
    </row>
    <row r="74" spans="1:30" ht="16" customHeight="1">
      <c r="A74" s="173"/>
      <c r="B74" s="174"/>
      <c r="C74" s="174"/>
      <c r="D74" s="174"/>
      <c r="E74" s="174"/>
      <c r="F74" s="174"/>
      <c r="G74" s="174"/>
      <c r="H74" s="142"/>
      <c r="I74" s="142"/>
      <c r="J74" s="142"/>
      <c r="K74" s="142"/>
      <c r="L74" s="142"/>
      <c r="M74" s="142"/>
      <c r="N74" s="142"/>
      <c r="O74" s="142"/>
      <c r="P74" s="142"/>
      <c r="Q74" s="142"/>
      <c r="R74" s="142"/>
      <c r="S74" s="142"/>
      <c r="T74" s="142"/>
      <c r="U74" s="142"/>
      <c r="V74" s="142"/>
      <c r="W74" s="142"/>
      <c r="X74" s="142"/>
      <c r="Y74" s="142"/>
      <c r="Z74" s="142"/>
      <c r="AA74" s="152">
        <f t="shared" si="3"/>
        <v>0</v>
      </c>
      <c r="AB74" s="152"/>
      <c r="AC74" s="152"/>
      <c r="AD74" s="153"/>
    </row>
    <row r="75" spans="1:30" ht="16" customHeight="1">
      <c r="A75" s="173"/>
      <c r="B75" s="174"/>
      <c r="C75" s="174"/>
      <c r="D75" s="174"/>
      <c r="E75" s="174"/>
      <c r="F75" s="174"/>
      <c r="G75" s="174"/>
      <c r="H75" s="142"/>
      <c r="I75" s="142"/>
      <c r="J75" s="142"/>
      <c r="K75" s="142"/>
      <c r="L75" s="142"/>
      <c r="M75" s="142"/>
      <c r="N75" s="142"/>
      <c r="O75" s="142"/>
      <c r="P75" s="142"/>
      <c r="Q75" s="142"/>
      <c r="R75" s="142"/>
      <c r="S75" s="142"/>
      <c r="T75" s="142"/>
      <c r="U75" s="142"/>
      <c r="V75" s="142"/>
      <c r="W75" s="142"/>
      <c r="X75" s="142"/>
      <c r="Y75" s="142"/>
      <c r="Z75" s="142"/>
      <c r="AA75" s="152">
        <f t="shared" si="3"/>
        <v>0</v>
      </c>
      <c r="AB75" s="152"/>
      <c r="AC75" s="152"/>
      <c r="AD75" s="153"/>
    </row>
    <row r="76" spans="1:30" ht="16" customHeight="1">
      <c r="A76" s="173"/>
      <c r="B76" s="174"/>
      <c r="C76" s="174"/>
      <c r="D76" s="174"/>
      <c r="E76" s="174"/>
      <c r="F76" s="174"/>
      <c r="G76" s="174"/>
      <c r="H76" s="142"/>
      <c r="I76" s="142"/>
      <c r="J76" s="142"/>
      <c r="K76" s="142"/>
      <c r="L76" s="142"/>
      <c r="M76" s="142"/>
      <c r="N76" s="142"/>
      <c r="O76" s="142"/>
      <c r="P76" s="142"/>
      <c r="Q76" s="142"/>
      <c r="R76" s="142"/>
      <c r="S76" s="142"/>
      <c r="T76" s="142"/>
      <c r="U76" s="142"/>
      <c r="V76" s="142"/>
      <c r="W76" s="142"/>
      <c r="X76" s="142"/>
      <c r="Y76" s="142"/>
      <c r="Z76" s="142"/>
      <c r="AA76" s="152">
        <f t="shared" si="3"/>
        <v>0</v>
      </c>
      <c r="AB76" s="152"/>
      <c r="AC76" s="152"/>
      <c r="AD76" s="153"/>
    </row>
    <row r="77" spans="1:30" ht="16" customHeight="1">
      <c r="A77" s="173"/>
      <c r="B77" s="174"/>
      <c r="C77" s="174"/>
      <c r="D77" s="174"/>
      <c r="E77" s="174"/>
      <c r="F77" s="174"/>
      <c r="G77" s="174"/>
      <c r="H77" s="142"/>
      <c r="I77" s="142"/>
      <c r="J77" s="142"/>
      <c r="K77" s="142"/>
      <c r="L77" s="142"/>
      <c r="M77" s="142"/>
      <c r="N77" s="142"/>
      <c r="O77" s="142"/>
      <c r="P77" s="142"/>
      <c r="Q77" s="142"/>
      <c r="R77" s="142"/>
      <c r="S77" s="142"/>
      <c r="T77" s="142"/>
      <c r="U77" s="142"/>
      <c r="V77" s="142"/>
      <c r="W77" s="149"/>
      <c r="X77" s="150"/>
      <c r="Y77" s="150"/>
      <c r="Z77" s="151"/>
      <c r="AA77" s="152">
        <f t="shared" si="3"/>
        <v>0</v>
      </c>
      <c r="AB77" s="152"/>
      <c r="AC77" s="152"/>
      <c r="AD77" s="153"/>
    </row>
    <row r="78" spans="1:30" ht="16" customHeight="1">
      <c r="A78" s="173"/>
      <c r="B78" s="174"/>
      <c r="C78" s="174"/>
      <c r="D78" s="174"/>
      <c r="E78" s="174"/>
      <c r="F78" s="174"/>
      <c r="G78" s="174"/>
      <c r="H78" s="142"/>
      <c r="I78" s="142"/>
      <c r="J78" s="142"/>
      <c r="K78" s="142"/>
      <c r="L78" s="142"/>
      <c r="M78" s="142"/>
      <c r="N78" s="142"/>
      <c r="O78" s="142"/>
      <c r="P78" s="142"/>
      <c r="Q78" s="142"/>
      <c r="R78" s="142"/>
      <c r="S78" s="142"/>
      <c r="T78" s="142"/>
      <c r="U78" s="142"/>
      <c r="V78" s="142"/>
      <c r="W78" s="142"/>
      <c r="X78" s="142"/>
      <c r="Y78" s="142"/>
      <c r="Z78" s="142"/>
      <c r="AA78" s="152">
        <f t="shared" si="3"/>
        <v>0</v>
      </c>
      <c r="AB78" s="152"/>
      <c r="AC78" s="152"/>
      <c r="AD78" s="153"/>
    </row>
    <row r="79" spans="1:30" ht="16" customHeight="1">
      <c r="A79" s="173"/>
      <c r="B79" s="174"/>
      <c r="C79" s="174"/>
      <c r="D79" s="174"/>
      <c r="E79" s="174"/>
      <c r="F79" s="174"/>
      <c r="G79" s="174"/>
      <c r="H79" s="142"/>
      <c r="I79" s="142"/>
      <c r="J79" s="142"/>
      <c r="K79" s="142"/>
      <c r="L79" s="142"/>
      <c r="M79" s="142"/>
      <c r="N79" s="142"/>
      <c r="O79" s="142"/>
      <c r="P79" s="142"/>
      <c r="Q79" s="142"/>
      <c r="R79" s="142"/>
      <c r="S79" s="142"/>
      <c r="T79" s="142"/>
      <c r="U79" s="142"/>
      <c r="V79" s="142"/>
      <c r="W79" s="142"/>
      <c r="X79" s="142"/>
      <c r="Y79" s="142"/>
      <c r="Z79" s="142"/>
      <c r="AA79" s="152">
        <f t="shared" si="3"/>
        <v>0</v>
      </c>
      <c r="AB79" s="152"/>
      <c r="AC79" s="152"/>
      <c r="AD79" s="153"/>
    </row>
    <row r="80" spans="1:30" ht="16" customHeight="1">
      <c r="A80" s="173"/>
      <c r="B80" s="174"/>
      <c r="C80" s="174"/>
      <c r="D80" s="174"/>
      <c r="E80" s="174"/>
      <c r="F80" s="174"/>
      <c r="G80" s="174"/>
      <c r="H80" s="142"/>
      <c r="I80" s="142"/>
      <c r="J80" s="142"/>
      <c r="K80" s="142"/>
      <c r="L80" s="142"/>
      <c r="M80" s="142"/>
      <c r="N80" s="142"/>
      <c r="O80" s="142"/>
      <c r="P80" s="142"/>
      <c r="Q80" s="142"/>
      <c r="R80" s="142"/>
      <c r="S80" s="142"/>
      <c r="T80" s="142"/>
      <c r="U80" s="142"/>
      <c r="V80" s="142"/>
      <c r="W80" s="142"/>
      <c r="X80" s="142"/>
      <c r="Y80" s="142"/>
      <c r="Z80" s="142"/>
      <c r="AA80" s="152">
        <f t="shared" si="3"/>
        <v>0</v>
      </c>
      <c r="AB80" s="152"/>
      <c r="AC80" s="152"/>
      <c r="AD80" s="153"/>
    </row>
    <row r="81" spans="1:30" ht="16" customHeight="1">
      <c r="A81" s="173"/>
      <c r="B81" s="174"/>
      <c r="C81" s="174"/>
      <c r="D81" s="174"/>
      <c r="E81" s="174"/>
      <c r="F81" s="174"/>
      <c r="G81" s="174"/>
      <c r="H81" s="142"/>
      <c r="I81" s="142"/>
      <c r="J81" s="142"/>
      <c r="K81" s="142"/>
      <c r="L81" s="142"/>
      <c r="M81" s="142"/>
      <c r="N81" s="142"/>
      <c r="O81" s="142"/>
      <c r="P81" s="142"/>
      <c r="Q81" s="142"/>
      <c r="R81" s="142"/>
      <c r="S81" s="142"/>
      <c r="T81" s="142"/>
      <c r="U81" s="142"/>
      <c r="V81" s="142"/>
      <c r="W81" s="142"/>
      <c r="X81" s="142"/>
      <c r="Y81" s="142"/>
      <c r="Z81" s="142"/>
      <c r="AA81" s="152">
        <f t="shared" si="3"/>
        <v>0</v>
      </c>
      <c r="AB81" s="152"/>
      <c r="AC81" s="152"/>
      <c r="AD81" s="153"/>
    </row>
    <row r="82" spans="1:30" ht="16" customHeight="1">
      <c r="A82" s="173"/>
      <c r="B82" s="174"/>
      <c r="C82" s="174"/>
      <c r="D82" s="174"/>
      <c r="E82" s="174"/>
      <c r="F82" s="174"/>
      <c r="G82" s="174"/>
      <c r="H82" s="142"/>
      <c r="I82" s="142"/>
      <c r="J82" s="142"/>
      <c r="K82" s="142"/>
      <c r="L82" s="142"/>
      <c r="M82" s="142"/>
      <c r="N82" s="142"/>
      <c r="O82" s="142"/>
      <c r="P82" s="142"/>
      <c r="Q82" s="142"/>
      <c r="R82" s="142"/>
      <c r="S82" s="142"/>
      <c r="T82" s="142"/>
      <c r="U82" s="142"/>
      <c r="V82" s="142"/>
      <c r="W82" s="142"/>
      <c r="X82" s="142"/>
      <c r="Y82" s="142"/>
      <c r="Z82" s="142"/>
      <c r="AA82" s="152">
        <f t="shared" si="3"/>
        <v>0</v>
      </c>
      <c r="AB82" s="152"/>
      <c r="AC82" s="152"/>
      <c r="AD82" s="153"/>
    </row>
    <row r="83" spans="1:30" ht="16" customHeight="1">
      <c r="A83" s="173"/>
      <c r="B83" s="174"/>
      <c r="C83" s="174"/>
      <c r="D83" s="174"/>
      <c r="E83" s="174"/>
      <c r="F83" s="174"/>
      <c r="G83" s="174"/>
      <c r="H83" s="142"/>
      <c r="I83" s="142"/>
      <c r="J83" s="142"/>
      <c r="K83" s="142"/>
      <c r="L83" s="142"/>
      <c r="M83" s="142"/>
      <c r="N83" s="142"/>
      <c r="O83" s="142"/>
      <c r="P83" s="142"/>
      <c r="Q83" s="142"/>
      <c r="R83" s="142"/>
      <c r="S83" s="142"/>
      <c r="T83" s="142"/>
      <c r="U83" s="142"/>
      <c r="V83" s="142"/>
      <c r="W83" s="142"/>
      <c r="X83" s="142"/>
      <c r="Y83" s="142"/>
      <c r="Z83" s="142"/>
      <c r="AA83" s="152">
        <f t="shared" si="3"/>
        <v>0</v>
      </c>
      <c r="AB83" s="152"/>
      <c r="AC83" s="152"/>
      <c r="AD83" s="153"/>
    </row>
    <row r="84" spans="1:30" ht="16" customHeight="1">
      <c r="A84" s="173"/>
      <c r="B84" s="174"/>
      <c r="C84" s="174"/>
      <c r="D84" s="174"/>
      <c r="E84" s="174"/>
      <c r="F84" s="174"/>
      <c r="G84" s="174"/>
      <c r="H84" s="142"/>
      <c r="I84" s="142"/>
      <c r="J84" s="142"/>
      <c r="K84" s="142"/>
      <c r="L84" s="142"/>
      <c r="M84" s="142"/>
      <c r="N84" s="142"/>
      <c r="O84" s="142"/>
      <c r="P84" s="142"/>
      <c r="Q84" s="142"/>
      <c r="R84" s="142"/>
      <c r="S84" s="142"/>
      <c r="T84" s="142"/>
      <c r="U84" s="142"/>
      <c r="V84" s="142"/>
      <c r="W84" s="142"/>
      <c r="X84" s="142"/>
      <c r="Y84" s="142"/>
      <c r="Z84" s="142"/>
      <c r="AA84" s="152">
        <f t="shared" si="3"/>
        <v>0</v>
      </c>
      <c r="AB84" s="152"/>
      <c r="AC84" s="152"/>
      <c r="AD84" s="153"/>
    </row>
    <row r="85" spans="1:30" ht="16" customHeight="1">
      <c r="A85" s="173"/>
      <c r="B85" s="174"/>
      <c r="C85" s="174"/>
      <c r="D85" s="174"/>
      <c r="E85" s="174"/>
      <c r="F85" s="174"/>
      <c r="G85" s="174"/>
      <c r="H85" s="142"/>
      <c r="I85" s="142"/>
      <c r="J85" s="142"/>
      <c r="K85" s="142"/>
      <c r="L85" s="142"/>
      <c r="M85" s="142"/>
      <c r="N85" s="142"/>
      <c r="O85" s="142"/>
      <c r="P85" s="142"/>
      <c r="Q85" s="142"/>
      <c r="R85" s="142"/>
      <c r="S85" s="142"/>
      <c r="T85" s="142"/>
      <c r="U85" s="142"/>
      <c r="V85" s="142"/>
      <c r="W85" s="142"/>
      <c r="X85" s="142"/>
      <c r="Y85" s="142"/>
      <c r="Z85" s="142"/>
      <c r="AA85" s="152">
        <f t="shared" si="3"/>
        <v>0</v>
      </c>
      <c r="AB85" s="152"/>
      <c r="AC85" s="152"/>
      <c r="AD85" s="153"/>
    </row>
    <row r="86" spans="1:30" ht="16" customHeight="1">
      <c r="A86" s="173"/>
      <c r="B86" s="174"/>
      <c r="C86" s="174"/>
      <c r="D86" s="174"/>
      <c r="E86" s="174"/>
      <c r="F86" s="174"/>
      <c r="G86" s="174"/>
      <c r="H86" s="142"/>
      <c r="I86" s="142"/>
      <c r="J86" s="142"/>
      <c r="K86" s="142"/>
      <c r="L86" s="142"/>
      <c r="M86" s="142"/>
      <c r="N86" s="142"/>
      <c r="O86" s="142"/>
      <c r="P86" s="142"/>
      <c r="Q86" s="142"/>
      <c r="R86" s="142"/>
      <c r="S86" s="142"/>
      <c r="T86" s="142"/>
      <c r="U86" s="142"/>
      <c r="V86" s="142"/>
      <c r="W86" s="142"/>
      <c r="X86" s="142"/>
      <c r="Y86" s="142"/>
      <c r="Z86" s="142"/>
      <c r="AA86" s="152">
        <f t="shared" si="3"/>
        <v>0</v>
      </c>
      <c r="AB86" s="152"/>
      <c r="AC86" s="152"/>
      <c r="AD86" s="153"/>
    </row>
    <row r="87" spans="1:30" ht="16" customHeight="1">
      <c r="A87" s="173"/>
      <c r="B87" s="174"/>
      <c r="C87" s="174"/>
      <c r="D87" s="174"/>
      <c r="E87" s="174"/>
      <c r="F87" s="174"/>
      <c r="G87" s="174"/>
      <c r="H87" s="142"/>
      <c r="I87" s="142"/>
      <c r="J87" s="142"/>
      <c r="K87" s="142"/>
      <c r="L87" s="142"/>
      <c r="M87" s="142"/>
      <c r="N87" s="142"/>
      <c r="O87" s="142"/>
      <c r="P87" s="142"/>
      <c r="Q87" s="142"/>
      <c r="R87" s="142"/>
      <c r="S87" s="142"/>
      <c r="T87" s="142"/>
      <c r="U87" s="142"/>
      <c r="V87" s="142"/>
      <c r="W87" s="142"/>
      <c r="X87" s="142"/>
      <c r="Y87" s="142"/>
      <c r="Z87" s="142"/>
      <c r="AA87" s="152">
        <f t="shared" si="3"/>
        <v>0</v>
      </c>
      <c r="AB87" s="152"/>
      <c r="AC87" s="152"/>
      <c r="AD87" s="153"/>
    </row>
    <row r="88" spans="1:30" ht="16" customHeight="1">
      <c r="A88" s="173"/>
      <c r="B88" s="174"/>
      <c r="C88" s="174"/>
      <c r="D88" s="174"/>
      <c r="E88" s="174"/>
      <c r="F88" s="174"/>
      <c r="G88" s="174"/>
      <c r="H88" s="142"/>
      <c r="I88" s="142"/>
      <c r="J88" s="142"/>
      <c r="K88" s="142"/>
      <c r="L88" s="142"/>
      <c r="M88" s="142"/>
      <c r="N88" s="142"/>
      <c r="O88" s="142"/>
      <c r="P88" s="142"/>
      <c r="Q88" s="142"/>
      <c r="R88" s="142"/>
      <c r="S88" s="142"/>
      <c r="T88" s="142"/>
      <c r="U88" s="142"/>
      <c r="V88" s="142"/>
      <c r="W88" s="142"/>
      <c r="X88" s="142"/>
      <c r="Y88" s="142"/>
      <c r="Z88" s="142"/>
      <c r="AA88" s="152">
        <f t="shared" si="3"/>
        <v>0</v>
      </c>
      <c r="AB88" s="152"/>
      <c r="AC88" s="152"/>
      <c r="AD88" s="153"/>
    </row>
    <row r="89" spans="1:30" ht="16" customHeight="1">
      <c r="A89" s="201"/>
      <c r="B89" s="202"/>
      <c r="C89" s="202"/>
      <c r="D89" s="202"/>
      <c r="E89" s="203"/>
      <c r="F89" s="193"/>
      <c r="G89" s="192"/>
      <c r="H89" s="149"/>
      <c r="I89" s="150"/>
      <c r="J89" s="150"/>
      <c r="K89" s="151"/>
      <c r="L89" s="149"/>
      <c r="M89" s="150"/>
      <c r="N89" s="150"/>
      <c r="O89" s="151"/>
      <c r="P89" s="149"/>
      <c r="Q89" s="150"/>
      <c r="R89" s="151"/>
      <c r="S89" s="149"/>
      <c r="T89" s="150"/>
      <c r="U89" s="150"/>
      <c r="V89" s="151"/>
      <c r="W89" s="149"/>
      <c r="X89" s="150"/>
      <c r="Y89" s="150"/>
      <c r="Z89" s="151"/>
      <c r="AA89" s="152">
        <f t="shared" si="3"/>
        <v>0</v>
      </c>
      <c r="AB89" s="152"/>
      <c r="AC89" s="152"/>
      <c r="AD89" s="153"/>
    </row>
    <row r="90" spans="1:30" ht="16" customHeight="1">
      <c r="A90" s="196"/>
      <c r="B90" s="197"/>
      <c r="C90" s="197"/>
      <c r="D90" s="197"/>
      <c r="E90" s="198"/>
      <c r="F90" s="199"/>
      <c r="G90" s="200"/>
      <c r="H90" s="145"/>
      <c r="I90" s="146"/>
      <c r="J90" s="146"/>
      <c r="K90" s="147"/>
      <c r="L90" s="145"/>
      <c r="M90" s="146"/>
      <c r="N90" s="146"/>
      <c r="O90" s="147"/>
      <c r="P90" s="145"/>
      <c r="Q90" s="146"/>
      <c r="R90" s="147"/>
      <c r="S90" s="145"/>
      <c r="T90" s="146"/>
      <c r="U90" s="146"/>
      <c r="V90" s="147"/>
      <c r="W90" s="145"/>
      <c r="X90" s="146"/>
      <c r="Y90" s="146"/>
      <c r="Z90" s="147"/>
      <c r="AA90" s="182">
        <f t="shared" si="3"/>
        <v>0</v>
      </c>
      <c r="AB90" s="182"/>
      <c r="AC90" s="182"/>
      <c r="AD90" s="183"/>
    </row>
    <row r="91" spans="1:30" ht="16" customHeight="1">
      <c r="A91" s="102"/>
      <c r="B91" s="102"/>
      <c r="C91" s="102"/>
      <c r="D91" s="102"/>
      <c r="E91" s="102"/>
      <c r="F91" s="102"/>
      <c r="G91" s="102"/>
      <c r="H91" s="102"/>
      <c r="I91" s="102"/>
      <c r="J91" s="102"/>
      <c r="K91" s="102"/>
      <c r="L91" s="102"/>
      <c r="M91" s="102"/>
      <c r="N91" s="102"/>
      <c r="O91" s="102"/>
      <c r="P91" s="102"/>
      <c r="Q91" s="102"/>
      <c r="R91" s="102"/>
    </row>
    <row r="92" spans="1:30" ht="16" customHeight="1">
      <c r="A92" s="194"/>
      <c r="B92" s="194"/>
      <c r="C92" s="194"/>
      <c r="D92" s="194"/>
      <c r="E92" s="194"/>
      <c r="F92" s="194"/>
      <c r="G92" s="194"/>
      <c r="H92" s="194"/>
      <c r="I92" s="194"/>
      <c r="J92" s="194"/>
      <c r="K92" s="194"/>
      <c r="L92" s="194"/>
      <c r="M92" s="194"/>
      <c r="N92" s="194"/>
      <c r="O92" s="194"/>
      <c r="P92" s="194"/>
      <c r="Q92" s="194"/>
      <c r="R92" s="194"/>
      <c r="AC92" s="72" t="s">
        <v>19</v>
      </c>
      <c r="AD92" s="72"/>
    </row>
    <row r="93" spans="1:30" ht="16" customHeight="1">
      <c r="A93" s="195" t="s">
        <v>17</v>
      </c>
      <c r="B93" s="180"/>
      <c r="C93" s="180"/>
      <c r="D93" s="180"/>
      <c r="E93" s="181"/>
      <c r="F93" s="179" t="s">
        <v>7</v>
      </c>
      <c r="G93" s="181"/>
      <c r="H93" s="179" t="s">
        <v>16</v>
      </c>
      <c r="I93" s="180"/>
      <c r="J93" s="180"/>
      <c r="K93" s="181"/>
      <c r="L93" s="179" t="s">
        <v>1</v>
      </c>
      <c r="M93" s="180"/>
      <c r="N93" s="180"/>
      <c r="O93" s="181"/>
      <c r="P93" s="179" t="s">
        <v>2</v>
      </c>
      <c r="Q93" s="180"/>
      <c r="R93" s="181"/>
      <c r="S93" s="75" t="s">
        <v>15</v>
      </c>
      <c r="T93" s="75"/>
      <c r="U93" s="75"/>
      <c r="V93" s="75"/>
      <c r="W93" s="179" t="s">
        <v>12</v>
      </c>
      <c r="X93" s="180"/>
      <c r="Y93" s="180"/>
      <c r="Z93" s="181"/>
      <c r="AA93" s="75" t="s">
        <v>14</v>
      </c>
      <c r="AB93" s="75"/>
      <c r="AC93" s="75"/>
      <c r="AD93" s="76"/>
    </row>
    <row r="94" spans="1:30" ht="16" customHeight="1">
      <c r="A94" s="187"/>
      <c r="B94" s="188"/>
      <c r="C94" s="188"/>
      <c r="D94" s="188"/>
      <c r="E94" s="188"/>
      <c r="F94" s="188"/>
      <c r="G94" s="188"/>
      <c r="H94" s="148"/>
      <c r="I94" s="148"/>
      <c r="J94" s="148"/>
      <c r="K94" s="148"/>
      <c r="L94" s="148"/>
      <c r="M94" s="148"/>
      <c r="N94" s="148"/>
      <c r="O94" s="148"/>
      <c r="P94" s="148"/>
      <c r="Q94" s="148"/>
      <c r="R94" s="148"/>
      <c r="S94" s="148"/>
      <c r="T94" s="148"/>
      <c r="U94" s="148"/>
      <c r="V94" s="148"/>
      <c r="W94" s="148"/>
      <c r="X94" s="148"/>
      <c r="Y94" s="148"/>
      <c r="Z94" s="148"/>
      <c r="AA94" s="152">
        <f>SUM(H94:V94)</f>
        <v>0</v>
      </c>
      <c r="AB94" s="152"/>
      <c r="AC94" s="152"/>
      <c r="AD94" s="153"/>
    </row>
    <row r="95" spans="1:30" ht="16" customHeight="1">
      <c r="A95" s="173"/>
      <c r="B95" s="174"/>
      <c r="C95" s="174"/>
      <c r="D95" s="174"/>
      <c r="E95" s="174"/>
      <c r="F95" s="174"/>
      <c r="G95" s="174"/>
      <c r="H95" s="142"/>
      <c r="I95" s="142"/>
      <c r="J95" s="142"/>
      <c r="K95" s="142"/>
      <c r="L95" s="142"/>
      <c r="M95" s="142"/>
      <c r="N95" s="142"/>
      <c r="O95" s="142"/>
      <c r="P95" s="142"/>
      <c r="Q95" s="142"/>
      <c r="R95" s="142"/>
      <c r="S95" s="142"/>
      <c r="T95" s="142"/>
      <c r="U95" s="142"/>
      <c r="V95" s="142"/>
      <c r="W95" s="142"/>
      <c r="X95" s="142"/>
      <c r="Y95" s="142"/>
      <c r="Z95" s="142"/>
      <c r="AA95" s="152">
        <f t="shared" ref="AA95:AA120" si="4">SUM(H95:V95)</f>
        <v>0</v>
      </c>
      <c r="AB95" s="152"/>
      <c r="AC95" s="152"/>
      <c r="AD95" s="153"/>
    </row>
    <row r="96" spans="1:30" ht="16" customHeight="1">
      <c r="A96" s="173"/>
      <c r="B96" s="174"/>
      <c r="C96" s="174"/>
      <c r="D96" s="174"/>
      <c r="E96" s="174"/>
      <c r="F96" s="174"/>
      <c r="G96" s="174"/>
      <c r="H96" s="142"/>
      <c r="I96" s="142"/>
      <c r="J96" s="142"/>
      <c r="K96" s="142"/>
      <c r="L96" s="142"/>
      <c r="M96" s="142"/>
      <c r="N96" s="142"/>
      <c r="O96" s="142"/>
      <c r="P96" s="142"/>
      <c r="Q96" s="142"/>
      <c r="R96" s="142"/>
      <c r="S96" s="142"/>
      <c r="T96" s="142"/>
      <c r="U96" s="142"/>
      <c r="V96" s="142"/>
      <c r="W96" s="142"/>
      <c r="X96" s="142"/>
      <c r="Y96" s="142"/>
      <c r="Z96" s="142"/>
      <c r="AA96" s="152">
        <f t="shared" si="4"/>
        <v>0</v>
      </c>
      <c r="AB96" s="152"/>
      <c r="AC96" s="152"/>
      <c r="AD96" s="153"/>
    </row>
    <row r="97" spans="1:30" ht="16" customHeight="1">
      <c r="A97" s="173"/>
      <c r="B97" s="174"/>
      <c r="C97" s="174"/>
      <c r="D97" s="174"/>
      <c r="E97" s="174"/>
      <c r="F97" s="174"/>
      <c r="G97" s="174"/>
      <c r="H97" s="142"/>
      <c r="I97" s="142"/>
      <c r="J97" s="142"/>
      <c r="K97" s="142"/>
      <c r="L97" s="142"/>
      <c r="M97" s="142"/>
      <c r="N97" s="142"/>
      <c r="O97" s="142"/>
      <c r="P97" s="142"/>
      <c r="Q97" s="142"/>
      <c r="R97" s="142"/>
      <c r="S97" s="142"/>
      <c r="T97" s="142"/>
      <c r="U97" s="142"/>
      <c r="V97" s="142"/>
      <c r="W97" s="142"/>
      <c r="X97" s="142"/>
      <c r="Y97" s="142"/>
      <c r="Z97" s="142"/>
      <c r="AA97" s="152">
        <f t="shared" si="4"/>
        <v>0</v>
      </c>
      <c r="AB97" s="152"/>
      <c r="AC97" s="152"/>
      <c r="AD97" s="153"/>
    </row>
    <row r="98" spans="1:30" ht="16" customHeight="1">
      <c r="A98" s="173"/>
      <c r="B98" s="174"/>
      <c r="C98" s="174"/>
      <c r="D98" s="174"/>
      <c r="E98" s="174"/>
      <c r="F98" s="174"/>
      <c r="G98" s="174"/>
      <c r="H98" s="142"/>
      <c r="I98" s="142"/>
      <c r="J98" s="142"/>
      <c r="K98" s="142"/>
      <c r="L98" s="142"/>
      <c r="M98" s="142"/>
      <c r="N98" s="142"/>
      <c r="O98" s="142"/>
      <c r="P98" s="142"/>
      <c r="Q98" s="142"/>
      <c r="R98" s="142"/>
      <c r="S98" s="142"/>
      <c r="T98" s="142"/>
      <c r="U98" s="142"/>
      <c r="V98" s="142"/>
      <c r="W98" s="142"/>
      <c r="X98" s="142"/>
      <c r="Y98" s="142"/>
      <c r="Z98" s="142"/>
      <c r="AA98" s="152">
        <f t="shared" si="4"/>
        <v>0</v>
      </c>
      <c r="AB98" s="152"/>
      <c r="AC98" s="152"/>
      <c r="AD98" s="153"/>
    </row>
    <row r="99" spans="1:30" ht="16" customHeight="1">
      <c r="A99" s="173"/>
      <c r="B99" s="174"/>
      <c r="C99" s="174"/>
      <c r="D99" s="174"/>
      <c r="E99" s="174"/>
      <c r="F99" s="174"/>
      <c r="G99" s="174"/>
      <c r="H99" s="142"/>
      <c r="I99" s="142"/>
      <c r="J99" s="142"/>
      <c r="K99" s="142"/>
      <c r="L99" s="142"/>
      <c r="M99" s="142"/>
      <c r="N99" s="142"/>
      <c r="O99" s="142"/>
      <c r="P99" s="142"/>
      <c r="Q99" s="142"/>
      <c r="R99" s="142"/>
      <c r="S99" s="142"/>
      <c r="T99" s="142"/>
      <c r="U99" s="142"/>
      <c r="V99" s="142"/>
      <c r="W99" s="142"/>
      <c r="X99" s="142"/>
      <c r="Y99" s="142"/>
      <c r="Z99" s="142"/>
      <c r="AA99" s="152">
        <f t="shared" si="4"/>
        <v>0</v>
      </c>
      <c r="AB99" s="152"/>
      <c r="AC99" s="152"/>
      <c r="AD99" s="153"/>
    </row>
    <row r="100" spans="1:30" ht="16" customHeight="1">
      <c r="A100" s="173"/>
      <c r="B100" s="174"/>
      <c r="C100" s="174"/>
      <c r="D100" s="174"/>
      <c r="E100" s="174"/>
      <c r="F100" s="174"/>
      <c r="G100" s="174"/>
      <c r="H100" s="142"/>
      <c r="I100" s="142"/>
      <c r="J100" s="142"/>
      <c r="K100" s="142"/>
      <c r="L100" s="142"/>
      <c r="M100" s="142"/>
      <c r="N100" s="142"/>
      <c r="O100" s="142"/>
      <c r="P100" s="142"/>
      <c r="Q100" s="142"/>
      <c r="R100" s="142"/>
      <c r="S100" s="142"/>
      <c r="T100" s="142"/>
      <c r="U100" s="142"/>
      <c r="V100" s="142"/>
      <c r="W100" s="142"/>
      <c r="X100" s="142"/>
      <c r="Y100" s="142"/>
      <c r="Z100" s="142"/>
      <c r="AA100" s="152">
        <f t="shared" si="4"/>
        <v>0</v>
      </c>
      <c r="AB100" s="152"/>
      <c r="AC100" s="152"/>
      <c r="AD100" s="153"/>
    </row>
    <row r="101" spans="1:30" ht="16" customHeight="1">
      <c r="A101" s="173"/>
      <c r="B101" s="174"/>
      <c r="C101" s="174"/>
      <c r="D101" s="174"/>
      <c r="E101" s="174"/>
      <c r="F101" s="174"/>
      <c r="G101" s="174"/>
      <c r="H101" s="142"/>
      <c r="I101" s="142"/>
      <c r="J101" s="142"/>
      <c r="K101" s="142"/>
      <c r="L101" s="142"/>
      <c r="M101" s="142"/>
      <c r="N101" s="142"/>
      <c r="O101" s="142"/>
      <c r="P101" s="142"/>
      <c r="Q101" s="142"/>
      <c r="R101" s="142"/>
      <c r="S101" s="142"/>
      <c r="T101" s="142"/>
      <c r="U101" s="142"/>
      <c r="V101" s="142"/>
      <c r="W101" s="142"/>
      <c r="X101" s="142"/>
      <c r="Y101" s="142"/>
      <c r="Z101" s="142"/>
      <c r="AA101" s="152">
        <f t="shared" si="4"/>
        <v>0</v>
      </c>
      <c r="AB101" s="152"/>
      <c r="AC101" s="152"/>
      <c r="AD101" s="153"/>
    </row>
    <row r="102" spans="1:30" ht="16" customHeight="1">
      <c r="A102" s="173"/>
      <c r="B102" s="174"/>
      <c r="C102" s="174"/>
      <c r="D102" s="174"/>
      <c r="E102" s="174"/>
      <c r="F102" s="174"/>
      <c r="G102" s="174"/>
      <c r="H102" s="142"/>
      <c r="I102" s="142"/>
      <c r="J102" s="142"/>
      <c r="K102" s="142"/>
      <c r="L102" s="142"/>
      <c r="M102" s="142"/>
      <c r="N102" s="142"/>
      <c r="O102" s="142"/>
      <c r="P102" s="142"/>
      <c r="Q102" s="142"/>
      <c r="R102" s="142"/>
      <c r="S102" s="142"/>
      <c r="T102" s="142"/>
      <c r="U102" s="142"/>
      <c r="V102" s="142"/>
      <c r="W102" s="142"/>
      <c r="X102" s="142"/>
      <c r="Y102" s="142"/>
      <c r="Z102" s="142"/>
      <c r="AA102" s="152">
        <f t="shared" si="4"/>
        <v>0</v>
      </c>
      <c r="AB102" s="152"/>
      <c r="AC102" s="152"/>
      <c r="AD102" s="153"/>
    </row>
    <row r="103" spans="1:30" ht="16" customHeight="1">
      <c r="A103" s="173"/>
      <c r="B103" s="174"/>
      <c r="C103" s="174"/>
      <c r="D103" s="174"/>
      <c r="E103" s="174"/>
      <c r="F103" s="174"/>
      <c r="G103" s="174"/>
      <c r="H103" s="142"/>
      <c r="I103" s="142"/>
      <c r="J103" s="142"/>
      <c r="K103" s="142"/>
      <c r="L103" s="142"/>
      <c r="M103" s="142"/>
      <c r="N103" s="142"/>
      <c r="O103" s="142"/>
      <c r="P103" s="142"/>
      <c r="Q103" s="142"/>
      <c r="R103" s="142"/>
      <c r="S103" s="142"/>
      <c r="T103" s="142"/>
      <c r="U103" s="142"/>
      <c r="V103" s="142"/>
      <c r="W103" s="142"/>
      <c r="X103" s="142"/>
      <c r="Y103" s="142"/>
      <c r="Z103" s="142"/>
      <c r="AA103" s="152">
        <f t="shared" si="4"/>
        <v>0</v>
      </c>
      <c r="AB103" s="152"/>
      <c r="AC103" s="152"/>
      <c r="AD103" s="153"/>
    </row>
    <row r="104" spans="1:30" ht="16" customHeight="1">
      <c r="A104" s="173"/>
      <c r="B104" s="174"/>
      <c r="C104" s="174"/>
      <c r="D104" s="174"/>
      <c r="E104" s="174"/>
      <c r="F104" s="174"/>
      <c r="G104" s="174"/>
      <c r="H104" s="142"/>
      <c r="I104" s="142"/>
      <c r="J104" s="142"/>
      <c r="K104" s="142"/>
      <c r="L104" s="142"/>
      <c r="M104" s="142"/>
      <c r="N104" s="142"/>
      <c r="O104" s="142"/>
      <c r="P104" s="142"/>
      <c r="Q104" s="142"/>
      <c r="R104" s="142"/>
      <c r="S104" s="142"/>
      <c r="T104" s="142"/>
      <c r="U104" s="142"/>
      <c r="V104" s="142"/>
      <c r="W104" s="142"/>
      <c r="X104" s="142"/>
      <c r="Y104" s="142"/>
      <c r="Z104" s="142"/>
      <c r="AA104" s="152">
        <f t="shared" si="4"/>
        <v>0</v>
      </c>
      <c r="AB104" s="152"/>
      <c r="AC104" s="152"/>
      <c r="AD104" s="153"/>
    </row>
    <row r="105" spans="1:30" ht="16" customHeight="1">
      <c r="A105" s="173"/>
      <c r="B105" s="174"/>
      <c r="C105" s="174"/>
      <c r="D105" s="174"/>
      <c r="E105" s="174"/>
      <c r="F105" s="174"/>
      <c r="G105" s="174"/>
      <c r="H105" s="142"/>
      <c r="I105" s="142"/>
      <c r="J105" s="142"/>
      <c r="K105" s="142"/>
      <c r="L105" s="142"/>
      <c r="M105" s="142"/>
      <c r="N105" s="142"/>
      <c r="O105" s="142"/>
      <c r="P105" s="142"/>
      <c r="Q105" s="142"/>
      <c r="R105" s="142"/>
      <c r="S105" s="142"/>
      <c r="T105" s="142"/>
      <c r="U105" s="142"/>
      <c r="V105" s="142"/>
      <c r="W105" s="142"/>
      <c r="X105" s="142"/>
      <c r="Y105" s="142"/>
      <c r="Z105" s="142"/>
      <c r="AA105" s="152">
        <f t="shared" si="4"/>
        <v>0</v>
      </c>
      <c r="AB105" s="152"/>
      <c r="AC105" s="152"/>
      <c r="AD105" s="153"/>
    </row>
    <row r="106" spans="1:30" ht="16" customHeight="1">
      <c r="A106" s="173"/>
      <c r="B106" s="174"/>
      <c r="C106" s="174"/>
      <c r="D106" s="174"/>
      <c r="E106" s="174"/>
      <c r="F106" s="174"/>
      <c r="G106" s="174"/>
      <c r="H106" s="142"/>
      <c r="I106" s="142"/>
      <c r="J106" s="142"/>
      <c r="K106" s="142"/>
      <c r="L106" s="142"/>
      <c r="M106" s="142"/>
      <c r="N106" s="142"/>
      <c r="O106" s="142"/>
      <c r="P106" s="142"/>
      <c r="Q106" s="142"/>
      <c r="R106" s="142"/>
      <c r="S106" s="142"/>
      <c r="T106" s="142"/>
      <c r="U106" s="142"/>
      <c r="V106" s="142"/>
      <c r="W106" s="142"/>
      <c r="X106" s="142"/>
      <c r="Y106" s="142"/>
      <c r="Z106" s="142"/>
      <c r="AA106" s="152">
        <f t="shared" si="4"/>
        <v>0</v>
      </c>
      <c r="AB106" s="152"/>
      <c r="AC106" s="152"/>
      <c r="AD106" s="153"/>
    </row>
    <row r="107" spans="1:30" ht="16" customHeight="1">
      <c r="A107" s="173"/>
      <c r="B107" s="174"/>
      <c r="C107" s="174"/>
      <c r="D107" s="174"/>
      <c r="E107" s="174"/>
      <c r="F107" s="174"/>
      <c r="G107" s="174"/>
      <c r="H107" s="142"/>
      <c r="I107" s="142"/>
      <c r="J107" s="142"/>
      <c r="K107" s="142"/>
      <c r="L107" s="142"/>
      <c r="M107" s="142"/>
      <c r="N107" s="142"/>
      <c r="O107" s="142"/>
      <c r="P107" s="142"/>
      <c r="Q107" s="142"/>
      <c r="R107" s="142"/>
      <c r="S107" s="142"/>
      <c r="T107" s="142"/>
      <c r="U107" s="142"/>
      <c r="V107" s="142"/>
      <c r="W107" s="142"/>
      <c r="X107" s="142"/>
      <c r="Y107" s="142"/>
      <c r="Z107" s="142"/>
      <c r="AA107" s="152">
        <f t="shared" si="4"/>
        <v>0</v>
      </c>
      <c r="AB107" s="152"/>
      <c r="AC107" s="152"/>
      <c r="AD107" s="153"/>
    </row>
    <row r="108" spans="1:30" ht="16" customHeight="1">
      <c r="A108" s="173"/>
      <c r="B108" s="174"/>
      <c r="C108" s="174"/>
      <c r="D108" s="174"/>
      <c r="E108" s="174"/>
      <c r="F108" s="174"/>
      <c r="G108" s="174"/>
      <c r="H108" s="142"/>
      <c r="I108" s="142"/>
      <c r="J108" s="142"/>
      <c r="K108" s="142"/>
      <c r="L108" s="142"/>
      <c r="M108" s="142"/>
      <c r="N108" s="142"/>
      <c r="O108" s="142"/>
      <c r="P108" s="142"/>
      <c r="Q108" s="142"/>
      <c r="R108" s="142"/>
      <c r="S108" s="142"/>
      <c r="T108" s="142"/>
      <c r="U108" s="142"/>
      <c r="V108" s="142"/>
      <c r="W108" s="142"/>
      <c r="X108" s="142"/>
      <c r="Y108" s="142"/>
      <c r="Z108" s="142"/>
      <c r="AA108" s="152">
        <f t="shared" si="4"/>
        <v>0</v>
      </c>
      <c r="AB108" s="152"/>
      <c r="AC108" s="152"/>
      <c r="AD108" s="153"/>
    </row>
    <row r="109" spans="1:30" ht="16" customHeight="1">
      <c r="A109" s="173"/>
      <c r="B109" s="174"/>
      <c r="C109" s="174"/>
      <c r="D109" s="174"/>
      <c r="E109" s="174"/>
      <c r="F109" s="174"/>
      <c r="G109" s="174"/>
      <c r="H109" s="142"/>
      <c r="I109" s="142"/>
      <c r="J109" s="142"/>
      <c r="K109" s="142"/>
      <c r="L109" s="142"/>
      <c r="M109" s="142"/>
      <c r="N109" s="142"/>
      <c r="O109" s="142"/>
      <c r="P109" s="142"/>
      <c r="Q109" s="142"/>
      <c r="R109" s="142"/>
      <c r="S109" s="142"/>
      <c r="T109" s="142"/>
      <c r="U109" s="142"/>
      <c r="V109" s="142"/>
      <c r="W109" s="142"/>
      <c r="X109" s="142"/>
      <c r="Y109" s="142"/>
      <c r="Z109" s="142"/>
      <c r="AA109" s="152">
        <f t="shared" si="4"/>
        <v>0</v>
      </c>
      <c r="AB109" s="152"/>
      <c r="AC109" s="152"/>
      <c r="AD109" s="153"/>
    </row>
    <row r="110" spans="1:30" ht="16" customHeight="1">
      <c r="A110" s="173"/>
      <c r="B110" s="174"/>
      <c r="C110" s="174"/>
      <c r="D110" s="174"/>
      <c r="E110" s="174"/>
      <c r="F110" s="174"/>
      <c r="G110" s="174"/>
      <c r="H110" s="142"/>
      <c r="I110" s="142"/>
      <c r="J110" s="142"/>
      <c r="K110" s="142"/>
      <c r="L110" s="142"/>
      <c r="M110" s="142"/>
      <c r="N110" s="142"/>
      <c r="O110" s="142"/>
      <c r="P110" s="142"/>
      <c r="Q110" s="142"/>
      <c r="R110" s="142"/>
      <c r="S110" s="142"/>
      <c r="T110" s="142"/>
      <c r="U110" s="142"/>
      <c r="V110" s="142"/>
      <c r="W110" s="142"/>
      <c r="X110" s="142"/>
      <c r="Y110" s="142"/>
      <c r="Z110" s="142"/>
      <c r="AA110" s="152">
        <f t="shared" si="4"/>
        <v>0</v>
      </c>
      <c r="AB110" s="152"/>
      <c r="AC110" s="152"/>
      <c r="AD110" s="153"/>
    </row>
    <row r="111" spans="1:30" ht="16" customHeight="1">
      <c r="A111" s="173"/>
      <c r="B111" s="174"/>
      <c r="C111" s="174"/>
      <c r="D111" s="174"/>
      <c r="E111" s="174"/>
      <c r="F111" s="174"/>
      <c r="G111" s="174"/>
      <c r="H111" s="142"/>
      <c r="I111" s="142"/>
      <c r="J111" s="142"/>
      <c r="K111" s="142"/>
      <c r="L111" s="142"/>
      <c r="M111" s="142"/>
      <c r="N111" s="142"/>
      <c r="O111" s="142"/>
      <c r="P111" s="142"/>
      <c r="Q111" s="142"/>
      <c r="R111" s="142"/>
      <c r="S111" s="142"/>
      <c r="T111" s="142"/>
      <c r="U111" s="142"/>
      <c r="V111" s="142"/>
      <c r="W111" s="142"/>
      <c r="X111" s="142"/>
      <c r="Y111" s="142"/>
      <c r="Z111" s="142"/>
      <c r="AA111" s="152">
        <f t="shared" si="4"/>
        <v>0</v>
      </c>
      <c r="AB111" s="152"/>
      <c r="AC111" s="152"/>
      <c r="AD111" s="153"/>
    </row>
    <row r="112" spans="1:30" ht="16" customHeight="1">
      <c r="A112" s="173"/>
      <c r="B112" s="174"/>
      <c r="C112" s="174"/>
      <c r="D112" s="174"/>
      <c r="E112" s="174"/>
      <c r="F112" s="174"/>
      <c r="G112" s="174"/>
      <c r="H112" s="142"/>
      <c r="I112" s="142"/>
      <c r="J112" s="142"/>
      <c r="K112" s="142"/>
      <c r="L112" s="142"/>
      <c r="M112" s="142"/>
      <c r="N112" s="142"/>
      <c r="O112" s="142"/>
      <c r="P112" s="142"/>
      <c r="Q112" s="142"/>
      <c r="R112" s="142"/>
      <c r="S112" s="142"/>
      <c r="T112" s="142"/>
      <c r="U112" s="142"/>
      <c r="V112" s="142"/>
      <c r="W112" s="142"/>
      <c r="X112" s="142"/>
      <c r="Y112" s="142"/>
      <c r="Z112" s="142"/>
      <c r="AA112" s="152">
        <f t="shared" si="4"/>
        <v>0</v>
      </c>
      <c r="AB112" s="152"/>
      <c r="AC112" s="152"/>
      <c r="AD112" s="153"/>
    </row>
    <row r="113" spans="1:30" ht="16" customHeight="1">
      <c r="A113" s="173"/>
      <c r="B113" s="174"/>
      <c r="C113" s="174"/>
      <c r="D113" s="174"/>
      <c r="E113" s="174"/>
      <c r="F113" s="174"/>
      <c r="G113" s="174"/>
      <c r="H113" s="142"/>
      <c r="I113" s="142"/>
      <c r="J113" s="142"/>
      <c r="K113" s="142"/>
      <c r="L113" s="142"/>
      <c r="M113" s="142"/>
      <c r="N113" s="142"/>
      <c r="O113" s="142"/>
      <c r="P113" s="142"/>
      <c r="Q113" s="142"/>
      <c r="R113" s="142"/>
      <c r="S113" s="142"/>
      <c r="T113" s="142"/>
      <c r="U113" s="142"/>
      <c r="V113" s="142"/>
      <c r="W113" s="142"/>
      <c r="X113" s="142"/>
      <c r="Y113" s="142"/>
      <c r="Z113" s="142"/>
      <c r="AA113" s="152">
        <f t="shared" si="4"/>
        <v>0</v>
      </c>
      <c r="AB113" s="152"/>
      <c r="AC113" s="152"/>
      <c r="AD113" s="153"/>
    </row>
    <row r="114" spans="1:30" ht="16" customHeight="1">
      <c r="A114" s="173"/>
      <c r="B114" s="174"/>
      <c r="C114" s="174"/>
      <c r="D114" s="174"/>
      <c r="E114" s="174"/>
      <c r="F114" s="174"/>
      <c r="G114" s="174"/>
      <c r="H114" s="142"/>
      <c r="I114" s="142"/>
      <c r="J114" s="142"/>
      <c r="K114" s="142"/>
      <c r="L114" s="142"/>
      <c r="M114" s="142"/>
      <c r="N114" s="142"/>
      <c r="O114" s="142"/>
      <c r="P114" s="142"/>
      <c r="Q114" s="142"/>
      <c r="R114" s="142"/>
      <c r="S114" s="142"/>
      <c r="T114" s="142"/>
      <c r="U114" s="142"/>
      <c r="V114" s="142"/>
      <c r="W114" s="142"/>
      <c r="X114" s="142"/>
      <c r="Y114" s="142"/>
      <c r="Z114" s="142"/>
      <c r="AA114" s="152">
        <f t="shared" si="4"/>
        <v>0</v>
      </c>
      <c r="AB114" s="152"/>
      <c r="AC114" s="152"/>
      <c r="AD114" s="153"/>
    </row>
    <row r="115" spans="1:30" ht="16" customHeight="1">
      <c r="A115" s="173"/>
      <c r="B115" s="174"/>
      <c r="C115" s="174"/>
      <c r="D115" s="174"/>
      <c r="E115" s="174"/>
      <c r="F115" s="174"/>
      <c r="G115" s="174"/>
      <c r="H115" s="142"/>
      <c r="I115" s="142"/>
      <c r="J115" s="142"/>
      <c r="K115" s="142"/>
      <c r="L115" s="142"/>
      <c r="M115" s="142"/>
      <c r="N115" s="142"/>
      <c r="O115" s="142"/>
      <c r="P115" s="142"/>
      <c r="Q115" s="142"/>
      <c r="R115" s="142"/>
      <c r="S115" s="142"/>
      <c r="T115" s="142"/>
      <c r="U115" s="142"/>
      <c r="V115" s="142"/>
      <c r="W115" s="142"/>
      <c r="X115" s="142"/>
      <c r="Y115" s="142"/>
      <c r="Z115" s="142"/>
      <c r="AA115" s="152">
        <f t="shared" si="4"/>
        <v>0</v>
      </c>
      <c r="AB115" s="152"/>
      <c r="AC115" s="152"/>
      <c r="AD115" s="153"/>
    </row>
    <row r="116" spans="1:30" ht="16" customHeight="1">
      <c r="A116" s="173"/>
      <c r="B116" s="174"/>
      <c r="C116" s="174"/>
      <c r="D116" s="174"/>
      <c r="E116" s="174"/>
      <c r="F116" s="174"/>
      <c r="G116" s="174"/>
      <c r="H116" s="142"/>
      <c r="I116" s="142"/>
      <c r="J116" s="142"/>
      <c r="K116" s="142"/>
      <c r="L116" s="142"/>
      <c r="M116" s="142"/>
      <c r="N116" s="142"/>
      <c r="O116" s="142"/>
      <c r="P116" s="142"/>
      <c r="Q116" s="142"/>
      <c r="R116" s="142"/>
      <c r="S116" s="142"/>
      <c r="T116" s="142"/>
      <c r="U116" s="142"/>
      <c r="V116" s="142"/>
      <c r="W116" s="142"/>
      <c r="X116" s="142"/>
      <c r="Y116" s="142"/>
      <c r="Z116" s="142"/>
      <c r="AA116" s="152">
        <f t="shared" si="4"/>
        <v>0</v>
      </c>
      <c r="AB116" s="152"/>
      <c r="AC116" s="152"/>
      <c r="AD116" s="153"/>
    </row>
    <row r="117" spans="1:30" ht="16" customHeight="1">
      <c r="A117" s="173"/>
      <c r="B117" s="174"/>
      <c r="C117" s="174"/>
      <c r="D117" s="174"/>
      <c r="E117" s="174"/>
      <c r="F117" s="174"/>
      <c r="G117" s="174"/>
      <c r="H117" s="142"/>
      <c r="I117" s="142"/>
      <c r="J117" s="142"/>
      <c r="K117" s="142"/>
      <c r="L117" s="142"/>
      <c r="M117" s="142"/>
      <c r="N117" s="142"/>
      <c r="O117" s="142"/>
      <c r="P117" s="142"/>
      <c r="Q117" s="142"/>
      <c r="R117" s="142"/>
      <c r="S117" s="142"/>
      <c r="T117" s="142"/>
      <c r="U117" s="142"/>
      <c r="V117" s="142"/>
      <c r="W117" s="142"/>
      <c r="X117" s="142"/>
      <c r="Y117" s="142"/>
      <c r="Z117" s="142"/>
      <c r="AA117" s="152">
        <f t="shared" si="4"/>
        <v>0</v>
      </c>
      <c r="AB117" s="152"/>
      <c r="AC117" s="152"/>
      <c r="AD117" s="153"/>
    </row>
    <row r="118" spans="1:30" ht="16" customHeight="1">
      <c r="A118" s="173"/>
      <c r="B118" s="174"/>
      <c r="C118" s="174"/>
      <c r="D118" s="174"/>
      <c r="E118" s="174"/>
      <c r="F118" s="174"/>
      <c r="G118" s="174"/>
      <c r="H118" s="142"/>
      <c r="I118" s="142"/>
      <c r="J118" s="142"/>
      <c r="K118" s="142"/>
      <c r="L118" s="142"/>
      <c r="M118" s="142"/>
      <c r="N118" s="142"/>
      <c r="O118" s="142"/>
      <c r="P118" s="142"/>
      <c r="Q118" s="142"/>
      <c r="R118" s="142"/>
      <c r="S118" s="142"/>
      <c r="T118" s="142"/>
      <c r="U118" s="142"/>
      <c r="V118" s="142"/>
      <c r="W118" s="142"/>
      <c r="X118" s="142"/>
      <c r="Y118" s="142"/>
      <c r="Z118" s="142"/>
      <c r="AA118" s="152">
        <f t="shared" si="4"/>
        <v>0</v>
      </c>
      <c r="AB118" s="152"/>
      <c r="AC118" s="152"/>
      <c r="AD118" s="153"/>
    </row>
    <row r="119" spans="1:30" ht="16" customHeight="1">
      <c r="A119" s="173"/>
      <c r="B119" s="174"/>
      <c r="C119" s="174"/>
      <c r="D119" s="174"/>
      <c r="E119" s="174"/>
      <c r="F119" s="174"/>
      <c r="G119" s="174"/>
      <c r="H119" s="142"/>
      <c r="I119" s="142"/>
      <c r="J119" s="142"/>
      <c r="K119" s="142"/>
      <c r="L119" s="142"/>
      <c r="M119" s="142"/>
      <c r="N119" s="142"/>
      <c r="O119" s="142"/>
      <c r="P119" s="142"/>
      <c r="Q119" s="142"/>
      <c r="R119" s="142"/>
      <c r="S119" s="142"/>
      <c r="T119" s="142"/>
      <c r="U119" s="142"/>
      <c r="V119" s="142"/>
      <c r="W119" s="142"/>
      <c r="X119" s="142"/>
      <c r="Y119" s="142"/>
      <c r="Z119" s="142"/>
      <c r="AA119" s="152">
        <f t="shared" si="4"/>
        <v>0</v>
      </c>
      <c r="AB119" s="152"/>
      <c r="AC119" s="152"/>
      <c r="AD119" s="153"/>
    </row>
    <row r="120" spans="1:30" ht="16" customHeight="1">
      <c r="A120" s="184"/>
      <c r="B120" s="185"/>
      <c r="C120" s="185"/>
      <c r="D120" s="185"/>
      <c r="E120" s="185"/>
      <c r="F120" s="185"/>
      <c r="G120" s="185"/>
      <c r="H120" s="143"/>
      <c r="I120" s="143"/>
      <c r="J120" s="143"/>
      <c r="K120" s="143"/>
      <c r="L120" s="143"/>
      <c r="M120" s="143"/>
      <c r="N120" s="143"/>
      <c r="O120" s="143"/>
      <c r="P120" s="143"/>
      <c r="Q120" s="143"/>
      <c r="R120" s="143"/>
      <c r="S120" s="143"/>
      <c r="T120" s="143"/>
      <c r="U120" s="143"/>
      <c r="V120" s="143"/>
      <c r="W120" s="143"/>
      <c r="X120" s="143"/>
      <c r="Y120" s="143"/>
      <c r="Z120" s="143"/>
      <c r="AA120" s="182">
        <f t="shared" si="4"/>
        <v>0</v>
      </c>
      <c r="AB120" s="182"/>
      <c r="AC120" s="182"/>
      <c r="AD120" s="183"/>
    </row>
    <row r="121" spans="1:30" ht="16" customHeight="1">
      <c r="A121" s="102"/>
      <c r="B121" s="102"/>
      <c r="C121" s="102"/>
      <c r="D121" s="102"/>
      <c r="E121" s="102"/>
      <c r="F121" s="102"/>
      <c r="G121" s="102"/>
      <c r="H121" s="102"/>
      <c r="I121" s="102"/>
      <c r="J121" s="102"/>
      <c r="K121" s="102"/>
      <c r="L121" s="102"/>
      <c r="M121" s="102"/>
      <c r="N121" s="102"/>
      <c r="O121" s="102"/>
      <c r="P121" s="102"/>
      <c r="Q121" s="102"/>
      <c r="R121" s="102"/>
    </row>
    <row r="122" spans="1:30" ht="16" customHeight="1">
      <c r="A122" s="194"/>
      <c r="B122" s="194"/>
      <c r="C122" s="194"/>
      <c r="D122" s="194"/>
      <c r="E122" s="194"/>
      <c r="F122" s="194"/>
      <c r="G122" s="194"/>
      <c r="H122" s="194"/>
      <c r="I122" s="194"/>
      <c r="J122" s="194"/>
      <c r="K122" s="194"/>
      <c r="L122" s="194"/>
      <c r="M122" s="194"/>
      <c r="N122" s="194"/>
      <c r="O122" s="194"/>
      <c r="P122" s="194"/>
      <c r="Q122" s="194"/>
      <c r="R122" s="194"/>
      <c r="AC122" s="72" t="s">
        <v>18</v>
      </c>
      <c r="AD122" s="72"/>
    </row>
    <row r="123" spans="1:30" ht="16" customHeight="1">
      <c r="A123" s="195" t="s">
        <v>17</v>
      </c>
      <c r="B123" s="180"/>
      <c r="C123" s="180"/>
      <c r="D123" s="180"/>
      <c r="E123" s="181"/>
      <c r="F123" s="179" t="s">
        <v>7</v>
      </c>
      <c r="G123" s="181"/>
      <c r="H123" s="179" t="s">
        <v>16</v>
      </c>
      <c r="I123" s="180"/>
      <c r="J123" s="180"/>
      <c r="K123" s="181"/>
      <c r="L123" s="179" t="s">
        <v>1</v>
      </c>
      <c r="M123" s="180"/>
      <c r="N123" s="180"/>
      <c r="O123" s="181"/>
      <c r="P123" s="179" t="s">
        <v>2</v>
      </c>
      <c r="Q123" s="180"/>
      <c r="R123" s="181"/>
      <c r="S123" s="75" t="s">
        <v>15</v>
      </c>
      <c r="T123" s="75"/>
      <c r="U123" s="75"/>
      <c r="V123" s="75"/>
      <c r="W123" s="179" t="s">
        <v>12</v>
      </c>
      <c r="X123" s="180"/>
      <c r="Y123" s="180"/>
      <c r="Z123" s="181"/>
      <c r="AA123" s="75" t="s">
        <v>14</v>
      </c>
      <c r="AB123" s="75"/>
      <c r="AC123" s="75"/>
      <c r="AD123" s="76"/>
    </row>
    <row r="124" spans="1:30" ht="16" customHeight="1">
      <c r="A124" s="187"/>
      <c r="B124" s="188"/>
      <c r="C124" s="188"/>
      <c r="D124" s="188"/>
      <c r="E124" s="188"/>
      <c r="F124" s="188"/>
      <c r="G124" s="188"/>
      <c r="H124" s="148"/>
      <c r="I124" s="148"/>
      <c r="J124" s="148"/>
      <c r="K124" s="148"/>
      <c r="L124" s="148"/>
      <c r="M124" s="148"/>
      <c r="N124" s="148"/>
      <c r="O124" s="148"/>
      <c r="P124" s="148"/>
      <c r="Q124" s="148"/>
      <c r="R124" s="148"/>
      <c r="S124" s="148"/>
      <c r="T124" s="148"/>
      <c r="U124" s="148"/>
      <c r="V124" s="148"/>
      <c r="W124" s="148"/>
      <c r="X124" s="148"/>
      <c r="Y124" s="148"/>
      <c r="Z124" s="148"/>
      <c r="AA124" s="152">
        <f>SUM(H124:V124)</f>
        <v>0</v>
      </c>
      <c r="AB124" s="152"/>
      <c r="AC124" s="152"/>
      <c r="AD124" s="153"/>
    </row>
    <row r="125" spans="1:30" ht="16" customHeight="1">
      <c r="A125" s="173"/>
      <c r="B125" s="174"/>
      <c r="C125" s="174"/>
      <c r="D125" s="174"/>
      <c r="E125" s="174"/>
      <c r="F125" s="174"/>
      <c r="G125" s="174"/>
      <c r="H125" s="142"/>
      <c r="I125" s="142"/>
      <c r="J125" s="142"/>
      <c r="K125" s="142"/>
      <c r="L125" s="142"/>
      <c r="M125" s="142"/>
      <c r="N125" s="142"/>
      <c r="O125" s="142"/>
      <c r="P125" s="142"/>
      <c r="Q125" s="142"/>
      <c r="R125" s="142"/>
      <c r="S125" s="142"/>
      <c r="T125" s="142"/>
      <c r="U125" s="142"/>
      <c r="V125" s="142"/>
      <c r="W125" s="142"/>
      <c r="X125" s="142"/>
      <c r="Y125" s="142"/>
      <c r="Z125" s="142"/>
      <c r="AA125" s="152">
        <f t="shared" ref="AA125:AA150" si="5">SUM(H125:V125)</f>
        <v>0</v>
      </c>
      <c r="AB125" s="152"/>
      <c r="AC125" s="152"/>
      <c r="AD125" s="153"/>
    </row>
    <row r="126" spans="1:30" ht="16" customHeight="1">
      <c r="A126" s="173"/>
      <c r="B126" s="174"/>
      <c r="C126" s="174"/>
      <c r="D126" s="174"/>
      <c r="E126" s="174"/>
      <c r="F126" s="174"/>
      <c r="G126" s="174"/>
      <c r="H126" s="142"/>
      <c r="I126" s="142"/>
      <c r="J126" s="142"/>
      <c r="K126" s="142"/>
      <c r="L126" s="142"/>
      <c r="M126" s="142"/>
      <c r="N126" s="142"/>
      <c r="O126" s="142"/>
      <c r="P126" s="142"/>
      <c r="Q126" s="142"/>
      <c r="R126" s="142"/>
      <c r="S126" s="142"/>
      <c r="T126" s="142"/>
      <c r="U126" s="142"/>
      <c r="V126" s="142"/>
      <c r="W126" s="142"/>
      <c r="X126" s="142"/>
      <c r="Y126" s="142"/>
      <c r="Z126" s="142"/>
      <c r="AA126" s="152">
        <f t="shared" si="5"/>
        <v>0</v>
      </c>
      <c r="AB126" s="152"/>
      <c r="AC126" s="152"/>
      <c r="AD126" s="153"/>
    </row>
    <row r="127" spans="1:30" ht="16" customHeight="1">
      <c r="A127" s="173"/>
      <c r="B127" s="174"/>
      <c r="C127" s="174"/>
      <c r="D127" s="174"/>
      <c r="E127" s="174"/>
      <c r="F127" s="174"/>
      <c r="G127" s="174"/>
      <c r="H127" s="142"/>
      <c r="I127" s="142"/>
      <c r="J127" s="142"/>
      <c r="K127" s="142"/>
      <c r="L127" s="142"/>
      <c r="M127" s="142"/>
      <c r="N127" s="142"/>
      <c r="O127" s="142"/>
      <c r="P127" s="142"/>
      <c r="Q127" s="142"/>
      <c r="R127" s="142"/>
      <c r="S127" s="142"/>
      <c r="T127" s="142"/>
      <c r="U127" s="142"/>
      <c r="V127" s="142"/>
      <c r="W127" s="142"/>
      <c r="X127" s="142"/>
      <c r="Y127" s="142"/>
      <c r="Z127" s="142"/>
      <c r="AA127" s="152">
        <f t="shared" si="5"/>
        <v>0</v>
      </c>
      <c r="AB127" s="152"/>
      <c r="AC127" s="152"/>
      <c r="AD127" s="153"/>
    </row>
    <row r="128" spans="1:30" ht="16" customHeight="1">
      <c r="A128" s="173"/>
      <c r="B128" s="174"/>
      <c r="C128" s="174"/>
      <c r="D128" s="174"/>
      <c r="E128" s="174"/>
      <c r="F128" s="174"/>
      <c r="G128" s="174"/>
      <c r="H128" s="142"/>
      <c r="I128" s="142"/>
      <c r="J128" s="142"/>
      <c r="K128" s="142"/>
      <c r="L128" s="142"/>
      <c r="M128" s="142"/>
      <c r="N128" s="142"/>
      <c r="O128" s="142"/>
      <c r="P128" s="142"/>
      <c r="Q128" s="142"/>
      <c r="R128" s="142"/>
      <c r="S128" s="142"/>
      <c r="T128" s="142"/>
      <c r="U128" s="142"/>
      <c r="V128" s="142"/>
      <c r="W128" s="142"/>
      <c r="X128" s="142"/>
      <c r="Y128" s="142"/>
      <c r="Z128" s="142"/>
      <c r="AA128" s="152">
        <f t="shared" si="5"/>
        <v>0</v>
      </c>
      <c r="AB128" s="152"/>
      <c r="AC128" s="152"/>
      <c r="AD128" s="153"/>
    </row>
    <row r="129" spans="1:30" ht="16" customHeight="1">
      <c r="A129" s="173"/>
      <c r="B129" s="174"/>
      <c r="C129" s="174"/>
      <c r="D129" s="174"/>
      <c r="E129" s="174"/>
      <c r="F129" s="174"/>
      <c r="G129" s="174"/>
      <c r="H129" s="142"/>
      <c r="I129" s="142"/>
      <c r="J129" s="142"/>
      <c r="K129" s="142"/>
      <c r="L129" s="142"/>
      <c r="M129" s="142"/>
      <c r="N129" s="142"/>
      <c r="O129" s="142"/>
      <c r="P129" s="142"/>
      <c r="Q129" s="142"/>
      <c r="R129" s="142"/>
      <c r="S129" s="142"/>
      <c r="T129" s="142"/>
      <c r="U129" s="142"/>
      <c r="V129" s="142"/>
      <c r="W129" s="142"/>
      <c r="X129" s="142"/>
      <c r="Y129" s="142"/>
      <c r="Z129" s="142"/>
      <c r="AA129" s="152">
        <f t="shared" si="5"/>
        <v>0</v>
      </c>
      <c r="AB129" s="152"/>
      <c r="AC129" s="152"/>
      <c r="AD129" s="153"/>
    </row>
    <row r="130" spans="1:30" ht="16" customHeight="1">
      <c r="A130" s="173"/>
      <c r="B130" s="174"/>
      <c r="C130" s="174"/>
      <c r="D130" s="174"/>
      <c r="E130" s="174"/>
      <c r="F130" s="174"/>
      <c r="G130" s="174"/>
      <c r="H130" s="142"/>
      <c r="I130" s="142"/>
      <c r="J130" s="142"/>
      <c r="K130" s="142"/>
      <c r="L130" s="142"/>
      <c r="M130" s="142"/>
      <c r="N130" s="142"/>
      <c r="O130" s="142"/>
      <c r="P130" s="142"/>
      <c r="Q130" s="142"/>
      <c r="R130" s="142"/>
      <c r="S130" s="142"/>
      <c r="T130" s="142"/>
      <c r="U130" s="142"/>
      <c r="V130" s="142"/>
      <c r="W130" s="142"/>
      <c r="X130" s="142"/>
      <c r="Y130" s="142"/>
      <c r="Z130" s="142"/>
      <c r="AA130" s="152">
        <f t="shared" si="5"/>
        <v>0</v>
      </c>
      <c r="AB130" s="152"/>
      <c r="AC130" s="152"/>
      <c r="AD130" s="153"/>
    </row>
    <row r="131" spans="1:30" ht="16" customHeight="1">
      <c r="A131" s="173"/>
      <c r="B131" s="174"/>
      <c r="C131" s="174"/>
      <c r="D131" s="174"/>
      <c r="E131" s="174"/>
      <c r="F131" s="174"/>
      <c r="G131" s="174"/>
      <c r="H131" s="142"/>
      <c r="I131" s="142"/>
      <c r="J131" s="142"/>
      <c r="K131" s="142"/>
      <c r="L131" s="142"/>
      <c r="M131" s="142"/>
      <c r="N131" s="142"/>
      <c r="O131" s="142"/>
      <c r="P131" s="142"/>
      <c r="Q131" s="142"/>
      <c r="R131" s="142"/>
      <c r="S131" s="142"/>
      <c r="T131" s="142"/>
      <c r="U131" s="142"/>
      <c r="V131" s="142"/>
      <c r="W131" s="142"/>
      <c r="X131" s="142"/>
      <c r="Y131" s="142"/>
      <c r="Z131" s="142"/>
      <c r="AA131" s="152">
        <f t="shared" si="5"/>
        <v>0</v>
      </c>
      <c r="AB131" s="152"/>
      <c r="AC131" s="152"/>
      <c r="AD131" s="153"/>
    </row>
    <row r="132" spans="1:30" ht="16" customHeight="1">
      <c r="A132" s="173"/>
      <c r="B132" s="174"/>
      <c r="C132" s="174"/>
      <c r="D132" s="174"/>
      <c r="E132" s="174"/>
      <c r="F132" s="174"/>
      <c r="G132" s="174"/>
      <c r="H132" s="142"/>
      <c r="I132" s="142"/>
      <c r="J132" s="142"/>
      <c r="K132" s="142"/>
      <c r="L132" s="142"/>
      <c r="M132" s="142"/>
      <c r="N132" s="142"/>
      <c r="O132" s="142"/>
      <c r="P132" s="142"/>
      <c r="Q132" s="142"/>
      <c r="R132" s="142"/>
      <c r="S132" s="142"/>
      <c r="T132" s="142"/>
      <c r="U132" s="142"/>
      <c r="V132" s="142"/>
      <c r="W132" s="142"/>
      <c r="X132" s="142"/>
      <c r="Y132" s="142"/>
      <c r="Z132" s="142"/>
      <c r="AA132" s="152">
        <f t="shared" si="5"/>
        <v>0</v>
      </c>
      <c r="AB132" s="152"/>
      <c r="AC132" s="152"/>
      <c r="AD132" s="153"/>
    </row>
    <row r="133" spans="1:30" ht="16" customHeight="1">
      <c r="A133" s="173"/>
      <c r="B133" s="174"/>
      <c r="C133" s="174"/>
      <c r="D133" s="174"/>
      <c r="E133" s="174"/>
      <c r="F133" s="174"/>
      <c r="G133" s="174"/>
      <c r="H133" s="142"/>
      <c r="I133" s="142"/>
      <c r="J133" s="142"/>
      <c r="K133" s="142"/>
      <c r="L133" s="142"/>
      <c r="M133" s="142"/>
      <c r="N133" s="142"/>
      <c r="O133" s="142"/>
      <c r="P133" s="142"/>
      <c r="Q133" s="142"/>
      <c r="R133" s="142"/>
      <c r="S133" s="142"/>
      <c r="T133" s="142"/>
      <c r="U133" s="142"/>
      <c r="V133" s="142"/>
      <c r="W133" s="142"/>
      <c r="X133" s="142"/>
      <c r="Y133" s="142"/>
      <c r="Z133" s="142"/>
      <c r="AA133" s="152">
        <f t="shared" si="5"/>
        <v>0</v>
      </c>
      <c r="AB133" s="152"/>
      <c r="AC133" s="152"/>
      <c r="AD133" s="153"/>
    </row>
    <row r="134" spans="1:30" ht="16" customHeight="1">
      <c r="A134" s="173"/>
      <c r="B134" s="174"/>
      <c r="C134" s="174"/>
      <c r="D134" s="174"/>
      <c r="E134" s="174"/>
      <c r="F134" s="174"/>
      <c r="G134" s="174"/>
      <c r="H134" s="142"/>
      <c r="I134" s="142"/>
      <c r="J134" s="142"/>
      <c r="K134" s="142"/>
      <c r="L134" s="142"/>
      <c r="M134" s="142"/>
      <c r="N134" s="142"/>
      <c r="O134" s="142"/>
      <c r="P134" s="142"/>
      <c r="Q134" s="142"/>
      <c r="R134" s="142"/>
      <c r="S134" s="142"/>
      <c r="T134" s="142"/>
      <c r="U134" s="142"/>
      <c r="V134" s="142"/>
      <c r="W134" s="142"/>
      <c r="X134" s="142"/>
      <c r="Y134" s="142"/>
      <c r="Z134" s="142"/>
      <c r="AA134" s="152">
        <f t="shared" si="5"/>
        <v>0</v>
      </c>
      <c r="AB134" s="152"/>
      <c r="AC134" s="152"/>
      <c r="AD134" s="153"/>
    </row>
    <row r="135" spans="1:30" ht="16" customHeight="1">
      <c r="A135" s="173"/>
      <c r="B135" s="174"/>
      <c r="C135" s="174"/>
      <c r="D135" s="174"/>
      <c r="E135" s="174"/>
      <c r="F135" s="174"/>
      <c r="G135" s="174"/>
      <c r="H135" s="142"/>
      <c r="I135" s="142"/>
      <c r="J135" s="142"/>
      <c r="K135" s="142"/>
      <c r="L135" s="142"/>
      <c r="M135" s="142"/>
      <c r="N135" s="142"/>
      <c r="O135" s="142"/>
      <c r="P135" s="142"/>
      <c r="Q135" s="142"/>
      <c r="R135" s="142"/>
      <c r="S135" s="142"/>
      <c r="T135" s="142"/>
      <c r="U135" s="142"/>
      <c r="V135" s="142"/>
      <c r="W135" s="142"/>
      <c r="X135" s="142"/>
      <c r="Y135" s="142"/>
      <c r="Z135" s="142"/>
      <c r="AA135" s="152">
        <f t="shared" si="5"/>
        <v>0</v>
      </c>
      <c r="AB135" s="152"/>
      <c r="AC135" s="152"/>
      <c r="AD135" s="153"/>
    </row>
    <row r="136" spans="1:30" ht="16" customHeight="1">
      <c r="A136" s="173"/>
      <c r="B136" s="174"/>
      <c r="C136" s="174"/>
      <c r="D136" s="174"/>
      <c r="E136" s="174"/>
      <c r="F136" s="174"/>
      <c r="G136" s="174"/>
      <c r="H136" s="142"/>
      <c r="I136" s="142"/>
      <c r="J136" s="142"/>
      <c r="K136" s="142"/>
      <c r="L136" s="142"/>
      <c r="M136" s="142"/>
      <c r="N136" s="142"/>
      <c r="O136" s="142"/>
      <c r="P136" s="142"/>
      <c r="Q136" s="142"/>
      <c r="R136" s="142"/>
      <c r="S136" s="142"/>
      <c r="T136" s="142"/>
      <c r="U136" s="142"/>
      <c r="V136" s="142"/>
      <c r="W136" s="142"/>
      <c r="X136" s="142"/>
      <c r="Y136" s="142"/>
      <c r="Z136" s="142"/>
      <c r="AA136" s="152">
        <f t="shared" si="5"/>
        <v>0</v>
      </c>
      <c r="AB136" s="152"/>
      <c r="AC136" s="152"/>
      <c r="AD136" s="153"/>
    </row>
    <row r="137" spans="1:30" ht="16" customHeight="1">
      <c r="A137" s="173"/>
      <c r="B137" s="174"/>
      <c r="C137" s="174"/>
      <c r="D137" s="174"/>
      <c r="E137" s="174"/>
      <c r="F137" s="174"/>
      <c r="G137" s="174"/>
      <c r="H137" s="142"/>
      <c r="I137" s="142"/>
      <c r="J137" s="142"/>
      <c r="K137" s="142"/>
      <c r="L137" s="142"/>
      <c r="M137" s="142"/>
      <c r="N137" s="142"/>
      <c r="O137" s="142"/>
      <c r="P137" s="142"/>
      <c r="Q137" s="142"/>
      <c r="R137" s="142"/>
      <c r="S137" s="142"/>
      <c r="T137" s="142"/>
      <c r="U137" s="142"/>
      <c r="V137" s="142"/>
      <c r="W137" s="142"/>
      <c r="X137" s="142"/>
      <c r="Y137" s="142"/>
      <c r="Z137" s="142"/>
      <c r="AA137" s="152">
        <f t="shared" si="5"/>
        <v>0</v>
      </c>
      <c r="AB137" s="152"/>
      <c r="AC137" s="152"/>
      <c r="AD137" s="153"/>
    </row>
    <row r="138" spans="1:30" ht="16" customHeight="1">
      <c r="A138" s="173"/>
      <c r="B138" s="174"/>
      <c r="C138" s="174"/>
      <c r="D138" s="174"/>
      <c r="E138" s="174"/>
      <c r="F138" s="174"/>
      <c r="G138" s="174"/>
      <c r="H138" s="142"/>
      <c r="I138" s="142"/>
      <c r="J138" s="142"/>
      <c r="K138" s="142"/>
      <c r="L138" s="142"/>
      <c r="M138" s="142"/>
      <c r="N138" s="142"/>
      <c r="O138" s="142"/>
      <c r="P138" s="142"/>
      <c r="Q138" s="142"/>
      <c r="R138" s="142"/>
      <c r="S138" s="142"/>
      <c r="T138" s="142"/>
      <c r="U138" s="142"/>
      <c r="V138" s="142"/>
      <c r="W138" s="142"/>
      <c r="X138" s="142"/>
      <c r="Y138" s="142"/>
      <c r="Z138" s="142"/>
      <c r="AA138" s="152">
        <f t="shared" si="5"/>
        <v>0</v>
      </c>
      <c r="AB138" s="152"/>
      <c r="AC138" s="152"/>
      <c r="AD138" s="153"/>
    </row>
    <row r="139" spans="1:30" ht="16" customHeight="1">
      <c r="A139" s="173"/>
      <c r="B139" s="174"/>
      <c r="C139" s="174"/>
      <c r="D139" s="174"/>
      <c r="E139" s="174"/>
      <c r="F139" s="174"/>
      <c r="G139" s="174"/>
      <c r="H139" s="142"/>
      <c r="I139" s="142"/>
      <c r="J139" s="142"/>
      <c r="K139" s="142"/>
      <c r="L139" s="142"/>
      <c r="M139" s="142"/>
      <c r="N139" s="142"/>
      <c r="O139" s="142"/>
      <c r="P139" s="142"/>
      <c r="Q139" s="142"/>
      <c r="R139" s="142"/>
      <c r="S139" s="142"/>
      <c r="T139" s="142"/>
      <c r="U139" s="142"/>
      <c r="V139" s="142"/>
      <c r="W139" s="142"/>
      <c r="X139" s="142"/>
      <c r="Y139" s="142"/>
      <c r="Z139" s="142"/>
      <c r="AA139" s="152">
        <f t="shared" si="5"/>
        <v>0</v>
      </c>
      <c r="AB139" s="152"/>
      <c r="AC139" s="152"/>
      <c r="AD139" s="153"/>
    </row>
    <row r="140" spans="1:30" ht="16" customHeight="1">
      <c r="A140" s="173"/>
      <c r="B140" s="174"/>
      <c r="C140" s="174"/>
      <c r="D140" s="174"/>
      <c r="E140" s="174"/>
      <c r="F140" s="174"/>
      <c r="G140" s="174"/>
      <c r="H140" s="142"/>
      <c r="I140" s="142"/>
      <c r="J140" s="142"/>
      <c r="K140" s="142"/>
      <c r="L140" s="142"/>
      <c r="M140" s="142"/>
      <c r="N140" s="142"/>
      <c r="O140" s="142"/>
      <c r="P140" s="142"/>
      <c r="Q140" s="142"/>
      <c r="R140" s="142"/>
      <c r="S140" s="142"/>
      <c r="T140" s="142"/>
      <c r="U140" s="142"/>
      <c r="V140" s="142"/>
      <c r="W140" s="142"/>
      <c r="X140" s="142"/>
      <c r="Y140" s="142"/>
      <c r="Z140" s="142"/>
      <c r="AA140" s="152">
        <f t="shared" si="5"/>
        <v>0</v>
      </c>
      <c r="AB140" s="152"/>
      <c r="AC140" s="152"/>
      <c r="AD140" s="153"/>
    </row>
    <row r="141" spans="1:30" ht="16" customHeight="1">
      <c r="A141" s="173"/>
      <c r="B141" s="174"/>
      <c r="C141" s="174"/>
      <c r="D141" s="174"/>
      <c r="E141" s="174"/>
      <c r="F141" s="174"/>
      <c r="G141" s="174"/>
      <c r="H141" s="142"/>
      <c r="I141" s="142"/>
      <c r="J141" s="142"/>
      <c r="K141" s="142"/>
      <c r="L141" s="142"/>
      <c r="M141" s="142"/>
      <c r="N141" s="142"/>
      <c r="O141" s="142"/>
      <c r="P141" s="142"/>
      <c r="Q141" s="142"/>
      <c r="R141" s="142"/>
      <c r="S141" s="142"/>
      <c r="T141" s="142"/>
      <c r="U141" s="142"/>
      <c r="V141" s="142"/>
      <c r="W141" s="142"/>
      <c r="X141" s="142"/>
      <c r="Y141" s="142"/>
      <c r="Z141" s="142"/>
      <c r="AA141" s="152">
        <f t="shared" si="5"/>
        <v>0</v>
      </c>
      <c r="AB141" s="152"/>
      <c r="AC141" s="152"/>
      <c r="AD141" s="153"/>
    </row>
    <row r="142" spans="1:30" ht="16" customHeight="1">
      <c r="A142" s="173"/>
      <c r="B142" s="174"/>
      <c r="C142" s="174"/>
      <c r="D142" s="174"/>
      <c r="E142" s="174"/>
      <c r="F142" s="174"/>
      <c r="G142" s="174"/>
      <c r="H142" s="142"/>
      <c r="I142" s="142"/>
      <c r="J142" s="142"/>
      <c r="K142" s="142"/>
      <c r="L142" s="142"/>
      <c r="M142" s="142"/>
      <c r="N142" s="142"/>
      <c r="O142" s="142"/>
      <c r="P142" s="142"/>
      <c r="Q142" s="142"/>
      <c r="R142" s="142"/>
      <c r="S142" s="142"/>
      <c r="T142" s="142"/>
      <c r="U142" s="142"/>
      <c r="V142" s="142"/>
      <c r="W142" s="142"/>
      <c r="X142" s="142"/>
      <c r="Y142" s="142"/>
      <c r="Z142" s="142"/>
      <c r="AA142" s="152">
        <f t="shared" si="5"/>
        <v>0</v>
      </c>
      <c r="AB142" s="152"/>
      <c r="AC142" s="152"/>
      <c r="AD142" s="153"/>
    </row>
    <row r="143" spans="1:30" ht="16" customHeight="1">
      <c r="A143" s="173"/>
      <c r="B143" s="174"/>
      <c r="C143" s="174"/>
      <c r="D143" s="174"/>
      <c r="E143" s="174"/>
      <c r="F143" s="174"/>
      <c r="G143" s="174"/>
      <c r="H143" s="142"/>
      <c r="I143" s="142"/>
      <c r="J143" s="142"/>
      <c r="K143" s="142"/>
      <c r="L143" s="142"/>
      <c r="M143" s="142"/>
      <c r="N143" s="142"/>
      <c r="O143" s="142"/>
      <c r="P143" s="142"/>
      <c r="Q143" s="142"/>
      <c r="R143" s="142"/>
      <c r="S143" s="142"/>
      <c r="T143" s="142"/>
      <c r="U143" s="142"/>
      <c r="V143" s="142"/>
      <c r="W143" s="142"/>
      <c r="X143" s="142"/>
      <c r="Y143" s="142"/>
      <c r="Z143" s="142"/>
      <c r="AA143" s="152">
        <f t="shared" si="5"/>
        <v>0</v>
      </c>
      <c r="AB143" s="152"/>
      <c r="AC143" s="152"/>
      <c r="AD143" s="153"/>
    </row>
    <row r="144" spans="1:30" ht="16" customHeight="1">
      <c r="A144" s="173"/>
      <c r="B144" s="174"/>
      <c r="C144" s="174"/>
      <c r="D144" s="174"/>
      <c r="E144" s="174"/>
      <c r="F144" s="174"/>
      <c r="G144" s="174"/>
      <c r="H144" s="142"/>
      <c r="I144" s="142"/>
      <c r="J144" s="142"/>
      <c r="K144" s="142"/>
      <c r="L144" s="142"/>
      <c r="M144" s="142"/>
      <c r="N144" s="142"/>
      <c r="O144" s="142"/>
      <c r="P144" s="142"/>
      <c r="Q144" s="142"/>
      <c r="R144" s="142"/>
      <c r="S144" s="142"/>
      <c r="T144" s="142"/>
      <c r="U144" s="142"/>
      <c r="V144" s="142"/>
      <c r="W144" s="142"/>
      <c r="X144" s="142"/>
      <c r="Y144" s="142"/>
      <c r="Z144" s="142"/>
      <c r="AA144" s="152">
        <f t="shared" si="5"/>
        <v>0</v>
      </c>
      <c r="AB144" s="152"/>
      <c r="AC144" s="152"/>
      <c r="AD144" s="153"/>
    </row>
    <row r="145" spans="1:30" ht="16" customHeight="1">
      <c r="A145" s="173"/>
      <c r="B145" s="174"/>
      <c r="C145" s="174"/>
      <c r="D145" s="174"/>
      <c r="E145" s="174"/>
      <c r="F145" s="174"/>
      <c r="G145" s="174"/>
      <c r="H145" s="142"/>
      <c r="I145" s="142"/>
      <c r="J145" s="142"/>
      <c r="K145" s="142"/>
      <c r="L145" s="142"/>
      <c r="M145" s="142"/>
      <c r="N145" s="142"/>
      <c r="O145" s="142"/>
      <c r="P145" s="142"/>
      <c r="Q145" s="142"/>
      <c r="R145" s="142"/>
      <c r="S145" s="142"/>
      <c r="T145" s="142"/>
      <c r="U145" s="142"/>
      <c r="V145" s="142"/>
      <c r="W145" s="142"/>
      <c r="X145" s="142"/>
      <c r="Y145" s="142"/>
      <c r="Z145" s="142"/>
      <c r="AA145" s="152">
        <f t="shared" si="5"/>
        <v>0</v>
      </c>
      <c r="AB145" s="152"/>
      <c r="AC145" s="152"/>
      <c r="AD145" s="153"/>
    </row>
    <row r="146" spans="1:30" ht="16" customHeight="1">
      <c r="A146" s="173"/>
      <c r="B146" s="174"/>
      <c r="C146" s="174"/>
      <c r="D146" s="174"/>
      <c r="E146" s="174"/>
      <c r="F146" s="174"/>
      <c r="G146" s="174"/>
      <c r="H146" s="142"/>
      <c r="I146" s="142"/>
      <c r="J146" s="142"/>
      <c r="K146" s="142"/>
      <c r="L146" s="142"/>
      <c r="M146" s="142"/>
      <c r="N146" s="142"/>
      <c r="O146" s="142"/>
      <c r="P146" s="142"/>
      <c r="Q146" s="142"/>
      <c r="R146" s="142"/>
      <c r="S146" s="142"/>
      <c r="T146" s="142"/>
      <c r="U146" s="142"/>
      <c r="V146" s="142"/>
      <c r="W146" s="142"/>
      <c r="X146" s="142"/>
      <c r="Y146" s="142"/>
      <c r="Z146" s="142"/>
      <c r="AA146" s="152">
        <f t="shared" si="5"/>
        <v>0</v>
      </c>
      <c r="AB146" s="152"/>
      <c r="AC146" s="152"/>
      <c r="AD146" s="153"/>
    </row>
    <row r="147" spans="1:30" ht="16" customHeight="1">
      <c r="A147" s="173"/>
      <c r="B147" s="174"/>
      <c r="C147" s="174"/>
      <c r="D147" s="174"/>
      <c r="E147" s="174"/>
      <c r="F147" s="174"/>
      <c r="G147" s="174"/>
      <c r="H147" s="142"/>
      <c r="I147" s="142"/>
      <c r="J147" s="142"/>
      <c r="K147" s="142"/>
      <c r="L147" s="142"/>
      <c r="M147" s="142"/>
      <c r="N147" s="142"/>
      <c r="O147" s="142"/>
      <c r="P147" s="142"/>
      <c r="Q147" s="142"/>
      <c r="R147" s="142"/>
      <c r="S147" s="142"/>
      <c r="T147" s="142"/>
      <c r="U147" s="142"/>
      <c r="V147" s="142"/>
      <c r="W147" s="142"/>
      <c r="X147" s="142"/>
      <c r="Y147" s="142"/>
      <c r="Z147" s="142"/>
      <c r="AA147" s="152">
        <f t="shared" si="5"/>
        <v>0</v>
      </c>
      <c r="AB147" s="152"/>
      <c r="AC147" s="152"/>
      <c r="AD147" s="153"/>
    </row>
    <row r="148" spans="1:30" ht="16" customHeight="1">
      <c r="A148" s="173"/>
      <c r="B148" s="174"/>
      <c r="C148" s="174"/>
      <c r="D148" s="174"/>
      <c r="E148" s="174"/>
      <c r="F148" s="174"/>
      <c r="G148" s="174"/>
      <c r="H148" s="142"/>
      <c r="I148" s="142"/>
      <c r="J148" s="142"/>
      <c r="K148" s="142"/>
      <c r="L148" s="142"/>
      <c r="M148" s="142"/>
      <c r="N148" s="142"/>
      <c r="O148" s="142"/>
      <c r="P148" s="142"/>
      <c r="Q148" s="142"/>
      <c r="R148" s="142"/>
      <c r="S148" s="142"/>
      <c r="T148" s="142"/>
      <c r="U148" s="142"/>
      <c r="V148" s="142"/>
      <c r="W148" s="142"/>
      <c r="X148" s="142"/>
      <c r="Y148" s="142"/>
      <c r="Z148" s="142"/>
      <c r="AA148" s="152">
        <f t="shared" si="5"/>
        <v>0</v>
      </c>
      <c r="AB148" s="152"/>
      <c r="AC148" s="152"/>
      <c r="AD148" s="153"/>
    </row>
    <row r="149" spans="1:30" ht="16" customHeight="1">
      <c r="A149" s="173"/>
      <c r="B149" s="174"/>
      <c r="C149" s="174"/>
      <c r="D149" s="174"/>
      <c r="E149" s="174"/>
      <c r="F149" s="174"/>
      <c r="G149" s="174"/>
      <c r="H149" s="142"/>
      <c r="I149" s="142"/>
      <c r="J149" s="142"/>
      <c r="K149" s="142"/>
      <c r="L149" s="142"/>
      <c r="M149" s="142"/>
      <c r="N149" s="142"/>
      <c r="O149" s="142"/>
      <c r="P149" s="142"/>
      <c r="Q149" s="142"/>
      <c r="R149" s="142"/>
      <c r="S149" s="142"/>
      <c r="T149" s="142"/>
      <c r="U149" s="142"/>
      <c r="V149" s="142"/>
      <c r="W149" s="142"/>
      <c r="X149" s="142"/>
      <c r="Y149" s="142"/>
      <c r="Z149" s="142"/>
      <c r="AA149" s="152">
        <f t="shared" si="5"/>
        <v>0</v>
      </c>
      <c r="AB149" s="152"/>
      <c r="AC149" s="152"/>
      <c r="AD149" s="153"/>
    </row>
    <row r="150" spans="1:30" ht="16" customHeight="1">
      <c r="A150" s="184"/>
      <c r="B150" s="185"/>
      <c r="C150" s="185"/>
      <c r="D150" s="185"/>
      <c r="E150" s="185"/>
      <c r="F150" s="185"/>
      <c r="G150" s="185"/>
      <c r="H150" s="143"/>
      <c r="I150" s="143"/>
      <c r="J150" s="143"/>
      <c r="K150" s="143"/>
      <c r="L150" s="143"/>
      <c r="M150" s="143"/>
      <c r="N150" s="143"/>
      <c r="O150" s="143"/>
      <c r="P150" s="143"/>
      <c r="Q150" s="143"/>
      <c r="R150" s="143"/>
      <c r="S150" s="143"/>
      <c r="T150" s="143"/>
      <c r="U150" s="143"/>
      <c r="V150" s="143"/>
      <c r="W150" s="143"/>
      <c r="X150" s="143"/>
      <c r="Y150" s="143"/>
      <c r="Z150" s="143"/>
      <c r="AA150" s="182">
        <f t="shared" si="5"/>
        <v>0</v>
      </c>
      <c r="AB150" s="182"/>
      <c r="AC150" s="182"/>
      <c r="AD150" s="183"/>
    </row>
  </sheetData>
  <mergeCells count="1119">
    <mergeCell ref="AA149:AD149"/>
    <mergeCell ref="AA150:AD150"/>
    <mergeCell ref="A150:E150"/>
    <mergeCell ref="F150:G150"/>
    <mergeCell ref="H150:K150"/>
    <mergeCell ref="L150:O150"/>
    <mergeCell ref="P150:R150"/>
    <mergeCell ref="W150:Z150"/>
    <mergeCell ref="A149:E149"/>
    <mergeCell ref="F149:G149"/>
    <mergeCell ref="H149:K149"/>
    <mergeCell ref="L149:O149"/>
    <mergeCell ref="P149:R149"/>
    <mergeCell ref="W149:Z149"/>
    <mergeCell ref="A143:E143"/>
    <mergeCell ref="F143:G143"/>
    <mergeCell ref="H143:K143"/>
    <mergeCell ref="L143:O143"/>
    <mergeCell ref="P143:R143"/>
    <mergeCell ref="W143:Z143"/>
    <mergeCell ref="AA143:AD143"/>
    <mergeCell ref="A148:E148"/>
    <mergeCell ref="F148:G148"/>
    <mergeCell ref="H148:K148"/>
    <mergeCell ref="L148:O148"/>
    <mergeCell ref="P148:R148"/>
    <mergeCell ref="W148:Z148"/>
    <mergeCell ref="AA146:AD146"/>
    <mergeCell ref="L147:O147"/>
    <mergeCell ref="P147:R147"/>
    <mergeCell ref="W147:Z147"/>
    <mergeCell ref="AA147:AD147"/>
    <mergeCell ref="A146:E146"/>
    <mergeCell ref="F146:G146"/>
    <mergeCell ref="H146:K146"/>
    <mergeCell ref="L146:O146"/>
    <mergeCell ref="P146:R146"/>
    <mergeCell ref="W146:Z146"/>
    <mergeCell ref="AA144:AD144"/>
    <mergeCell ref="A145:E145"/>
    <mergeCell ref="F145:G145"/>
    <mergeCell ref="H145:K145"/>
    <mergeCell ref="L145:O145"/>
    <mergeCell ref="P145:R145"/>
    <mergeCell ref="W145:Z145"/>
    <mergeCell ref="AA145:AD145"/>
    <mergeCell ref="A144:E144"/>
    <mergeCell ref="F144:G144"/>
    <mergeCell ref="H144:K144"/>
    <mergeCell ref="L144:O144"/>
    <mergeCell ref="P144:R144"/>
    <mergeCell ref="W144:Z144"/>
    <mergeCell ref="AA142:AD142"/>
    <mergeCell ref="AA148:AD148"/>
    <mergeCell ref="A137:E137"/>
    <mergeCell ref="F137:G137"/>
    <mergeCell ref="H137:K137"/>
    <mergeCell ref="L137:O137"/>
    <mergeCell ref="P137:R137"/>
    <mergeCell ref="W137:Z137"/>
    <mergeCell ref="AA137:AD137"/>
    <mergeCell ref="A142:E142"/>
    <mergeCell ref="F142:G142"/>
    <mergeCell ref="H142:K142"/>
    <mergeCell ref="L142:O142"/>
    <mergeCell ref="P142:R142"/>
    <mergeCell ref="W142:Z142"/>
    <mergeCell ref="AA140:AD140"/>
    <mergeCell ref="A141:E141"/>
    <mergeCell ref="F141:G141"/>
    <mergeCell ref="H141:K141"/>
    <mergeCell ref="L141:O141"/>
    <mergeCell ref="P141:R141"/>
    <mergeCell ref="W141:Z141"/>
    <mergeCell ref="AA141:AD141"/>
    <mergeCell ref="A140:E140"/>
    <mergeCell ref="F140:G140"/>
    <mergeCell ref="H140:K140"/>
    <mergeCell ref="L140:O140"/>
    <mergeCell ref="P140:R140"/>
    <mergeCell ref="W140:Z140"/>
    <mergeCell ref="A147:E147"/>
    <mergeCell ref="F147:G147"/>
    <mergeCell ref="H147:K147"/>
    <mergeCell ref="L135:O135"/>
    <mergeCell ref="P135:R135"/>
    <mergeCell ref="W135:Z135"/>
    <mergeCell ref="AA135:AD135"/>
    <mergeCell ref="A134:E134"/>
    <mergeCell ref="F134:G134"/>
    <mergeCell ref="H134:K134"/>
    <mergeCell ref="L134:O134"/>
    <mergeCell ref="P134:R134"/>
    <mergeCell ref="W134:Z134"/>
    <mergeCell ref="AA132:AD132"/>
    <mergeCell ref="AA138:AD138"/>
    <mergeCell ref="A139:E139"/>
    <mergeCell ref="F139:G139"/>
    <mergeCell ref="H139:K139"/>
    <mergeCell ref="L139:O139"/>
    <mergeCell ref="P139:R139"/>
    <mergeCell ref="W139:Z139"/>
    <mergeCell ref="AA139:AD139"/>
    <mergeCell ref="A138:E138"/>
    <mergeCell ref="F138:G138"/>
    <mergeCell ref="H138:K138"/>
    <mergeCell ref="L138:O138"/>
    <mergeCell ref="P138:R138"/>
    <mergeCell ref="W138:Z138"/>
    <mergeCell ref="AA136:AD136"/>
    <mergeCell ref="A136:E136"/>
    <mergeCell ref="F136:G136"/>
    <mergeCell ref="H136:K136"/>
    <mergeCell ref="L136:O136"/>
    <mergeCell ref="P136:R136"/>
    <mergeCell ref="W136:Z136"/>
    <mergeCell ref="A125:E125"/>
    <mergeCell ref="F125:G125"/>
    <mergeCell ref="H125:K125"/>
    <mergeCell ref="L125:O125"/>
    <mergeCell ref="P125:R125"/>
    <mergeCell ref="W125:Z125"/>
    <mergeCell ref="AA125:AD125"/>
    <mergeCell ref="A130:E130"/>
    <mergeCell ref="F130:G130"/>
    <mergeCell ref="H130:K130"/>
    <mergeCell ref="L130:O130"/>
    <mergeCell ref="P130:R130"/>
    <mergeCell ref="W130:Z130"/>
    <mergeCell ref="AA128:AD128"/>
    <mergeCell ref="A131:E131"/>
    <mergeCell ref="F131:G131"/>
    <mergeCell ref="H131:K131"/>
    <mergeCell ref="L131:O131"/>
    <mergeCell ref="P131:R131"/>
    <mergeCell ref="W131:Z131"/>
    <mergeCell ref="AA131:AD131"/>
    <mergeCell ref="AA134:AD134"/>
    <mergeCell ref="A135:E135"/>
    <mergeCell ref="F135:G135"/>
    <mergeCell ref="H135:K135"/>
    <mergeCell ref="P127:R127"/>
    <mergeCell ref="W127:Z127"/>
    <mergeCell ref="AA127:AD127"/>
    <mergeCell ref="A126:E126"/>
    <mergeCell ref="F126:G126"/>
    <mergeCell ref="H126:K126"/>
    <mergeCell ref="L126:O126"/>
    <mergeCell ref="P126:R126"/>
    <mergeCell ref="W126:Z126"/>
    <mergeCell ref="A133:E133"/>
    <mergeCell ref="F133:G133"/>
    <mergeCell ref="H133:K133"/>
    <mergeCell ref="L133:O133"/>
    <mergeCell ref="P133:R133"/>
    <mergeCell ref="W133:Z133"/>
    <mergeCell ref="AA133:AD133"/>
    <mergeCell ref="A132:E132"/>
    <mergeCell ref="F132:G132"/>
    <mergeCell ref="H132:K132"/>
    <mergeCell ref="L132:O132"/>
    <mergeCell ref="P132:R132"/>
    <mergeCell ref="W132:Z132"/>
    <mergeCell ref="AA130:AD130"/>
    <mergeCell ref="S129:V129"/>
    <mergeCell ref="S130:V130"/>
    <mergeCell ref="S126:V126"/>
    <mergeCell ref="S127:V127"/>
    <mergeCell ref="S128:V128"/>
    <mergeCell ref="AA123:AD123"/>
    <mergeCell ref="A124:E124"/>
    <mergeCell ref="F124:G124"/>
    <mergeCell ref="H124:K124"/>
    <mergeCell ref="L124:O124"/>
    <mergeCell ref="P124:R124"/>
    <mergeCell ref="W124:Z124"/>
    <mergeCell ref="AA124:AD124"/>
    <mergeCell ref="A123:E123"/>
    <mergeCell ref="F123:G123"/>
    <mergeCell ref="H123:K123"/>
    <mergeCell ref="L123:O123"/>
    <mergeCell ref="P123:R123"/>
    <mergeCell ref="W123:Z123"/>
    <mergeCell ref="A129:E129"/>
    <mergeCell ref="F129:G129"/>
    <mergeCell ref="H129:K129"/>
    <mergeCell ref="L129:O129"/>
    <mergeCell ref="P129:R129"/>
    <mergeCell ref="W129:Z129"/>
    <mergeCell ref="AA129:AD129"/>
    <mergeCell ref="A128:E128"/>
    <mergeCell ref="F128:G128"/>
    <mergeCell ref="H128:K128"/>
    <mergeCell ref="L128:O128"/>
    <mergeCell ref="P128:R128"/>
    <mergeCell ref="W128:Z128"/>
    <mergeCell ref="AA126:AD126"/>
    <mergeCell ref="A127:E127"/>
    <mergeCell ref="F127:G127"/>
    <mergeCell ref="H127:K127"/>
    <mergeCell ref="L127:O127"/>
    <mergeCell ref="A122:E122"/>
    <mergeCell ref="F122:G122"/>
    <mergeCell ref="H122:K122"/>
    <mergeCell ref="L122:O122"/>
    <mergeCell ref="P122:R122"/>
    <mergeCell ref="AC122:AD122"/>
    <mergeCell ref="A121:E121"/>
    <mergeCell ref="F121:G121"/>
    <mergeCell ref="H121:K121"/>
    <mergeCell ref="L121:O121"/>
    <mergeCell ref="P121:R121"/>
    <mergeCell ref="A116:E116"/>
    <mergeCell ref="F116:G116"/>
    <mergeCell ref="H116:K116"/>
    <mergeCell ref="L116:O116"/>
    <mergeCell ref="P116:R116"/>
    <mergeCell ref="AA119:AD119"/>
    <mergeCell ref="A120:E120"/>
    <mergeCell ref="F120:G120"/>
    <mergeCell ref="H120:K120"/>
    <mergeCell ref="L120:O120"/>
    <mergeCell ref="P120:R120"/>
    <mergeCell ref="W120:Z120"/>
    <mergeCell ref="AA120:AD120"/>
    <mergeCell ref="A119:E119"/>
    <mergeCell ref="F119:G119"/>
    <mergeCell ref="H119:K119"/>
    <mergeCell ref="L119:O119"/>
    <mergeCell ref="P119:R119"/>
    <mergeCell ref="W119:Z119"/>
    <mergeCell ref="AA117:AD117"/>
    <mergeCell ref="A118:E118"/>
    <mergeCell ref="F118:G118"/>
    <mergeCell ref="H118:K118"/>
    <mergeCell ref="L118:O118"/>
    <mergeCell ref="P118:R118"/>
    <mergeCell ref="W118:Z118"/>
    <mergeCell ref="AA118:AD118"/>
    <mergeCell ref="W116:Z116"/>
    <mergeCell ref="AA116:AD116"/>
    <mergeCell ref="A117:E117"/>
    <mergeCell ref="F117:G117"/>
    <mergeCell ref="H117:K117"/>
    <mergeCell ref="L117:O117"/>
    <mergeCell ref="P117:R117"/>
    <mergeCell ref="W117:Z117"/>
    <mergeCell ref="AA115:AD115"/>
    <mergeCell ref="A115:E115"/>
    <mergeCell ref="F115:G115"/>
    <mergeCell ref="H115:K115"/>
    <mergeCell ref="L115:O115"/>
    <mergeCell ref="P115:R115"/>
    <mergeCell ref="W115:Z115"/>
    <mergeCell ref="A104:E104"/>
    <mergeCell ref="F104:G104"/>
    <mergeCell ref="H104:K104"/>
    <mergeCell ref="L104:O104"/>
    <mergeCell ref="P104:R104"/>
    <mergeCell ref="W104:Z104"/>
    <mergeCell ref="AA104:AD104"/>
    <mergeCell ref="A109:E109"/>
    <mergeCell ref="F109:G109"/>
    <mergeCell ref="H109:K109"/>
    <mergeCell ref="L109:O109"/>
    <mergeCell ref="P109:R109"/>
    <mergeCell ref="W109:Z109"/>
    <mergeCell ref="AA107:AD107"/>
    <mergeCell ref="A110:E110"/>
    <mergeCell ref="F110:G110"/>
    <mergeCell ref="H110:K110"/>
    <mergeCell ref="L110:O110"/>
    <mergeCell ref="P110:R110"/>
    <mergeCell ref="W110:Z110"/>
    <mergeCell ref="AA110:AD110"/>
    <mergeCell ref="A105:E105"/>
    <mergeCell ref="F105:G105"/>
    <mergeCell ref="H105:K105"/>
    <mergeCell ref="L105:O105"/>
    <mergeCell ref="P105:R105"/>
    <mergeCell ref="W105:Z105"/>
    <mergeCell ref="P112:R112"/>
    <mergeCell ref="W112:Z112"/>
    <mergeCell ref="AA112:AD112"/>
    <mergeCell ref="A111:E111"/>
    <mergeCell ref="F111:G111"/>
    <mergeCell ref="H111:K111"/>
    <mergeCell ref="L111:O111"/>
    <mergeCell ref="P111:R111"/>
    <mergeCell ref="W111:Z111"/>
    <mergeCell ref="S108:V108"/>
    <mergeCell ref="S109:V109"/>
    <mergeCell ref="L114:O114"/>
    <mergeCell ref="P114:R114"/>
    <mergeCell ref="W114:Z114"/>
    <mergeCell ref="AA114:AD114"/>
    <mergeCell ref="A113:E113"/>
    <mergeCell ref="F113:G113"/>
    <mergeCell ref="H113:K113"/>
    <mergeCell ref="L113:O113"/>
    <mergeCell ref="P113:R113"/>
    <mergeCell ref="W113:Z113"/>
    <mergeCell ref="AA111:AD111"/>
    <mergeCell ref="AA113:AD113"/>
    <mergeCell ref="A114:E114"/>
    <mergeCell ref="F114:G114"/>
    <mergeCell ref="H114:K114"/>
    <mergeCell ref="A112:E112"/>
    <mergeCell ref="F112:G112"/>
    <mergeCell ref="H112:K112"/>
    <mergeCell ref="L112:O112"/>
    <mergeCell ref="H102:K102"/>
    <mergeCell ref="L102:O102"/>
    <mergeCell ref="P102:R102"/>
    <mergeCell ref="W102:Z102"/>
    <mergeCell ref="AA102:AD102"/>
    <mergeCell ref="A101:E101"/>
    <mergeCell ref="F101:G101"/>
    <mergeCell ref="H101:K101"/>
    <mergeCell ref="L101:O101"/>
    <mergeCell ref="P101:R101"/>
    <mergeCell ref="W101:Z101"/>
    <mergeCell ref="A108:E108"/>
    <mergeCell ref="F108:G108"/>
    <mergeCell ref="H108:K108"/>
    <mergeCell ref="L108:O108"/>
    <mergeCell ref="P108:R108"/>
    <mergeCell ref="W108:Z108"/>
    <mergeCell ref="AA108:AD108"/>
    <mergeCell ref="A107:E107"/>
    <mergeCell ref="F107:G107"/>
    <mergeCell ref="H107:K107"/>
    <mergeCell ref="L107:O107"/>
    <mergeCell ref="P107:R107"/>
    <mergeCell ref="W107:Z107"/>
    <mergeCell ref="AA105:AD105"/>
    <mergeCell ref="A106:E106"/>
    <mergeCell ref="F106:G106"/>
    <mergeCell ref="H106:K106"/>
    <mergeCell ref="L106:O106"/>
    <mergeCell ref="P106:R106"/>
    <mergeCell ref="W106:Z106"/>
    <mergeCell ref="AA106:AD106"/>
    <mergeCell ref="AA99:AD99"/>
    <mergeCell ref="A100:E100"/>
    <mergeCell ref="F100:G100"/>
    <mergeCell ref="H100:K100"/>
    <mergeCell ref="L100:O100"/>
    <mergeCell ref="P100:R100"/>
    <mergeCell ref="W100:Z100"/>
    <mergeCell ref="AA100:AD100"/>
    <mergeCell ref="A99:E99"/>
    <mergeCell ref="F99:G99"/>
    <mergeCell ref="H99:K99"/>
    <mergeCell ref="L99:O99"/>
    <mergeCell ref="P99:R99"/>
    <mergeCell ref="W99:Z99"/>
    <mergeCell ref="AA103:AD103"/>
    <mergeCell ref="AA109:AD109"/>
    <mergeCell ref="A98:E98"/>
    <mergeCell ref="F98:G98"/>
    <mergeCell ref="H98:K98"/>
    <mergeCell ref="L98:O98"/>
    <mergeCell ref="P98:R98"/>
    <mergeCell ref="W98:Z98"/>
    <mergeCell ref="AA98:AD98"/>
    <mergeCell ref="A103:E103"/>
    <mergeCell ref="F103:G103"/>
    <mergeCell ref="H103:K103"/>
    <mergeCell ref="L103:O103"/>
    <mergeCell ref="P103:R103"/>
    <mergeCell ref="W103:Z103"/>
    <mergeCell ref="AA101:AD101"/>
    <mergeCell ref="A102:E102"/>
    <mergeCell ref="F102:G102"/>
    <mergeCell ref="AA97:AD97"/>
    <mergeCell ref="A92:E92"/>
    <mergeCell ref="F92:G92"/>
    <mergeCell ref="H92:K92"/>
    <mergeCell ref="L92:O92"/>
    <mergeCell ref="P92:R92"/>
    <mergeCell ref="AC92:AD92"/>
    <mergeCell ref="A93:E93"/>
    <mergeCell ref="F93:G93"/>
    <mergeCell ref="A97:E97"/>
    <mergeCell ref="F97:G97"/>
    <mergeCell ref="H97:K97"/>
    <mergeCell ref="L97:O97"/>
    <mergeCell ref="P97:R97"/>
    <mergeCell ref="W97:Z97"/>
    <mergeCell ref="AA95:AD95"/>
    <mergeCell ref="A96:E96"/>
    <mergeCell ref="F96:G96"/>
    <mergeCell ref="H96:K96"/>
    <mergeCell ref="L96:O96"/>
    <mergeCell ref="P96:R96"/>
    <mergeCell ref="W96:Z96"/>
    <mergeCell ref="AA96:AD96"/>
    <mergeCell ref="A95:E95"/>
    <mergeCell ref="F95:G95"/>
    <mergeCell ref="H95:K95"/>
    <mergeCell ref="L95:O95"/>
    <mergeCell ref="P95:R95"/>
    <mergeCell ref="W95:Z95"/>
    <mergeCell ref="AA90:AD90"/>
    <mergeCell ref="AA89:AD89"/>
    <mergeCell ref="A94:E94"/>
    <mergeCell ref="F94:G94"/>
    <mergeCell ref="H94:K94"/>
    <mergeCell ref="L94:O94"/>
    <mergeCell ref="P94:R94"/>
    <mergeCell ref="W94:Z94"/>
    <mergeCell ref="H93:K93"/>
    <mergeCell ref="L93:O93"/>
    <mergeCell ref="P93:R93"/>
    <mergeCell ref="W93:Z93"/>
    <mergeCell ref="AA93:AD93"/>
    <mergeCell ref="A91:E91"/>
    <mergeCell ref="F91:G91"/>
    <mergeCell ref="H91:K91"/>
    <mergeCell ref="L91:O91"/>
    <mergeCell ref="P91:R91"/>
    <mergeCell ref="A90:E90"/>
    <mergeCell ref="F90:G90"/>
    <mergeCell ref="H90:K90"/>
    <mergeCell ref="A89:E89"/>
    <mergeCell ref="F89:G89"/>
    <mergeCell ref="H89:K89"/>
    <mergeCell ref="L89:O89"/>
    <mergeCell ref="P89:R89"/>
    <mergeCell ref="W89:Z89"/>
    <mergeCell ref="AA94:AD94"/>
    <mergeCell ref="L90:O90"/>
    <mergeCell ref="P90:R90"/>
    <mergeCell ref="W90:Z90"/>
    <mergeCell ref="S89:V89"/>
    <mergeCell ref="P88:R88"/>
    <mergeCell ref="W88:Z88"/>
    <mergeCell ref="AA86:AD86"/>
    <mergeCell ref="A87:E87"/>
    <mergeCell ref="F87:G87"/>
    <mergeCell ref="H87:K87"/>
    <mergeCell ref="L87:O87"/>
    <mergeCell ref="P87:R87"/>
    <mergeCell ref="W87:Z87"/>
    <mergeCell ref="AA87:AD87"/>
    <mergeCell ref="A86:E86"/>
    <mergeCell ref="F86:G86"/>
    <mergeCell ref="H86:K86"/>
    <mergeCell ref="L86:O86"/>
    <mergeCell ref="P86:R86"/>
    <mergeCell ref="W86:Z86"/>
    <mergeCell ref="AA88:AD88"/>
    <mergeCell ref="A88:E88"/>
    <mergeCell ref="F88:G88"/>
    <mergeCell ref="H88:K88"/>
    <mergeCell ref="L88:O88"/>
    <mergeCell ref="S86:V86"/>
    <mergeCell ref="S87:V87"/>
    <mergeCell ref="S88:V88"/>
    <mergeCell ref="W80:Z80"/>
    <mergeCell ref="AA80:AD80"/>
    <mergeCell ref="A85:E85"/>
    <mergeCell ref="F85:G85"/>
    <mergeCell ref="H85:K85"/>
    <mergeCell ref="L85:O85"/>
    <mergeCell ref="P85:R85"/>
    <mergeCell ref="W85:Z85"/>
    <mergeCell ref="AA83:AD83"/>
    <mergeCell ref="A84:E84"/>
    <mergeCell ref="F84:G84"/>
    <mergeCell ref="H84:K84"/>
    <mergeCell ref="L84:O84"/>
    <mergeCell ref="P84:R84"/>
    <mergeCell ref="W84:Z84"/>
    <mergeCell ref="AA84:AD84"/>
    <mergeCell ref="A83:E83"/>
    <mergeCell ref="F83:G83"/>
    <mergeCell ref="H83:K83"/>
    <mergeCell ref="L83:O83"/>
    <mergeCell ref="S80:V80"/>
    <mergeCell ref="S81:V81"/>
    <mergeCell ref="S82:V82"/>
    <mergeCell ref="S83:V83"/>
    <mergeCell ref="S84:V84"/>
    <mergeCell ref="S85:V85"/>
    <mergeCell ref="H78:K78"/>
    <mergeCell ref="L78:O78"/>
    <mergeCell ref="P78:R78"/>
    <mergeCell ref="W78:Z78"/>
    <mergeCell ref="AA78:AD78"/>
    <mergeCell ref="A77:E77"/>
    <mergeCell ref="F77:G77"/>
    <mergeCell ref="H77:K77"/>
    <mergeCell ref="L77:O77"/>
    <mergeCell ref="P77:R77"/>
    <mergeCell ref="W77:Z77"/>
    <mergeCell ref="P83:R83"/>
    <mergeCell ref="W83:Z83"/>
    <mergeCell ref="AA81:AD81"/>
    <mergeCell ref="A82:E82"/>
    <mergeCell ref="F82:G82"/>
    <mergeCell ref="H82:K82"/>
    <mergeCell ref="L82:O82"/>
    <mergeCell ref="P82:R82"/>
    <mergeCell ref="W82:Z82"/>
    <mergeCell ref="AA82:AD82"/>
    <mergeCell ref="A81:E81"/>
    <mergeCell ref="F81:G81"/>
    <mergeCell ref="H81:K81"/>
    <mergeCell ref="L81:O81"/>
    <mergeCell ref="P81:R81"/>
    <mergeCell ref="W81:Z81"/>
    <mergeCell ref="A80:E80"/>
    <mergeCell ref="F80:G80"/>
    <mergeCell ref="H80:K80"/>
    <mergeCell ref="L80:O80"/>
    <mergeCell ref="P80:R80"/>
    <mergeCell ref="AA75:AD75"/>
    <mergeCell ref="A76:E76"/>
    <mergeCell ref="F76:G76"/>
    <mergeCell ref="H76:K76"/>
    <mergeCell ref="L76:O76"/>
    <mergeCell ref="P76:R76"/>
    <mergeCell ref="W76:Z76"/>
    <mergeCell ref="AA76:AD76"/>
    <mergeCell ref="A75:E75"/>
    <mergeCell ref="F75:G75"/>
    <mergeCell ref="H75:K75"/>
    <mergeCell ref="L75:O75"/>
    <mergeCell ref="P75:R75"/>
    <mergeCell ref="W75:Z75"/>
    <mergeCell ref="AA79:AD79"/>
    <mergeCell ref="AA85:AD85"/>
    <mergeCell ref="A74:E74"/>
    <mergeCell ref="F74:G74"/>
    <mergeCell ref="H74:K74"/>
    <mergeCell ref="L74:O74"/>
    <mergeCell ref="P74:R74"/>
    <mergeCell ref="W74:Z74"/>
    <mergeCell ref="AA74:AD74"/>
    <mergeCell ref="A79:E79"/>
    <mergeCell ref="F79:G79"/>
    <mergeCell ref="H79:K79"/>
    <mergeCell ref="L79:O79"/>
    <mergeCell ref="P79:R79"/>
    <mergeCell ref="W79:Z79"/>
    <mergeCell ref="AA77:AD77"/>
    <mergeCell ref="A78:E78"/>
    <mergeCell ref="F78:G78"/>
    <mergeCell ref="AA73:AD73"/>
    <mergeCell ref="A68:E68"/>
    <mergeCell ref="F68:G68"/>
    <mergeCell ref="H68:K68"/>
    <mergeCell ref="L68:O68"/>
    <mergeCell ref="P68:R68"/>
    <mergeCell ref="W68:Z68"/>
    <mergeCell ref="AA68:AD68"/>
    <mergeCell ref="A73:E73"/>
    <mergeCell ref="F73:G73"/>
    <mergeCell ref="H73:K73"/>
    <mergeCell ref="L73:O73"/>
    <mergeCell ref="P73:R73"/>
    <mergeCell ref="W73:Z73"/>
    <mergeCell ref="AA71:AD71"/>
    <mergeCell ref="A72:E72"/>
    <mergeCell ref="F72:G72"/>
    <mergeCell ref="H72:K72"/>
    <mergeCell ref="L72:O72"/>
    <mergeCell ref="P72:R72"/>
    <mergeCell ref="W72:Z72"/>
    <mergeCell ref="AA72:AD72"/>
    <mergeCell ref="A71:E71"/>
    <mergeCell ref="F71:G71"/>
    <mergeCell ref="H71:K71"/>
    <mergeCell ref="L71:O71"/>
    <mergeCell ref="P71:R71"/>
    <mergeCell ref="W71:Z71"/>
    <mergeCell ref="S71:V71"/>
    <mergeCell ref="S72:V72"/>
    <mergeCell ref="S73:V73"/>
    <mergeCell ref="H66:K66"/>
    <mergeCell ref="L66:O66"/>
    <mergeCell ref="P66:R66"/>
    <mergeCell ref="W66:Z66"/>
    <mergeCell ref="AA66:AD66"/>
    <mergeCell ref="A65:E65"/>
    <mergeCell ref="F65:G65"/>
    <mergeCell ref="H65:K65"/>
    <mergeCell ref="L65:O65"/>
    <mergeCell ref="P65:R65"/>
    <mergeCell ref="W65:Z65"/>
    <mergeCell ref="AA64:AD64"/>
    <mergeCell ref="AA69:AD69"/>
    <mergeCell ref="A70:E70"/>
    <mergeCell ref="F70:G70"/>
    <mergeCell ref="H70:K70"/>
    <mergeCell ref="L70:O70"/>
    <mergeCell ref="P70:R70"/>
    <mergeCell ref="W70:Z70"/>
    <mergeCell ref="AA70:AD70"/>
    <mergeCell ref="A69:E69"/>
    <mergeCell ref="F69:G69"/>
    <mergeCell ref="H69:K69"/>
    <mergeCell ref="L69:O69"/>
    <mergeCell ref="P69:R69"/>
    <mergeCell ref="W69:Z69"/>
    <mergeCell ref="S65:V65"/>
    <mergeCell ref="S66:V66"/>
    <mergeCell ref="S67:V67"/>
    <mergeCell ref="S68:V68"/>
    <mergeCell ref="S69:V69"/>
    <mergeCell ref="S70:V70"/>
    <mergeCell ref="P59:R59"/>
    <mergeCell ref="W59:Z59"/>
    <mergeCell ref="AA59:AD59"/>
    <mergeCell ref="A64:E64"/>
    <mergeCell ref="F64:G64"/>
    <mergeCell ref="H64:K64"/>
    <mergeCell ref="L64:O64"/>
    <mergeCell ref="P64:R64"/>
    <mergeCell ref="W64:Z64"/>
    <mergeCell ref="H63:K63"/>
    <mergeCell ref="L63:O63"/>
    <mergeCell ref="P63:R63"/>
    <mergeCell ref="W63:Z63"/>
    <mergeCell ref="AA63:AD63"/>
    <mergeCell ref="AA67:AD67"/>
    <mergeCell ref="A62:E62"/>
    <mergeCell ref="F62:G62"/>
    <mergeCell ref="H62:K62"/>
    <mergeCell ref="L62:O62"/>
    <mergeCell ref="P62:R62"/>
    <mergeCell ref="AC62:AD62"/>
    <mergeCell ref="A63:E63"/>
    <mergeCell ref="F63:G63"/>
    <mergeCell ref="A67:E67"/>
    <mergeCell ref="F67:G67"/>
    <mergeCell ref="H67:K67"/>
    <mergeCell ref="L67:O67"/>
    <mergeCell ref="P67:R67"/>
    <mergeCell ref="W67:Z67"/>
    <mergeCell ref="AA65:AD65"/>
    <mergeCell ref="A66:E66"/>
    <mergeCell ref="F66:G66"/>
    <mergeCell ref="A56:E56"/>
    <mergeCell ref="F56:G56"/>
    <mergeCell ref="H56:K56"/>
    <mergeCell ref="L56:O56"/>
    <mergeCell ref="P56:R56"/>
    <mergeCell ref="W56:Z56"/>
    <mergeCell ref="AA54:AD54"/>
    <mergeCell ref="AA60:AD60"/>
    <mergeCell ref="A61:E61"/>
    <mergeCell ref="F61:G61"/>
    <mergeCell ref="H61:K61"/>
    <mergeCell ref="L61:O61"/>
    <mergeCell ref="P61:R61"/>
    <mergeCell ref="A60:E60"/>
    <mergeCell ref="F60:G60"/>
    <mergeCell ref="H60:K60"/>
    <mergeCell ref="L60:O60"/>
    <mergeCell ref="P60:R60"/>
    <mergeCell ref="W60:Z60"/>
    <mergeCell ref="AA58:AD58"/>
    <mergeCell ref="A58:E58"/>
    <mergeCell ref="F58:G58"/>
    <mergeCell ref="H58:K58"/>
    <mergeCell ref="L58:O58"/>
    <mergeCell ref="P58:R58"/>
    <mergeCell ref="W58:Z58"/>
    <mergeCell ref="AA56:AD56"/>
    <mergeCell ref="A57:E57"/>
    <mergeCell ref="A59:E59"/>
    <mergeCell ref="F59:G59"/>
    <mergeCell ref="H59:K59"/>
    <mergeCell ref="L59:O59"/>
    <mergeCell ref="F47:G47"/>
    <mergeCell ref="H47:K47"/>
    <mergeCell ref="L47:O47"/>
    <mergeCell ref="P47:R47"/>
    <mergeCell ref="W47:Z47"/>
    <mergeCell ref="AA47:AD47"/>
    <mergeCell ref="A52:E52"/>
    <mergeCell ref="F52:G52"/>
    <mergeCell ref="H52:K52"/>
    <mergeCell ref="L52:O52"/>
    <mergeCell ref="P52:R52"/>
    <mergeCell ref="W52:Z52"/>
    <mergeCell ref="AA50:AD50"/>
    <mergeCell ref="A53:E53"/>
    <mergeCell ref="F53:G53"/>
    <mergeCell ref="H53:K53"/>
    <mergeCell ref="L53:O53"/>
    <mergeCell ref="P53:R53"/>
    <mergeCell ref="W53:Z53"/>
    <mergeCell ref="AA53:AD53"/>
    <mergeCell ref="F57:G57"/>
    <mergeCell ref="H57:K57"/>
    <mergeCell ref="A48:E48"/>
    <mergeCell ref="F48:G48"/>
    <mergeCell ref="H48:K48"/>
    <mergeCell ref="L48:O48"/>
    <mergeCell ref="P48:R48"/>
    <mergeCell ref="W48:Z48"/>
    <mergeCell ref="A55:E55"/>
    <mergeCell ref="F55:G55"/>
    <mergeCell ref="H55:K55"/>
    <mergeCell ref="L55:O55"/>
    <mergeCell ref="P55:R55"/>
    <mergeCell ref="W55:Z55"/>
    <mergeCell ref="AA55:AD55"/>
    <mergeCell ref="A54:E54"/>
    <mergeCell ref="F54:G54"/>
    <mergeCell ref="H54:K54"/>
    <mergeCell ref="L54:O54"/>
    <mergeCell ref="P54:R54"/>
    <mergeCell ref="W54:Z54"/>
    <mergeCell ref="S51:V51"/>
    <mergeCell ref="S52:V52"/>
    <mergeCell ref="S53:V53"/>
    <mergeCell ref="S54:V54"/>
    <mergeCell ref="S55:V55"/>
    <mergeCell ref="S56:V56"/>
    <mergeCell ref="S57:V57"/>
    <mergeCell ref="L57:O57"/>
    <mergeCell ref="P57:R57"/>
    <mergeCell ref="W57:Z57"/>
    <mergeCell ref="AA57:AD57"/>
    <mergeCell ref="L45:O45"/>
    <mergeCell ref="P45:R45"/>
    <mergeCell ref="W45:Z45"/>
    <mergeCell ref="AA45:AD45"/>
    <mergeCell ref="A44:E44"/>
    <mergeCell ref="F44:G44"/>
    <mergeCell ref="H44:K44"/>
    <mergeCell ref="L44:O44"/>
    <mergeCell ref="P44:R44"/>
    <mergeCell ref="W44:Z44"/>
    <mergeCell ref="A51:E51"/>
    <mergeCell ref="F51:G51"/>
    <mergeCell ref="H51:K51"/>
    <mergeCell ref="L51:O51"/>
    <mergeCell ref="P51:R51"/>
    <mergeCell ref="W51:Z51"/>
    <mergeCell ref="AA51:AD51"/>
    <mergeCell ref="A50:E50"/>
    <mergeCell ref="F50:G50"/>
    <mergeCell ref="H50:K50"/>
    <mergeCell ref="L50:O50"/>
    <mergeCell ref="P50:R50"/>
    <mergeCell ref="W50:Z50"/>
    <mergeCell ref="AA48:AD48"/>
    <mergeCell ref="A49:E49"/>
    <mergeCell ref="F49:G49"/>
    <mergeCell ref="H49:K49"/>
    <mergeCell ref="L49:O49"/>
    <mergeCell ref="P49:R49"/>
    <mergeCell ref="W49:Z49"/>
    <mergeCell ref="AA49:AD49"/>
    <mergeCell ref="A47:E47"/>
    <mergeCell ref="A43:E43"/>
    <mergeCell ref="F43:G43"/>
    <mergeCell ref="H43:K43"/>
    <mergeCell ref="L43:O43"/>
    <mergeCell ref="P43:R43"/>
    <mergeCell ref="W43:Z43"/>
    <mergeCell ref="AA43:AD43"/>
    <mergeCell ref="A42:E42"/>
    <mergeCell ref="F42:G42"/>
    <mergeCell ref="H42:K42"/>
    <mergeCell ref="L42:O42"/>
    <mergeCell ref="P42:R42"/>
    <mergeCell ref="W42:Z42"/>
    <mergeCell ref="AA46:AD46"/>
    <mergeCell ref="AA52:AD52"/>
    <mergeCell ref="A41:E41"/>
    <mergeCell ref="F41:G41"/>
    <mergeCell ref="H41:K41"/>
    <mergeCell ref="L41:O41"/>
    <mergeCell ref="P41:R41"/>
    <mergeCell ref="W41:Z41"/>
    <mergeCell ref="AA41:AD41"/>
    <mergeCell ref="A46:E46"/>
    <mergeCell ref="F46:G46"/>
    <mergeCell ref="H46:K46"/>
    <mergeCell ref="L46:O46"/>
    <mergeCell ref="P46:R46"/>
    <mergeCell ref="W46:Z46"/>
    <mergeCell ref="AA44:AD44"/>
    <mergeCell ref="A45:E45"/>
    <mergeCell ref="F45:G45"/>
    <mergeCell ref="H45:K45"/>
    <mergeCell ref="L35:O35"/>
    <mergeCell ref="P35:R35"/>
    <mergeCell ref="W35:Z35"/>
    <mergeCell ref="AA35:AD35"/>
    <mergeCell ref="A40:E40"/>
    <mergeCell ref="F40:G40"/>
    <mergeCell ref="H40:K40"/>
    <mergeCell ref="L40:O40"/>
    <mergeCell ref="P40:R40"/>
    <mergeCell ref="W40:Z40"/>
    <mergeCell ref="AA38:AD38"/>
    <mergeCell ref="A39:E39"/>
    <mergeCell ref="F39:G39"/>
    <mergeCell ref="H39:K39"/>
    <mergeCell ref="L39:O39"/>
    <mergeCell ref="P39:R39"/>
    <mergeCell ref="W39:Z39"/>
    <mergeCell ref="AA39:AD39"/>
    <mergeCell ref="A38:E38"/>
    <mergeCell ref="F38:G38"/>
    <mergeCell ref="H38:K38"/>
    <mergeCell ref="L38:O38"/>
    <mergeCell ref="P38:R38"/>
    <mergeCell ref="W38:Z38"/>
    <mergeCell ref="AA36:AD36"/>
    <mergeCell ref="A37:E37"/>
    <mergeCell ref="F37:G37"/>
    <mergeCell ref="H37:K37"/>
    <mergeCell ref="L37:O37"/>
    <mergeCell ref="P37:R37"/>
    <mergeCell ref="W37:Z37"/>
    <mergeCell ref="AA37:AD37"/>
    <mergeCell ref="H33:K33"/>
    <mergeCell ref="L33:O33"/>
    <mergeCell ref="P23:R23"/>
    <mergeCell ref="W23:Z23"/>
    <mergeCell ref="A36:E36"/>
    <mergeCell ref="F36:G36"/>
    <mergeCell ref="H36:K36"/>
    <mergeCell ref="L36:O36"/>
    <mergeCell ref="P36:R36"/>
    <mergeCell ref="W36:Z36"/>
    <mergeCell ref="AA40:AD40"/>
    <mergeCell ref="A28:E28"/>
    <mergeCell ref="F28:G28"/>
    <mergeCell ref="H28:K28"/>
    <mergeCell ref="L28:O28"/>
    <mergeCell ref="P28:R28"/>
    <mergeCell ref="W28:Z28"/>
    <mergeCell ref="AA28:AD28"/>
    <mergeCell ref="A34:E34"/>
    <mergeCell ref="F34:G34"/>
    <mergeCell ref="H34:K34"/>
    <mergeCell ref="L34:O34"/>
    <mergeCell ref="P34:R34"/>
    <mergeCell ref="W34:Z34"/>
    <mergeCell ref="AC32:AD32"/>
    <mergeCell ref="A33:E33"/>
    <mergeCell ref="A35:E35"/>
    <mergeCell ref="F35:G35"/>
    <mergeCell ref="H35:K35"/>
    <mergeCell ref="P33:R33"/>
    <mergeCell ref="W33:Z33"/>
    <mergeCell ref="AA33:AD33"/>
    <mergeCell ref="A23:E23"/>
    <mergeCell ref="F23:G23"/>
    <mergeCell ref="H23:K23"/>
    <mergeCell ref="L23:O23"/>
    <mergeCell ref="AA34:AD34"/>
    <mergeCell ref="A22:E22"/>
    <mergeCell ref="F22:G22"/>
    <mergeCell ref="H22:K22"/>
    <mergeCell ref="L22:O22"/>
    <mergeCell ref="P22:R22"/>
    <mergeCell ref="W22:Z22"/>
    <mergeCell ref="AA22:AD22"/>
    <mergeCell ref="A27:E27"/>
    <mergeCell ref="F27:G27"/>
    <mergeCell ref="H27:K27"/>
    <mergeCell ref="L27:O27"/>
    <mergeCell ref="P27:R27"/>
    <mergeCell ref="W27:Z27"/>
    <mergeCell ref="AA25:AD25"/>
    <mergeCell ref="A26:E26"/>
    <mergeCell ref="F26:G26"/>
    <mergeCell ref="H26:K26"/>
    <mergeCell ref="L26:O26"/>
    <mergeCell ref="P26:R26"/>
    <mergeCell ref="W26:Z26"/>
    <mergeCell ref="A25:E25"/>
    <mergeCell ref="F25:G25"/>
    <mergeCell ref="H25:K25"/>
    <mergeCell ref="L25:O25"/>
    <mergeCell ref="P25:R25"/>
    <mergeCell ref="W25:Z25"/>
    <mergeCell ref="F33:G33"/>
    <mergeCell ref="L30:O30"/>
    <mergeCell ref="P30:R30"/>
    <mergeCell ref="W30:Z30"/>
    <mergeCell ref="AA30:AD30"/>
    <mergeCell ref="A29:E29"/>
    <mergeCell ref="F29:G29"/>
    <mergeCell ref="H29:K29"/>
    <mergeCell ref="L29:O29"/>
    <mergeCell ref="P29:R29"/>
    <mergeCell ref="W29:Z29"/>
    <mergeCell ref="AA27:AD27"/>
    <mergeCell ref="A24:E24"/>
    <mergeCell ref="F24:G24"/>
    <mergeCell ref="H24:K24"/>
    <mergeCell ref="L24:O24"/>
    <mergeCell ref="P24:R24"/>
    <mergeCell ref="W24:Z24"/>
    <mergeCell ref="AA24:AD24"/>
    <mergeCell ref="AA29:AD29"/>
    <mergeCell ref="A30:E30"/>
    <mergeCell ref="F30:G30"/>
    <mergeCell ref="H30:K30"/>
    <mergeCell ref="S25:V25"/>
    <mergeCell ref="S26:V26"/>
    <mergeCell ref="S27:V27"/>
    <mergeCell ref="S28:V28"/>
    <mergeCell ref="S29:V29"/>
    <mergeCell ref="S30:V30"/>
    <mergeCell ref="P15:R15"/>
    <mergeCell ref="W15:Z15"/>
    <mergeCell ref="AA13:AD13"/>
    <mergeCell ref="A16:E16"/>
    <mergeCell ref="F16:G16"/>
    <mergeCell ref="A21:E21"/>
    <mergeCell ref="F21:G21"/>
    <mergeCell ref="H21:K21"/>
    <mergeCell ref="L21:O21"/>
    <mergeCell ref="P21:R21"/>
    <mergeCell ref="W21:Z21"/>
    <mergeCell ref="AA19:AD19"/>
    <mergeCell ref="A20:E20"/>
    <mergeCell ref="F20:G20"/>
    <mergeCell ref="H20:K20"/>
    <mergeCell ref="L20:O20"/>
    <mergeCell ref="P20:R20"/>
    <mergeCell ref="W20:Z20"/>
    <mergeCell ref="AA20:AD20"/>
    <mergeCell ref="A19:E19"/>
    <mergeCell ref="F19:G19"/>
    <mergeCell ref="H19:K19"/>
    <mergeCell ref="L19:O19"/>
    <mergeCell ref="P19:R19"/>
    <mergeCell ref="W19:Z19"/>
    <mergeCell ref="A18:E18"/>
    <mergeCell ref="F18:G18"/>
    <mergeCell ref="H18:K18"/>
    <mergeCell ref="L18:O18"/>
    <mergeCell ref="A17:E17"/>
    <mergeCell ref="F17:G17"/>
    <mergeCell ref="H17:K17"/>
    <mergeCell ref="L17:O17"/>
    <mergeCell ref="AA17:AD17"/>
    <mergeCell ref="A9:E9"/>
    <mergeCell ref="F9:G9"/>
    <mergeCell ref="H9:K9"/>
    <mergeCell ref="L9:O9"/>
    <mergeCell ref="P9:R9"/>
    <mergeCell ref="W9:Z9"/>
    <mergeCell ref="AA9:AD9"/>
    <mergeCell ref="S14:V14"/>
    <mergeCell ref="S15:V15"/>
    <mergeCell ref="S16:V16"/>
    <mergeCell ref="S17:V17"/>
    <mergeCell ref="S18:V18"/>
    <mergeCell ref="A10:E10"/>
    <mergeCell ref="F10:G10"/>
    <mergeCell ref="H10:K10"/>
    <mergeCell ref="L10:O10"/>
    <mergeCell ref="P10:R10"/>
    <mergeCell ref="W10:Z10"/>
    <mergeCell ref="AA10:AD10"/>
    <mergeCell ref="A15:E15"/>
    <mergeCell ref="A14:E14"/>
    <mergeCell ref="F14:G14"/>
    <mergeCell ref="H14:K14"/>
    <mergeCell ref="L14:O14"/>
    <mergeCell ref="F15:G15"/>
    <mergeCell ref="H15:K15"/>
    <mergeCell ref="L15:O15"/>
    <mergeCell ref="A13:E13"/>
    <mergeCell ref="F13:G13"/>
    <mergeCell ref="H13:K13"/>
    <mergeCell ref="L13:O13"/>
    <mergeCell ref="P13:R13"/>
    <mergeCell ref="W13:Z13"/>
    <mergeCell ref="AA11:AD11"/>
    <mergeCell ref="A12:E12"/>
    <mergeCell ref="F12:G12"/>
    <mergeCell ref="H12:K12"/>
    <mergeCell ref="L12:O12"/>
    <mergeCell ref="P12:R12"/>
    <mergeCell ref="S11:V11"/>
    <mergeCell ref="S12:V12"/>
    <mergeCell ref="S13:V13"/>
    <mergeCell ref="W11:Z11"/>
    <mergeCell ref="A11:E11"/>
    <mergeCell ref="F11:G11"/>
    <mergeCell ref="H11:K11"/>
    <mergeCell ref="L11:O11"/>
    <mergeCell ref="P11:R11"/>
    <mergeCell ref="H4:K5"/>
    <mergeCell ref="L4:O5"/>
    <mergeCell ref="P4:R5"/>
    <mergeCell ref="P17:R17"/>
    <mergeCell ref="H16:K16"/>
    <mergeCell ref="L16:O16"/>
    <mergeCell ref="P16:R16"/>
    <mergeCell ref="W4:Z5"/>
    <mergeCell ref="AA15:AD15"/>
    <mergeCell ref="W12:Z12"/>
    <mergeCell ref="AA12:AD12"/>
    <mergeCell ref="S19:V19"/>
    <mergeCell ref="S20:V20"/>
    <mergeCell ref="S21:V21"/>
    <mergeCell ref="S22:V22"/>
    <mergeCell ref="S23:V23"/>
    <mergeCell ref="S24:V24"/>
    <mergeCell ref="AA4:AD5"/>
    <mergeCell ref="H6:K7"/>
    <mergeCell ref="L6:O7"/>
    <mergeCell ref="P6:R7"/>
    <mergeCell ref="W6:Z7"/>
    <mergeCell ref="AA6:AD7"/>
    <mergeCell ref="S4:V5"/>
    <mergeCell ref="S6:V7"/>
    <mergeCell ref="S9:V9"/>
    <mergeCell ref="S10:V10"/>
    <mergeCell ref="AA21:AD21"/>
    <mergeCell ref="P14:R14"/>
    <mergeCell ref="W14:Z14"/>
    <mergeCell ref="AA14:AD14"/>
    <mergeCell ref="P18:R18"/>
    <mergeCell ref="S33:V33"/>
    <mergeCell ref="W17:Z17"/>
    <mergeCell ref="W16:Z16"/>
    <mergeCell ref="AA16:AD16"/>
    <mergeCell ref="AA23:AD23"/>
    <mergeCell ref="AA26:AD26"/>
    <mergeCell ref="S34:V34"/>
    <mergeCell ref="S35:V35"/>
    <mergeCell ref="S36:V36"/>
    <mergeCell ref="S37:V37"/>
    <mergeCell ref="S38:V38"/>
    <mergeCell ref="S39:V39"/>
    <mergeCell ref="S40:V40"/>
    <mergeCell ref="S41:V41"/>
    <mergeCell ref="S42:V42"/>
    <mergeCell ref="S43:V43"/>
    <mergeCell ref="S44:V44"/>
    <mergeCell ref="W18:Z18"/>
    <mergeCell ref="AA18:AD18"/>
    <mergeCell ref="AA42:AD42"/>
    <mergeCell ref="S45:V45"/>
    <mergeCell ref="S46:V46"/>
    <mergeCell ref="S47:V47"/>
    <mergeCell ref="S48:V48"/>
    <mergeCell ref="S49:V49"/>
    <mergeCell ref="S50:V50"/>
    <mergeCell ref="S58:V58"/>
    <mergeCell ref="S59:V59"/>
    <mergeCell ref="S60:V60"/>
    <mergeCell ref="S63:V63"/>
    <mergeCell ref="S64:V64"/>
    <mergeCell ref="S74:V74"/>
    <mergeCell ref="S75:V75"/>
    <mergeCell ref="S76:V76"/>
    <mergeCell ref="S77:V77"/>
    <mergeCell ref="S78:V78"/>
    <mergeCell ref="S79:V79"/>
    <mergeCell ref="S90:V90"/>
    <mergeCell ref="S123:V123"/>
    <mergeCell ref="S124:V124"/>
    <mergeCell ref="S125:V125"/>
    <mergeCell ref="S93:V93"/>
    <mergeCell ref="S94:V94"/>
    <mergeCell ref="S95:V95"/>
    <mergeCell ref="S96:V96"/>
    <mergeCell ref="S97:V97"/>
    <mergeCell ref="S98:V98"/>
    <mergeCell ref="S99:V99"/>
    <mergeCell ref="S100:V100"/>
    <mergeCell ref="S101:V101"/>
    <mergeCell ref="S102:V102"/>
    <mergeCell ref="S103:V103"/>
    <mergeCell ref="S104:V104"/>
    <mergeCell ref="S105:V105"/>
    <mergeCell ref="S106:V106"/>
    <mergeCell ref="S107:V107"/>
    <mergeCell ref="S148:V148"/>
    <mergeCell ref="S149:V149"/>
    <mergeCell ref="S150:V150"/>
    <mergeCell ref="C1:AB2"/>
    <mergeCell ref="S131:V131"/>
    <mergeCell ref="S132:V132"/>
    <mergeCell ref="S133:V133"/>
    <mergeCell ref="S134:V134"/>
    <mergeCell ref="S135:V135"/>
    <mergeCell ref="S136:V136"/>
    <mergeCell ref="S137:V137"/>
    <mergeCell ref="S138:V138"/>
    <mergeCell ref="S139:V139"/>
    <mergeCell ref="S140:V140"/>
    <mergeCell ref="S141:V141"/>
    <mergeCell ref="S142:V142"/>
    <mergeCell ref="S143:V143"/>
    <mergeCell ref="S144:V144"/>
    <mergeCell ref="S145:V145"/>
    <mergeCell ref="S146:V146"/>
    <mergeCell ref="S147:V147"/>
    <mergeCell ref="S110:V110"/>
    <mergeCell ref="S111:V111"/>
    <mergeCell ref="S112:V112"/>
    <mergeCell ref="S113:V113"/>
    <mergeCell ref="S114:V114"/>
    <mergeCell ref="S115:V115"/>
    <mergeCell ref="S116:V116"/>
    <mergeCell ref="S117:V117"/>
    <mergeCell ref="S118:V118"/>
    <mergeCell ref="S119:V119"/>
    <mergeCell ref="S120:V120"/>
  </mergeCells>
  <phoneticPr fontId="1"/>
  <pageMargins left="0.70866141732283472" right="0.70866141732283472" top="0.74803149606299213" bottom="0.74803149606299213" header="0.31496062992125984" footer="0.31496062992125984"/>
  <pageSetup paperSize="9" scale="97" orientation="landscape" r:id="rId1"/>
  <rowBreaks count="3" manualBreakCount="3">
    <brk id="31" max="29" man="1"/>
    <brk id="91" max="29" man="1"/>
    <brk id="121" max="2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B5446F-83F5-41DE-9D45-75412BB83FD3}">
  <sheetPr codeName="Sheet13"/>
  <dimension ref="A1:AE225"/>
  <sheetViews>
    <sheetView showZeros="0" tabSelected="1" view="pageBreakPreview" zoomScaleNormal="100" zoomScaleSheetLayoutView="100" workbookViewId="0">
      <selection activeCell="A6" sqref="A6:H7"/>
    </sheetView>
  </sheetViews>
  <sheetFormatPr baseColWidth="10" defaultColWidth="4.6640625" defaultRowHeight="18"/>
  <cols>
    <col min="9" max="11" width="6" customWidth="1"/>
  </cols>
  <sheetData>
    <row r="1" spans="1:31" ht="11" customHeight="1">
      <c r="A1" s="329" t="str">
        <f ca="1">RIGHT(CELL("filename",A1),LEN(CELL("filename",A1))-FIND("]",CELL("filename",A1)))</f>
        <v>外部足場</v>
      </c>
      <c r="B1" s="330"/>
      <c r="C1" s="330"/>
      <c r="D1" s="330"/>
      <c r="E1" s="330"/>
      <c r="F1" s="330"/>
      <c r="G1" s="330"/>
      <c r="L1" s="331" t="s">
        <v>13</v>
      </c>
      <c r="M1" s="331"/>
      <c r="N1" s="331"/>
      <c r="O1" s="331"/>
      <c r="P1" s="331"/>
      <c r="Q1" s="3"/>
      <c r="R1" s="3"/>
    </row>
    <row r="2" spans="1:31" ht="11" customHeight="1">
      <c r="A2" s="330"/>
      <c r="B2" s="330"/>
      <c r="C2" s="330"/>
      <c r="D2" s="330"/>
      <c r="E2" s="330"/>
      <c r="F2" s="330"/>
      <c r="G2" s="330"/>
      <c r="L2" s="331"/>
      <c r="M2" s="331"/>
      <c r="N2" s="331"/>
      <c r="O2" s="331"/>
      <c r="P2" s="331"/>
      <c r="Q2" s="3"/>
      <c r="R2" s="3"/>
    </row>
    <row r="3" spans="1:31" ht="11" customHeight="1">
      <c r="L3" s="332"/>
      <c r="M3" s="332"/>
      <c r="N3" s="332"/>
      <c r="O3" s="332"/>
      <c r="P3" s="332"/>
    </row>
    <row r="4" spans="1:31" ht="11" customHeight="1">
      <c r="A4" s="308" t="s">
        <v>0</v>
      </c>
      <c r="B4" s="308"/>
      <c r="C4" s="308"/>
      <c r="D4" s="308"/>
      <c r="E4" s="308" t="s">
        <v>1</v>
      </c>
      <c r="F4" s="308"/>
      <c r="G4" s="308"/>
      <c r="H4" s="308"/>
      <c r="I4" s="302" t="s">
        <v>2</v>
      </c>
      <c r="J4" s="303"/>
      <c r="K4" s="304"/>
      <c r="L4" s="308" t="s">
        <v>3</v>
      </c>
      <c r="M4" s="308"/>
      <c r="N4" s="308"/>
      <c r="O4" s="308"/>
      <c r="P4" s="302" t="s">
        <v>318</v>
      </c>
      <c r="Q4" s="303"/>
      <c r="R4" s="304"/>
      <c r="S4" s="302" t="s">
        <v>317</v>
      </c>
      <c r="T4" s="303"/>
      <c r="U4" s="304"/>
      <c r="V4" s="308" t="s">
        <v>4</v>
      </c>
      <c r="W4" s="309"/>
      <c r="X4" s="309"/>
      <c r="Y4" s="309"/>
      <c r="Z4" s="309"/>
      <c r="AA4" s="309"/>
    </row>
    <row r="5" spans="1:31" ht="11" customHeight="1">
      <c r="A5" s="308"/>
      <c r="B5" s="308"/>
      <c r="C5" s="308"/>
      <c r="D5" s="308"/>
      <c r="E5" s="308"/>
      <c r="F5" s="308"/>
      <c r="G5" s="308"/>
      <c r="H5" s="308"/>
      <c r="I5" s="305"/>
      <c r="J5" s="306"/>
      <c r="K5" s="307"/>
      <c r="L5" s="308"/>
      <c r="M5" s="308"/>
      <c r="N5" s="308"/>
      <c r="O5" s="308"/>
      <c r="P5" s="305"/>
      <c r="Q5" s="306"/>
      <c r="R5" s="307"/>
      <c r="S5" s="305"/>
      <c r="T5" s="306"/>
      <c r="U5" s="307"/>
      <c r="V5" s="309"/>
      <c r="W5" s="309"/>
      <c r="X5" s="309"/>
      <c r="Y5" s="309"/>
      <c r="Z5" s="309"/>
      <c r="AA5" s="309"/>
    </row>
    <row r="6" spans="1:31" ht="11" customHeight="1">
      <c r="A6" s="310">
        <f>SUM(N44,N89,N134,N179,N224)</f>
        <v>605839</v>
      </c>
      <c r="B6" s="310"/>
      <c r="C6" s="310"/>
      <c r="D6" s="310"/>
      <c r="E6" s="310">
        <f>SUM(R44,R89,R134,R179,R224)</f>
        <v>340684</v>
      </c>
      <c r="F6" s="310"/>
      <c r="G6" s="310"/>
      <c r="H6" s="310"/>
      <c r="I6" s="311">
        <f>T44+T89+T134+T179+T224</f>
        <v>75003</v>
      </c>
      <c r="J6" s="312"/>
      <c r="K6" s="313"/>
      <c r="L6" s="310">
        <f>SUM(AC11:AC223)</f>
        <v>627000</v>
      </c>
      <c r="M6" s="310"/>
      <c r="N6" s="310"/>
      <c r="O6" s="310"/>
      <c r="P6" s="317">
        <f>SUM(A6:O7)</f>
        <v>1648526</v>
      </c>
      <c r="Q6" s="318"/>
      <c r="R6" s="319"/>
      <c r="S6" s="323">
        <f>SUM(X44,X89,X134,X179,X224)</f>
        <v>17138.59</v>
      </c>
      <c r="T6" s="324"/>
      <c r="U6" s="325"/>
      <c r="V6" s="51" t="s">
        <v>280</v>
      </c>
      <c r="W6" s="52" t="s">
        <v>281</v>
      </c>
      <c r="X6" s="52" t="s">
        <v>282</v>
      </c>
      <c r="Y6" s="52" t="s">
        <v>283</v>
      </c>
      <c r="Z6" s="52" t="s">
        <v>284</v>
      </c>
      <c r="AA6" s="52" t="s">
        <v>325</v>
      </c>
    </row>
    <row r="7" spans="1:31" ht="11" customHeight="1">
      <c r="A7" s="310"/>
      <c r="B7" s="310"/>
      <c r="C7" s="310"/>
      <c r="D7" s="310"/>
      <c r="E7" s="310"/>
      <c r="F7" s="310"/>
      <c r="G7" s="310"/>
      <c r="H7" s="310"/>
      <c r="I7" s="314"/>
      <c r="J7" s="315"/>
      <c r="K7" s="316"/>
      <c r="L7" s="310"/>
      <c r="M7" s="310"/>
      <c r="N7" s="310"/>
      <c r="O7" s="310"/>
      <c r="P7" s="320"/>
      <c r="Q7" s="321"/>
      <c r="R7" s="322"/>
      <c r="S7" s="326"/>
      <c r="T7" s="327"/>
      <c r="U7" s="328"/>
      <c r="V7" s="61"/>
      <c r="W7" s="61"/>
      <c r="X7" s="61"/>
      <c r="Y7" s="61"/>
      <c r="Z7" s="61"/>
      <c r="AA7" s="61"/>
    </row>
    <row r="8" spans="1:31" ht="11" customHeight="1"/>
    <row r="9" spans="1:31" ht="11" customHeight="1">
      <c r="A9" s="267" t="s">
        <v>6</v>
      </c>
      <c r="B9" s="257"/>
      <c r="C9" s="257"/>
      <c r="D9" s="259" t="s">
        <v>5</v>
      </c>
      <c r="E9" s="269"/>
      <c r="F9" s="269"/>
      <c r="G9" s="269"/>
      <c r="H9" s="260"/>
      <c r="I9" s="257" t="s">
        <v>7</v>
      </c>
      <c r="J9" s="271" t="s">
        <v>257</v>
      </c>
      <c r="K9" s="271" t="s">
        <v>65</v>
      </c>
      <c r="L9" s="273" t="s">
        <v>0</v>
      </c>
      <c r="M9" s="274"/>
      <c r="N9" s="274"/>
      <c r="O9" s="274"/>
      <c r="P9" s="273" t="s">
        <v>1</v>
      </c>
      <c r="Q9" s="274"/>
      <c r="R9" s="274"/>
      <c r="S9" s="274"/>
      <c r="T9" s="257" t="s">
        <v>286</v>
      </c>
      <c r="U9" s="257"/>
      <c r="V9" s="259" t="s">
        <v>285</v>
      </c>
      <c r="W9" s="260"/>
      <c r="X9" s="257" t="s">
        <v>12</v>
      </c>
      <c r="Y9" s="257"/>
      <c r="Z9" s="257" t="s">
        <v>11</v>
      </c>
      <c r="AA9" s="263"/>
    </row>
    <row r="10" spans="1:31" ht="11" customHeight="1">
      <c r="A10" s="268"/>
      <c r="B10" s="258"/>
      <c r="C10" s="258"/>
      <c r="D10" s="261"/>
      <c r="E10" s="270"/>
      <c r="F10" s="270"/>
      <c r="G10" s="270"/>
      <c r="H10" s="262"/>
      <c r="I10" s="258"/>
      <c r="J10" s="272"/>
      <c r="K10" s="272"/>
      <c r="L10" s="265" t="s">
        <v>8</v>
      </c>
      <c r="M10" s="266"/>
      <c r="N10" s="266" t="s">
        <v>9</v>
      </c>
      <c r="O10" s="266"/>
      <c r="P10" s="266" t="s">
        <v>8</v>
      </c>
      <c r="Q10" s="266"/>
      <c r="R10" s="266" t="s">
        <v>9</v>
      </c>
      <c r="S10" s="266"/>
      <c r="T10" s="258"/>
      <c r="U10" s="258"/>
      <c r="V10" s="261"/>
      <c r="W10" s="262"/>
      <c r="X10" s="258"/>
      <c r="Y10" s="258"/>
      <c r="Z10" s="258"/>
      <c r="AA10" s="264"/>
      <c r="AC10" s="27" t="s">
        <v>319</v>
      </c>
      <c r="AE10" s="27" t="s">
        <v>320</v>
      </c>
    </row>
    <row r="11" spans="1:31" ht="11" customHeight="1">
      <c r="A11" s="251" t="s">
        <v>88</v>
      </c>
      <c r="B11" s="252" t="s">
        <v>88</v>
      </c>
      <c r="C11" s="253" t="s">
        <v>88</v>
      </c>
      <c r="D11" s="254" t="s">
        <v>87</v>
      </c>
      <c r="E11" s="255" t="s">
        <v>87</v>
      </c>
      <c r="F11" s="255" t="s">
        <v>87</v>
      </c>
      <c r="G11" s="255" t="s">
        <v>87</v>
      </c>
      <c r="H11" s="256" t="s">
        <v>87</v>
      </c>
      <c r="I11" s="60">
        <v>120</v>
      </c>
      <c r="J11" s="23">
        <v>8.6300000000000008</v>
      </c>
      <c r="K11" s="60">
        <v>82</v>
      </c>
      <c r="L11" s="299">
        <v>1.85</v>
      </c>
      <c r="M11" s="300">
        <v>1.85</v>
      </c>
      <c r="N11" s="297">
        <f>ROUND(I11*K11*L11,0)</f>
        <v>18204</v>
      </c>
      <c r="O11" s="301"/>
      <c r="P11" s="299">
        <v>101</v>
      </c>
      <c r="Q11" s="300">
        <v>101</v>
      </c>
      <c r="R11" s="297">
        <f>ROUND(K11*P11,0)</f>
        <v>8282</v>
      </c>
      <c r="S11" s="301"/>
      <c r="T11" s="247">
        <f>AE11*K11</f>
        <v>0</v>
      </c>
      <c r="U11" s="248"/>
      <c r="V11" s="247"/>
      <c r="W11" s="248"/>
      <c r="X11" s="295">
        <f>ROUND(J11*K11,2)</f>
        <v>707.66</v>
      </c>
      <c r="Y11" s="296"/>
      <c r="Z11" s="297">
        <v>3600</v>
      </c>
      <c r="AA11" s="298">
        <v>3600</v>
      </c>
      <c r="AC11">
        <f>V11*K11</f>
        <v>0</v>
      </c>
    </row>
    <row r="12" spans="1:31" ht="11" customHeight="1">
      <c r="A12" s="235" t="s">
        <v>90</v>
      </c>
      <c r="B12" s="236" t="s">
        <v>90</v>
      </c>
      <c r="C12" s="237" t="s">
        <v>90</v>
      </c>
      <c r="D12" s="238" t="s">
        <v>89</v>
      </c>
      <c r="E12" s="239" t="s">
        <v>89</v>
      </c>
      <c r="F12" s="239" t="s">
        <v>89</v>
      </c>
      <c r="G12" s="239" t="s">
        <v>89</v>
      </c>
      <c r="H12" s="240" t="s">
        <v>89</v>
      </c>
      <c r="I12" s="60">
        <v>120</v>
      </c>
      <c r="J12" s="23">
        <v>5.75</v>
      </c>
      <c r="K12" s="60">
        <v>246</v>
      </c>
      <c r="L12" s="292">
        <v>1.29</v>
      </c>
      <c r="M12" s="293">
        <v>1.29</v>
      </c>
      <c r="N12" s="287">
        <f t="shared" ref="N12:N43" si="0">ROUND(I12*K12*L12,0)</f>
        <v>38081</v>
      </c>
      <c r="O12" s="294"/>
      <c r="P12" s="292">
        <v>59</v>
      </c>
      <c r="Q12" s="293">
        <v>59</v>
      </c>
      <c r="R12" s="287">
        <f>ROUND(K12*P12,0)</f>
        <v>14514</v>
      </c>
      <c r="S12" s="294"/>
      <c r="T12" s="221">
        <f t="shared" ref="T12:T43" si="1">AE12*K12</f>
        <v>0</v>
      </c>
      <c r="U12" s="222"/>
      <c r="V12" s="221"/>
      <c r="W12" s="222"/>
      <c r="X12" s="285">
        <f t="shared" ref="X12:X43" si="2">ROUND(J12*K12,2)</f>
        <v>1414.5</v>
      </c>
      <c r="Y12" s="286"/>
      <c r="Z12" s="287">
        <v>2400</v>
      </c>
      <c r="AA12" s="288">
        <v>2400</v>
      </c>
      <c r="AC12">
        <f t="shared" ref="AC12:AC43" si="3">V12*K12</f>
        <v>0</v>
      </c>
    </row>
    <row r="13" spans="1:31" ht="11" customHeight="1">
      <c r="A13" s="235" t="s">
        <v>92</v>
      </c>
      <c r="B13" s="236" t="s">
        <v>92</v>
      </c>
      <c r="C13" s="237" t="s">
        <v>92</v>
      </c>
      <c r="D13" s="238" t="s">
        <v>91</v>
      </c>
      <c r="E13" s="239" t="s">
        <v>91</v>
      </c>
      <c r="F13" s="239" t="s">
        <v>91</v>
      </c>
      <c r="G13" s="239" t="s">
        <v>91</v>
      </c>
      <c r="H13" s="240" t="s">
        <v>91</v>
      </c>
      <c r="I13" s="60">
        <v>120</v>
      </c>
      <c r="J13" s="23">
        <v>4.4000000000000004</v>
      </c>
      <c r="K13" s="60">
        <v>8</v>
      </c>
      <c r="L13" s="292">
        <v>1.18</v>
      </c>
      <c r="M13" s="293">
        <v>1.18</v>
      </c>
      <c r="N13" s="287">
        <f t="shared" si="0"/>
        <v>1133</v>
      </c>
      <c r="O13" s="294"/>
      <c r="P13" s="292">
        <v>45</v>
      </c>
      <c r="Q13" s="293">
        <v>45</v>
      </c>
      <c r="R13" s="287">
        <f t="shared" ref="R13:R43" si="4">ROUND(K13*P13,0)</f>
        <v>360</v>
      </c>
      <c r="S13" s="294"/>
      <c r="T13" s="221">
        <f t="shared" si="1"/>
        <v>0</v>
      </c>
      <c r="U13" s="222"/>
      <c r="V13" s="221"/>
      <c r="W13" s="222"/>
      <c r="X13" s="285">
        <f t="shared" si="2"/>
        <v>35.200000000000003</v>
      </c>
      <c r="Y13" s="286"/>
      <c r="Z13" s="287">
        <v>2000</v>
      </c>
      <c r="AA13" s="288">
        <v>2000</v>
      </c>
      <c r="AC13">
        <f t="shared" si="3"/>
        <v>0</v>
      </c>
    </row>
    <row r="14" spans="1:31" ht="11" customHeight="1">
      <c r="A14" s="235" t="s">
        <v>113</v>
      </c>
      <c r="B14" s="236" t="s">
        <v>113</v>
      </c>
      <c r="C14" s="237" t="s">
        <v>113</v>
      </c>
      <c r="D14" s="238" t="s">
        <v>112</v>
      </c>
      <c r="E14" s="239" t="s">
        <v>112</v>
      </c>
      <c r="F14" s="239" t="s">
        <v>112</v>
      </c>
      <c r="G14" s="239" t="s">
        <v>112</v>
      </c>
      <c r="H14" s="240" t="s">
        <v>112</v>
      </c>
      <c r="I14" s="60">
        <v>120</v>
      </c>
      <c r="J14" s="23">
        <v>5.03</v>
      </c>
      <c r="K14" s="60">
        <v>440</v>
      </c>
      <c r="L14" s="292">
        <v>0.84</v>
      </c>
      <c r="M14" s="293">
        <v>0.84</v>
      </c>
      <c r="N14" s="287">
        <f t="shared" si="0"/>
        <v>44352</v>
      </c>
      <c r="O14" s="294"/>
      <c r="P14" s="292">
        <v>56</v>
      </c>
      <c r="Q14" s="293">
        <v>56</v>
      </c>
      <c r="R14" s="287">
        <f t="shared" si="4"/>
        <v>24640</v>
      </c>
      <c r="S14" s="294"/>
      <c r="T14" s="221">
        <f t="shared" si="1"/>
        <v>0</v>
      </c>
      <c r="U14" s="222"/>
      <c r="V14" s="221"/>
      <c r="W14" s="222"/>
      <c r="X14" s="285">
        <f t="shared" si="2"/>
        <v>2213.1999999999998</v>
      </c>
      <c r="Y14" s="286"/>
      <c r="Z14" s="287">
        <v>2100</v>
      </c>
      <c r="AA14" s="288">
        <v>2100</v>
      </c>
      <c r="AC14">
        <f t="shared" si="3"/>
        <v>0</v>
      </c>
    </row>
    <row r="15" spans="1:31" ht="11" customHeight="1">
      <c r="A15" s="235" t="s">
        <v>121</v>
      </c>
      <c r="B15" s="236" t="s">
        <v>121</v>
      </c>
      <c r="C15" s="237" t="s">
        <v>121</v>
      </c>
      <c r="D15" s="238" t="s">
        <v>120</v>
      </c>
      <c r="E15" s="239" t="s">
        <v>120</v>
      </c>
      <c r="F15" s="239" t="s">
        <v>120</v>
      </c>
      <c r="G15" s="239" t="s">
        <v>120</v>
      </c>
      <c r="H15" s="240" t="s">
        <v>120</v>
      </c>
      <c r="I15" s="60">
        <v>120</v>
      </c>
      <c r="J15" s="23">
        <v>2.0499999999999998</v>
      </c>
      <c r="K15" s="60">
        <v>221</v>
      </c>
      <c r="L15" s="292">
        <v>0.56000000000000005</v>
      </c>
      <c r="M15" s="293">
        <v>0.56000000000000005</v>
      </c>
      <c r="N15" s="287">
        <f t="shared" si="0"/>
        <v>14851</v>
      </c>
      <c r="O15" s="294"/>
      <c r="P15" s="292">
        <v>25</v>
      </c>
      <c r="Q15" s="293">
        <v>25</v>
      </c>
      <c r="R15" s="287">
        <f t="shared" si="4"/>
        <v>5525</v>
      </c>
      <c r="S15" s="294"/>
      <c r="T15" s="221">
        <f t="shared" si="1"/>
        <v>0</v>
      </c>
      <c r="U15" s="222"/>
      <c r="V15" s="221"/>
      <c r="W15" s="222"/>
      <c r="X15" s="285">
        <f t="shared" si="2"/>
        <v>453.05</v>
      </c>
      <c r="Y15" s="286"/>
      <c r="Z15" s="287">
        <v>1400</v>
      </c>
      <c r="AA15" s="288">
        <v>1400</v>
      </c>
      <c r="AC15">
        <f t="shared" si="3"/>
        <v>0</v>
      </c>
    </row>
    <row r="16" spans="1:31" ht="11" customHeight="1">
      <c r="A16" s="235" t="s">
        <v>127</v>
      </c>
      <c r="B16" s="236" t="s">
        <v>127</v>
      </c>
      <c r="C16" s="237" t="s">
        <v>127</v>
      </c>
      <c r="D16" s="238" t="s">
        <v>126</v>
      </c>
      <c r="E16" s="239" t="s">
        <v>126</v>
      </c>
      <c r="F16" s="239" t="s">
        <v>126</v>
      </c>
      <c r="G16" s="239" t="s">
        <v>126</v>
      </c>
      <c r="H16" s="240" t="s">
        <v>126</v>
      </c>
      <c r="I16" s="60">
        <v>120</v>
      </c>
      <c r="J16" s="23">
        <v>6.25</v>
      </c>
      <c r="K16" s="60">
        <v>200</v>
      </c>
      <c r="L16" s="292">
        <v>1.34</v>
      </c>
      <c r="M16" s="293">
        <v>1.34</v>
      </c>
      <c r="N16" s="287">
        <f t="shared" si="0"/>
        <v>32160</v>
      </c>
      <c r="O16" s="294"/>
      <c r="P16" s="292">
        <v>56</v>
      </c>
      <c r="Q16" s="293">
        <v>56</v>
      </c>
      <c r="R16" s="287">
        <f t="shared" si="4"/>
        <v>11200</v>
      </c>
      <c r="S16" s="294"/>
      <c r="T16" s="221">
        <f t="shared" si="1"/>
        <v>0</v>
      </c>
      <c r="U16" s="222"/>
      <c r="V16" s="221"/>
      <c r="W16" s="222"/>
      <c r="X16" s="285">
        <f t="shared" si="2"/>
        <v>1250</v>
      </c>
      <c r="Y16" s="286"/>
      <c r="Z16" s="287">
        <v>2800</v>
      </c>
      <c r="AA16" s="288">
        <v>2800</v>
      </c>
      <c r="AC16">
        <f t="shared" si="3"/>
        <v>0</v>
      </c>
    </row>
    <row r="17" spans="1:29" ht="11" customHeight="1">
      <c r="A17" s="235" t="s">
        <v>137</v>
      </c>
      <c r="B17" s="236" t="s">
        <v>137</v>
      </c>
      <c r="C17" s="237" t="s">
        <v>137</v>
      </c>
      <c r="D17" s="238" t="s">
        <v>136</v>
      </c>
      <c r="E17" s="239" t="s">
        <v>136</v>
      </c>
      <c r="F17" s="239" t="s">
        <v>136</v>
      </c>
      <c r="G17" s="239" t="s">
        <v>136</v>
      </c>
      <c r="H17" s="240" t="s">
        <v>136</v>
      </c>
      <c r="I17" s="60">
        <v>120</v>
      </c>
      <c r="J17" s="23">
        <v>36.22</v>
      </c>
      <c r="K17" s="60">
        <v>4</v>
      </c>
      <c r="L17" s="292">
        <v>7.95</v>
      </c>
      <c r="M17" s="293">
        <v>7.95</v>
      </c>
      <c r="N17" s="287">
        <f t="shared" si="0"/>
        <v>3816</v>
      </c>
      <c r="O17" s="294"/>
      <c r="P17" s="292">
        <v>168</v>
      </c>
      <c r="Q17" s="293">
        <v>168</v>
      </c>
      <c r="R17" s="287">
        <f t="shared" si="4"/>
        <v>672</v>
      </c>
      <c r="S17" s="294"/>
      <c r="T17" s="221">
        <f t="shared" si="1"/>
        <v>0</v>
      </c>
      <c r="U17" s="222"/>
      <c r="V17" s="221"/>
      <c r="W17" s="222"/>
      <c r="X17" s="285">
        <f t="shared" si="2"/>
        <v>144.88</v>
      </c>
      <c r="Y17" s="286"/>
      <c r="Z17" s="287">
        <v>16200</v>
      </c>
      <c r="AA17" s="288">
        <v>16200</v>
      </c>
      <c r="AC17">
        <f t="shared" si="3"/>
        <v>0</v>
      </c>
    </row>
    <row r="18" spans="1:29" ht="11" customHeight="1">
      <c r="A18" s="235" t="s">
        <v>147</v>
      </c>
      <c r="B18" s="236" t="s">
        <v>147</v>
      </c>
      <c r="C18" s="237" t="s">
        <v>147</v>
      </c>
      <c r="D18" s="238" t="s">
        <v>146</v>
      </c>
      <c r="E18" s="239" t="s">
        <v>146</v>
      </c>
      <c r="F18" s="239" t="s">
        <v>146</v>
      </c>
      <c r="G18" s="239" t="s">
        <v>146</v>
      </c>
      <c r="H18" s="240" t="s">
        <v>146</v>
      </c>
      <c r="I18" s="60">
        <v>120</v>
      </c>
      <c r="J18" s="23">
        <v>10.5</v>
      </c>
      <c r="K18" s="60">
        <v>8</v>
      </c>
      <c r="L18" s="292">
        <v>8.1199999999999992</v>
      </c>
      <c r="M18" s="293">
        <v>8.1199999999999992</v>
      </c>
      <c r="N18" s="287">
        <f t="shared" si="0"/>
        <v>7795</v>
      </c>
      <c r="O18" s="294"/>
      <c r="P18" s="292">
        <v>112</v>
      </c>
      <c r="Q18" s="293">
        <v>112</v>
      </c>
      <c r="R18" s="287">
        <f t="shared" si="4"/>
        <v>896</v>
      </c>
      <c r="S18" s="294"/>
      <c r="T18" s="221">
        <f t="shared" si="1"/>
        <v>0</v>
      </c>
      <c r="U18" s="222"/>
      <c r="V18" s="221"/>
      <c r="W18" s="222"/>
      <c r="X18" s="285">
        <f t="shared" si="2"/>
        <v>84</v>
      </c>
      <c r="Y18" s="286"/>
      <c r="Z18" s="287">
        <v>13000</v>
      </c>
      <c r="AA18" s="288">
        <v>13000</v>
      </c>
      <c r="AC18">
        <f t="shared" si="3"/>
        <v>0</v>
      </c>
    </row>
    <row r="19" spans="1:29" ht="11" customHeight="1">
      <c r="A19" s="235" t="s">
        <v>149</v>
      </c>
      <c r="B19" s="236" t="s">
        <v>149</v>
      </c>
      <c r="C19" s="237" t="s">
        <v>149</v>
      </c>
      <c r="D19" s="238" t="s">
        <v>148</v>
      </c>
      <c r="E19" s="239" t="s">
        <v>148</v>
      </c>
      <c r="F19" s="239" t="s">
        <v>148</v>
      </c>
      <c r="G19" s="239" t="s">
        <v>148</v>
      </c>
      <c r="H19" s="240" t="s">
        <v>148</v>
      </c>
      <c r="I19" s="60">
        <v>120</v>
      </c>
      <c r="J19" s="23">
        <v>3.3</v>
      </c>
      <c r="K19" s="60">
        <v>16</v>
      </c>
      <c r="L19" s="292">
        <v>0.73</v>
      </c>
      <c r="M19" s="293">
        <v>0.73</v>
      </c>
      <c r="N19" s="287">
        <f t="shared" si="0"/>
        <v>1402</v>
      </c>
      <c r="O19" s="294"/>
      <c r="P19" s="292">
        <v>67</v>
      </c>
      <c r="Q19" s="293">
        <v>67</v>
      </c>
      <c r="R19" s="287">
        <f t="shared" si="4"/>
        <v>1072</v>
      </c>
      <c r="S19" s="294"/>
      <c r="T19" s="221">
        <f t="shared" si="1"/>
        <v>0</v>
      </c>
      <c r="U19" s="222"/>
      <c r="V19" s="221"/>
      <c r="W19" s="222"/>
      <c r="X19" s="285">
        <f t="shared" si="2"/>
        <v>52.8</v>
      </c>
      <c r="Y19" s="286"/>
      <c r="Z19" s="287">
        <v>1500</v>
      </c>
      <c r="AA19" s="288">
        <v>1500</v>
      </c>
      <c r="AC19">
        <f t="shared" si="3"/>
        <v>0</v>
      </c>
    </row>
    <row r="20" spans="1:29" ht="11" customHeight="1">
      <c r="A20" s="235" t="s">
        <v>150</v>
      </c>
      <c r="B20" s="236" t="s">
        <v>150</v>
      </c>
      <c r="C20" s="237" t="s">
        <v>150</v>
      </c>
      <c r="D20" s="238" t="s">
        <v>665</v>
      </c>
      <c r="E20" s="239" t="s">
        <v>665</v>
      </c>
      <c r="F20" s="239" t="s">
        <v>665</v>
      </c>
      <c r="G20" s="239" t="s">
        <v>665</v>
      </c>
      <c r="H20" s="240" t="s">
        <v>665</v>
      </c>
      <c r="I20" s="60">
        <v>120</v>
      </c>
      <c r="J20" s="23">
        <v>14.8</v>
      </c>
      <c r="K20" s="60">
        <v>8</v>
      </c>
      <c r="L20" s="292">
        <v>2.52</v>
      </c>
      <c r="M20" s="293">
        <v>2.52</v>
      </c>
      <c r="N20" s="287">
        <f t="shared" si="0"/>
        <v>2419</v>
      </c>
      <c r="O20" s="294"/>
      <c r="P20" s="292">
        <v>196</v>
      </c>
      <c r="Q20" s="293">
        <v>196</v>
      </c>
      <c r="R20" s="287">
        <f t="shared" si="4"/>
        <v>1568</v>
      </c>
      <c r="S20" s="294"/>
      <c r="T20" s="221">
        <f t="shared" si="1"/>
        <v>0</v>
      </c>
      <c r="U20" s="222"/>
      <c r="V20" s="221"/>
      <c r="W20" s="222"/>
      <c r="X20" s="285">
        <f t="shared" si="2"/>
        <v>118.4</v>
      </c>
      <c r="Y20" s="286"/>
      <c r="Z20" s="287">
        <v>7700</v>
      </c>
      <c r="AA20" s="288">
        <v>7700</v>
      </c>
      <c r="AC20">
        <f t="shared" si="3"/>
        <v>0</v>
      </c>
    </row>
    <row r="21" spans="1:29" ht="11" customHeight="1">
      <c r="A21" s="235" t="s">
        <v>154</v>
      </c>
      <c r="B21" s="236" t="s">
        <v>154</v>
      </c>
      <c r="C21" s="237" t="s">
        <v>154</v>
      </c>
      <c r="D21" s="238" t="s">
        <v>151</v>
      </c>
      <c r="E21" s="239" t="s">
        <v>151</v>
      </c>
      <c r="F21" s="239" t="s">
        <v>151</v>
      </c>
      <c r="G21" s="239" t="s">
        <v>151</v>
      </c>
      <c r="H21" s="240" t="s">
        <v>151</v>
      </c>
      <c r="I21" s="60">
        <v>120</v>
      </c>
      <c r="J21" s="23">
        <v>2.25</v>
      </c>
      <c r="K21" s="60">
        <v>2</v>
      </c>
      <c r="L21" s="292">
        <v>0.67</v>
      </c>
      <c r="M21" s="293">
        <v>0.67</v>
      </c>
      <c r="N21" s="287">
        <f t="shared" si="0"/>
        <v>161</v>
      </c>
      <c r="O21" s="294"/>
      <c r="P21" s="292">
        <v>25</v>
      </c>
      <c r="Q21" s="293">
        <v>25</v>
      </c>
      <c r="R21" s="287">
        <f t="shared" si="4"/>
        <v>50</v>
      </c>
      <c r="S21" s="294"/>
      <c r="T21" s="221">
        <f t="shared" si="1"/>
        <v>0</v>
      </c>
      <c r="U21" s="222"/>
      <c r="V21" s="221"/>
      <c r="W21" s="222"/>
      <c r="X21" s="285">
        <f t="shared" si="2"/>
        <v>4.5</v>
      </c>
      <c r="Y21" s="286"/>
      <c r="Z21" s="287">
        <v>1300</v>
      </c>
      <c r="AA21" s="288">
        <v>1300</v>
      </c>
      <c r="AC21">
        <f t="shared" si="3"/>
        <v>0</v>
      </c>
    </row>
    <row r="22" spans="1:29" ht="11" customHeight="1">
      <c r="A22" s="235" t="s">
        <v>667</v>
      </c>
      <c r="B22" s="236" t="s">
        <v>667</v>
      </c>
      <c r="C22" s="237" t="s">
        <v>667</v>
      </c>
      <c r="D22" s="238" t="s">
        <v>666</v>
      </c>
      <c r="E22" s="239" t="s">
        <v>666</v>
      </c>
      <c r="F22" s="239" t="s">
        <v>666</v>
      </c>
      <c r="G22" s="239" t="s">
        <v>666</v>
      </c>
      <c r="H22" s="240" t="s">
        <v>666</v>
      </c>
      <c r="I22" s="60">
        <v>120</v>
      </c>
      <c r="J22" s="23">
        <v>15.55</v>
      </c>
      <c r="K22" s="60">
        <v>158</v>
      </c>
      <c r="L22" s="292">
        <v>0.69</v>
      </c>
      <c r="M22" s="293">
        <v>0.69</v>
      </c>
      <c r="N22" s="287">
        <f t="shared" si="0"/>
        <v>13082</v>
      </c>
      <c r="O22" s="294"/>
      <c r="P22" s="292">
        <v>69</v>
      </c>
      <c r="Q22" s="293">
        <v>69</v>
      </c>
      <c r="R22" s="287">
        <f t="shared" si="4"/>
        <v>10902</v>
      </c>
      <c r="S22" s="294"/>
      <c r="T22" s="221">
        <f t="shared" si="1"/>
        <v>0</v>
      </c>
      <c r="U22" s="222"/>
      <c r="V22" s="221"/>
      <c r="W22" s="222"/>
      <c r="X22" s="285">
        <f t="shared" si="2"/>
        <v>2456.9</v>
      </c>
      <c r="Y22" s="286"/>
      <c r="Z22" s="287">
        <v>4200</v>
      </c>
      <c r="AA22" s="288">
        <v>4200</v>
      </c>
      <c r="AC22">
        <f t="shared" si="3"/>
        <v>0</v>
      </c>
    </row>
    <row r="23" spans="1:29" ht="11" customHeight="1">
      <c r="A23" s="235" t="s">
        <v>180</v>
      </c>
      <c r="B23" s="236" t="s">
        <v>180</v>
      </c>
      <c r="C23" s="237" t="s">
        <v>180</v>
      </c>
      <c r="D23" s="238" t="s">
        <v>668</v>
      </c>
      <c r="E23" s="239" t="s">
        <v>668</v>
      </c>
      <c r="F23" s="239" t="s">
        <v>668</v>
      </c>
      <c r="G23" s="239" t="s">
        <v>668</v>
      </c>
      <c r="H23" s="240" t="s">
        <v>668</v>
      </c>
      <c r="I23" s="60">
        <v>120</v>
      </c>
      <c r="J23" s="23">
        <v>0.73</v>
      </c>
      <c r="K23" s="60">
        <v>540</v>
      </c>
      <c r="L23" s="292">
        <v>0.15</v>
      </c>
      <c r="M23" s="293">
        <v>0.15</v>
      </c>
      <c r="N23" s="287">
        <f t="shared" si="0"/>
        <v>9720</v>
      </c>
      <c r="O23" s="294"/>
      <c r="P23" s="292">
        <v>8</v>
      </c>
      <c r="Q23" s="293">
        <v>8</v>
      </c>
      <c r="R23" s="287">
        <f t="shared" si="4"/>
        <v>4320</v>
      </c>
      <c r="S23" s="294"/>
      <c r="T23" s="221">
        <f t="shared" si="1"/>
        <v>0</v>
      </c>
      <c r="U23" s="222"/>
      <c r="V23" s="221"/>
      <c r="W23" s="222"/>
      <c r="X23" s="285">
        <f t="shared" si="2"/>
        <v>394.2</v>
      </c>
      <c r="Y23" s="286"/>
      <c r="Z23" s="287">
        <v>320</v>
      </c>
      <c r="AA23" s="288">
        <v>320</v>
      </c>
      <c r="AC23">
        <f t="shared" si="3"/>
        <v>0</v>
      </c>
    </row>
    <row r="24" spans="1:29" ht="11" customHeight="1">
      <c r="A24" s="235" t="s">
        <v>181</v>
      </c>
      <c r="B24" s="236" t="s">
        <v>181</v>
      </c>
      <c r="C24" s="237" t="s">
        <v>181</v>
      </c>
      <c r="D24" s="238" t="s">
        <v>669</v>
      </c>
      <c r="E24" s="239" t="s">
        <v>669</v>
      </c>
      <c r="F24" s="239" t="s">
        <v>669</v>
      </c>
      <c r="G24" s="239" t="s">
        <v>669</v>
      </c>
      <c r="H24" s="240" t="s">
        <v>669</v>
      </c>
      <c r="I24" s="60">
        <v>120</v>
      </c>
      <c r="J24" s="23">
        <v>0.7</v>
      </c>
      <c r="K24" s="60">
        <v>320</v>
      </c>
      <c r="L24" s="292">
        <v>0.15</v>
      </c>
      <c r="M24" s="293">
        <v>0.15</v>
      </c>
      <c r="N24" s="287">
        <f t="shared" si="0"/>
        <v>5760</v>
      </c>
      <c r="O24" s="294"/>
      <c r="P24" s="292">
        <v>8</v>
      </c>
      <c r="Q24" s="293">
        <v>8</v>
      </c>
      <c r="R24" s="287">
        <f t="shared" si="4"/>
        <v>2560</v>
      </c>
      <c r="S24" s="294"/>
      <c r="T24" s="221">
        <f t="shared" si="1"/>
        <v>0</v>
      </c>
      <c r="U24" s="222"/>
      <c r="V24" s="221"/>
      <c r="W24" s="222"/>
      <c r="X24" s="285">
        <f t="shared" si="2"/>
        <v>224</v>
      </c>
      <c r="Y24" s="286"/>
      <c r="Z24" s="287">
        <v>320</v>
      </c>
      <c r="AA24" s="288">
        <v>320</v>
      </c>
      <c r="AC24">
        <f t="shared" si="3"/>
        <v>0</v>
      </c>
    </row>
    <row r="25" spans="1:29" ht="11" customHeight="1">
      <c r="A25" s="235" t="s">
        <v>182</v>
      </c>
      <c r="B25" s="236" t="s">
        <v>182</v>
      </c>
      <c r="C25" s="237" t="s">
        <v>182</v>
      </c>
      <c r="D25" s="238" t="s">
        <v>670</v>
      </c>
      <c r="E25" s="239" t="s">
        <v>670</v>
      </c>
      <c r="F25" s="239" t="s">
        <v>670</v>
      </c>
      <c r="G25" s="239" t="s">
        <v>670</v>
      </c>
      <c r="H25" s="240" t="s">
        <v>670</v>
      </c>
      <c r="I25" s="60">
        <v>120</v>
      </c>
      <c r="J25" s="23">
        <v>1.04</v>
      </c>
      <c r="K25" s="60">
        <v>200</v>
      </c>
      <c r="L25" s="292">
        <v>0.32</v>
      </c>
      <c r="M25" s="293">
        <v>0.32</v>
      </c>
      <c r="N25" s="287">
        <f t="shared" si="0"/>
        <v>7680</v>
      </c>
      <c r="O25" s="294"/>
      <c r="P25" s="292">
        <v>10</v>
      </c>
      <c r="Q25" s="293">
        <v>10</v>
      </c>
      <c r="R25" s="287">
        <f t="shared" si="4"/>
        <v>2000</v>
      </c>
      <c r="S25" s="294"/>
      <c r="T25" s="221">
        <f t="shared" si="1"/>
        <v>0</v>
      </c>
      <c r="U25" s="222"/>
      <c r="V25" s="221"/>
      <c r="W25" s="222"/>
      <c r="X25" s="285">
        <f t="shared" si="2"/>
        <v>208</v>
      </c>
      <c r="Y25" s="286"/>
      <c r="Z25" s="287">
        <v>920</v>
      </c>
      <c r="AA25" s="288">
        <v>920</v>
      </c>
      <c r="AC25">
        <f t="shared" si="3"/>
        <v>0</v>
      </c>
    </row>
    <row r="26" spans="1:29" ht="11" customHeight="1">
      <c r="A26" s="235" t="s">
        <v>184</v>
      </c>
      <c r="B26" s="236" t="s">
        <v>184</v>
      </c>
      <c r="C26" s="237" t="s">
        <v>184</v>
      </c>
      <c r="D26" s="238" t="s">
        <v>671</v>
      </c>
      <c r="E26" s="239" t="s">
        <v>671</v>
      </c>
      <c r="F26" s="239" t="s">
        <v>671</v>
      </c>
      <c r="G26" s="239" t="s">
        <v>671</v>
      </c>
      <c r="H26" s="240" t="s">
        <v>671</v>
      </c>
      <c r="I26" s="60">
        <v>120</v>
      </c>
      <c r="J26" s="23">
        <v>0.6</v>
      </c>
      <c r="K26" s="60">
        <v>200</v>
      </c>
      <c r="L26" s="292">
        <v>0.15</v>
      </c>
      <c r="M26" s="293">
        <v>0.15</v>
      </c>
      <c r="N26" s="287">
        <f t="shared" si="0"/>
        <v>3600</v>
      </c>
      <c r="O26" s="294"/>
      <c r="P26" s="292">
        <v>8</v>
      </c>
      <c r="Q26" s="293">
        <v>8</v>
      </c>
      <c r="R26" s="287">
        <f t="shared" si="4"/>
        <v>1600</v>
      </c>
      <c r="S26" s="294"/>
      <c r="T26" s="221">
        <f t="shared" si="1"/>
        <v>0</v>
      </c>
      <c r="U26" s="222"/>
      <c r="V26" s="221"/>
      <c r="W26" s="222"/>
      <c r="X26" s="285">
        <f t="shared" si="2"/>
        <v>120</v>
      </c>
      <c r="Y26" s="286"/>
      <c r="Z26" s="287">
        <v>180</v>
      </c>
      <c r="AA26" s="288">
        <v>180</v>
      </c>
      <c r="AC26">
        <f t="shared" si="3"/>
        <v>0</v>
      </c>
    </row>
    <row r="27" spans="1:29" ht="11" customHeight="1">
      <c r="A27" s="235" t="s">
        <v>185</v>
      </c>
      <c r="B27" s="236" t="s">
        <v>185</v>
      </c>
      <c r="C27" s="237" t="s">
        <v>185</v>
      </c>
      <c r="D27" s="238" t="s">
        <v>672</v>
      </c>
      <c r="E27" s="239" t="s">
        <v>672</v>
      </c>
      <c r="F27" s="239" t="s">
        <v>672</v>
      </c>
      <c r="G27" s="239" t="s">
        <v>672</v>
      </c>
      <c r="H27" s="240" t="s">
        <v>672</v>
      </c>
      <c r="I27" s="60">
        <v>120</v>
      </c>
      <c r="J27" s="23">
        <v>0.78</v>
      </c>
      <c r="K27" s="60">
        <v>50</v>
      </c>
      <c r="L27" s="292">
        <v>0.15</v>
      </c>
      <c r="M27" s="293">
        <v>0.15</v>
      </c>
      <c r="N27" s="287">
        <f t="shared" si="0"/>
        <v>900</v>
      </c>
      <c r="O27" s="294"/>
      <c r="P27" s="292">
        <v>8</v>
      </c>
      <c r="Q27" s="293">
        <v>8</v>
      </c>
      <c r="R27" s="287">
        <f t="shared" si="4"/>
        <v>400</v>
      </c>
      <c r="S27" s="294"/>
      <c r="T27" s="221">
        <f t="shared" si="1"/>
        <v>0</v>
      </c>
      <c r="U27" s="222"/>
      <c r="V27" s="221"/>
      <c r="W27" s="222"/>
      <c r="X27" s="285">
        <f t="shared" si="2"/>
        <v>39</v>
      </c>
      <c r="Y27" s="286"/>
      <c r="Z27" s="287">
        <v>205</v>
      </c>
      <c r="AA27" s="288">
        <v>205</v>
      </c>
      <c r="AC27">
        <f t="shared" si="3"/>
        <v>0</v>
      </c>
    </row>
    <row r="28" spans="1:29" ht="11" customHeight="1">
      <c r="A28" s="235" t="s">
        <v>187</v>
      </c>
      <c r="B28" s="236" t="s">
        <v>187</v>
      </c>
      <c r="C28" s="237" t="s">
        <v>187</v>
      </c>
      <c r="D28" s="238" t="s">
        <v>186</v>
      </c>
      <c r="E28" s="239" t="s">
        <v>186</v>
      </c>
      <c r="F28" s="239" t="s">
        <v>186</v>
      </c>
      <c r="G28" s="239" t="s">
        <v>186</v>
      </c>
      <c r="H28" s="240" t="s">
        <v>186</v>
      </c>
      <c r="I28" s="60">
        <v>120</v>
      </c>
      <c r="J28" s="23">
        <v>4</v>
      </c>
      <c r="K28" s="60">
        <v>82</v>
      </c>
      <c r="L28" s="292">
        <v>0.31</v>
      </c>
      <c r="M28" s="293">
        <v>0.31</v>
      </c>
      <c r="N28" s="287">
        <f t="shared" si="0"/>
        <v>3050</v>
      </c>
      <c r="O28" s="294"/>
      <c r="P28" s="292">
        <v>25</v>
      </c>
      <c r="Q28" s="293">
        <v>25</v>
      </c>
      <c r="R28" s="287">
        <f t="shared" si="4"/>
        <v>2050</v>
      </c>
      <c r="S28" s="294"/>
      <c r="T28" s="221">
        <f t="shared" si="1"/>
        <v>0</v>
      </c>
      <c r="U28" s="222"/>
      <c r="V28" s="221"/>
      <c r="W28" s="222"/>
      <c r="X28" s="285">
        <f t="shared" si="2"/>
        <v>328</v>
      </c>
      <c r="Y28" s="286"/>
      <c r="Z28" s="287">
        <v>1300</v>
      </c>
      <c r="AA28" s="288">
        <v>1300</v>
      </c>
      <c r="AC28">
        <f t="shared" si="3"/>
        <v>0</v>
      </c>
    </row>
    <row r="29" spans="1:29" ht="11" customHeight="1">
      <c r="A29" s="235" t="s">
        <v>190</v>
      </c>
      <c r="B29" s="236" t="s">
        <v>190</v>
      </c>
      <c r="C29" s="237" t="s">
        <v>190</v>
      </c>
      <c r="D29" s="238" t="s">
        <v>350</v>
      </c>
      <c r="E29" s="239" t="s">
        <v>350</v>
      </c>
      <c r="F29" s="239" t="s">
        <v>350</v>
      </c>
      <c r="G29" s="239" t="s">
        <v>350</v>
      </c>
      <c r="H29" s="240" t="s">
        <v>350</v>
      </c>
      <c r="I29" s="60">
        <v>120</v>
      </c>
      <c r="J29" s="23">
        <v>2.67</v>
      </c>
      <c r="K29" s="60">
        <v>800</v>
      </c>
      <c r="L29" s="292">
        <v>0.11</v>
      </c>
      <c r="M29" s="293">
        <v>0.11</v>
      </c>
      <c r="N29" s="287">
        <f t="shared" si="0"/>
        <v>10560</v>
      </c>
      <c r="O29" s="294"/>
      <c r="P29" s="292">
        <v>6</v>
      </c>
      <c r="Q29" s="293">
        <v>6</v>
      </c>
      <c r="R29" s="287">
        <f t="shared" si="4"/>
        <v>4800</v>
      </c>
      <c r="S29" s="294"/>
      <c r="T29" s="221">
        <f t="shared" si="1"/>
        <v>0</v>
      </c>
      <c r="U29" s="222"/>
      <c r="V29" s="221"/>
      <c r="W29" s="222"/>
      <c r="X29" s="285">
        <f t="shared" si="2"/>
        <v>2136</v>
      </c>
      <c r="Y29" s="286"/>
      <c r="Z29" s="287">
        <v>600</v>
      </c>
      <c r="AA29" s="288">
        <v>600</v>
      </c>
      <c r="AC29">
        <f t="shared" si="3"/>
        <v>0</v>
      </c>
    </row>
    <row r="30" spans="1:29" ht="11" customHeight="1">
      <c r="A30" s="235" t="s">
        <v>192</v>
      </c>
      <c r="B30" s="236" t="s">
        <v>192</v>
      </c>
      <c r="C30" s="237" t="s">
        <v>192</v>
      </c>
      <c r="D30" s="238" t="s">
        <v>354</v>
      </c>
      <c r="E30" s="239" t="s">
        <v>354</v>
      </c>
      <c r="F30" s="239" t="s">
        <v>354</v>
      </c>
      <c r="G30" s="239" t="s">
        <v>354</v>
      </c>
      <c r="H30" s="240" t="s">
        <v>354</v>
      </c>
      <c r="I30" s="60">
        <v>120</v>
      </c>
      <c r="J30" s="23">
        <v>3.89</v>
      </c>
      <c r="K30" s="60">
        <v>200</v>
      </c>
      <c r="L30" s="292">
        <v>0.17</v>
      </c>
      <c r="M30" s="293">
        <v>0.17</v>
      </c>
      <c r="N30" s="287">
        <f t="shared" si="0"/>
        <v>4080</v>
      </c>
      <c r="O30" s="294"/>
      <c r="P30" s="292">
        <v>8</v>
      </c>
      <c r="Q30" s="293">
        <v>8</v>
      </c>
      <c r="R30" s="287">
        <f t="shared" si="4"/>
        <v>1600</v>
      </c>
      <c r="S30" s="294"/>
      <c r="T30" s="221">
        <f t="shared" si="1"/>
        <v>0</v>
      </c>
      <c r="U30" s="222"/>
      <c r="V30" s="221"/>
      <c r="W30" s="222"/>
      <c r="X30" s="285">
        <f t="shared" si="2"/>
        <v>778</v>
      </c>
      <c r="Y30" s="286"/>
      <c r="Z30" s="287">
        <v>900</v>
      </c>
      <c r="AA30" s="288">
        <v>900</v>
      </c>
      <c r="AC30">
        <f t="shared" si="3"/>
        <v>0</v>
      </c>
    </row>
    <row r="31" spans="1:29" ht="11" customHeight="1">
      <c r="A31" s="235" t="s">
        <v>193</v>
      </c>
      <c r="B31" s="236" t="s">
        <v>193</v>
      </c>
      <c r="C31" s="237" t="s">
        <v>193</v>
      </c>
      <c r="D31" s="238" t="s">
        <v>355</v>
      </c>
      <c r="E31" s="239" t="s">
        <v>355</v>
      </c>
      <c r="F31" s="239" t="s">
        <v>355</v>
      </c>
      <c r="G31" s="239" t="s">
        <v>355</v>
      </c>
      <c r="H31" s="240" t="s">
        <v>355</v>
      </c>
      <c r="I31" s="60">
        <v>120</v>
      </c>
      <c r="J31" s="23">
        <v>5.48</v>
      </c>
      <c r="K31" s="60">
        <v>100</v>
      </c>
      <c r="L31" s="292">
        <v>0.22</v>
      </c>
      <c r="M31" s="293">
        <v>0.22</v>
      </c>
      <c r="N31" s="287">
        <f t="shared" si="0"/>
        <v>2640</v>
      </c>
      <c r="O31" s="294"/>
      <c r="P31" s="292">
        <v>11</v>
      </c>
      <c r="Q31" s="293">
        <v>11</v>
      </c>
      <c r="R31" s="287">
        <f t="shared" si="4"/>
        <v>1100</v>
      </c>
      <c r="S31" s="294"/>
      <c r="T31" s="221">
        <f t="shared" si="1"/>
        <v>0</v>
      </c>
      <c r="U31" s="222"/>
      <c r="V31" s="221"/>
      <c r="W31" s="222"/>
      <c r="X31" s="285">
        <f t="shared" si="2"/>
        <v>548</v>
      </c>
      <c r="Y31" s="286"/>
      <c r="Z31" s="287">
        <v>1200</v>
      </c>
      <c r="AA31" s="288">
        <v>1200</v>
      </c>
      <c r="AC31">
        <f t="shared" si="3"/>
        <v>0</v>
      </c>
    </row>
    <row r="32" spans="1:29" ht="11" customHeight="1">
      <c r="A32" s="235" t="s">
        <v>195</v>
      </c>
      <c r="B32" s="236" t="s">
        <v>195</v>
      </c>
      <c r="C32" s="237" t="s">
        <v>195</v>
      </c>
      <c r="D32" s="238" t="s">
        <v>357</v>
      </c>
      <c r="E32" s="239" t="s">
        <v>357</v>
      </c>
      <c r="F32" s="239" t="s">
        <v>357</v>
      </c>
      <c r="G32" s="239" t="s">
        <v>357</v>
      </c>
      <c r="H32" s="240" t="s">
        <v>357</v>
      </c>
      <c r="I32" s="60">
        <v>120</v>
      </c>
      <c r="J32" s="23">
        <v>8.1</v>
      </c>
      <c r="K32" s="60">
        <v>50</v>
      </c>
      <c r="L32" s="292">
        <v>0.34</v>
      </c>
      <c r="M32" s="293">
        <v>0.34</v>
      </c>
      <c r="N32" s="287">
        <f t="shared" si="0"/>
        <v>2040</v>
      </c>
      <c r="O32" s="294"/>
      <c r="P32" s="292">
        <v>18</v>
      </c>
      <c r="Q32" s="293">
        <v>18</v>
      </c>
      <c r="R32" s="287">
        <f t="shared" si="4"/>
        <v>900</v>
      </c>
      <c r="S32" s="294"/>
      <c r="T32" s="221">
        <f t="shared" si="1"/>
        <v>0</v>
      </c>
      <c r="U32" s="222"/>
      <c r="V32" s="221"/>
      <c r="W32" s="222"/>
      <c r="X32" s="285">
        <f t="shared" si="2"/>
        <v>405</v>
      </c>
      <c r="Y32" s="286"/>
      <c r="Z32" s="287">
        <v>1800</v>
      </c>
      <c r="AA32" s="288">
        <v>1800</v>
      </c>
      <c r="AC32">
        <f t="shared" si="3"/>
        <v>0</v>
      </c>
    </row>
    <row r="33" spans="1:31" ht="11" customHeight="1">
      <c r="A33" s="235" t="s">
        <v>203</v>
      </c>
      <c r="B33" s="236" t="s">
        <v>203</v>
      </c>
      <c r="C33" s="237" t="s">
        <v>203</v>
      </c>
      <c r="D33" s="238" t="s">
        <v>370</v>
      </c>
      <c r="E33" s="239" t="s">
        <v>370</v>
      </c>
      <c r="F33" s="239" t="s">
        <v>370</v>
      </c>
      <c r="G33" s="239" t="s">
        <v>370</v>
      </c>
      <c r="H33" s="240" t="s">
        <v>370</v>
      </c>
      <c r="I33" s="60">
        <v>120</v>
      </c>
      <c r="J33" s="23">
        <v>7.3</v>
      </c>
      <c r="K33" s="60">
        <v>250</v>
      </c>
      <c r="L33" s="292">
        <v>1.1299999999999999</v>
      </c>
      <c r="M33" s="293">
        <v>1.1299999999999999</v>
      </c>
      <c r="N33" s="287">
        <f t="shared" si="0"/>
        <v>33900</v>
      </c>
      <c r="O33" s="294"/>
      <c r="P33" s="292">
        <v>74</v>
      </c>
      <c r="Q33" s="293">
        <v>74</v>
      </c>
      <c r="R33" s="287">
        <f t="shared" si="4"/>
        <v>18500</v>
      </c>
      <c r="S33" s="294"/>
      <c r="T33" s="221">
        <f t="shared" si="1"/>
        <v>0</v>
      </c>
      <c r="U33" s="222"/>
      <c r="V33" s="221"/>
      <c r="W33" s="222"/>
      <c r="X33" s="285">
        <f t="shared" si="2"/>
        <v>1825</v>
      </c>
      <c r="Y33" s="286"/>
      <c r="Z33" s="287">
        <v>3800</v>
      </c>
      <c r="AA33" s="288">
        <v>3800</v>
      </c>
      <c r="AC33">
        <f t="shared" si="3"/>
        <v>0</v>
      </c>
    </row>
    <row r="34" spans="1:31" ht="11" customHeight="1">
      <c r="A34" s="235" t="s">
        <v>213</v>
      </c>
      <c r="B34" s="236" t="s">
        <v>213</v>
      </c>
      <c r="C34" s="237" t="s">
        <v>213</v>
      </c>
      <c r="D34" s="238" t="s">
        <v>439</v>
      </c>
      <c r="E34" s="239" t="s">
        <v>439</v>
      </c>
      <c r="F34" s="239" t="s">
        <v>439</v>
      </c>
      <c r="G34" s="239" t="s">
        <v>439</v>
      </c>
      <c r="H34" s="240" t="s">
        <v>439</v>
      </c>
      <c r="I34" s="60">
        <v>120</v>
      </c>
      <c r="J34" s="23">
        <v>1.5</v>
      </c>
      <c r="K34" s="60">
        <v>38</v>
      </c>
      <c r="L34" s="292">
        <v>0.38</v>
      </c>
      <c r="M34" s="293">
        <v>0.38</v>
      </c>
      <c r="N34" s="287">
        <f t="shared" si="0"/>
        <v>1733</v>
      </c>
      <c r="O34" s="294"/>
      <c r="P34" s="292">
        <v>36</v>
      </c>
      <c r="Q34" s="293">
        <v>36</v>
      </c>
      <c r="R34" s="287">
        <f t="shared" si="4"/>
        <v>1368</v>
      </c>
      <c r="S34" s="294"/>
      <c r="T34" s="221">
        <f t="shared" si="1"/>
        <v>0</v>
      </c>
      <c r="U34" s="222"/>
      <c r="V34" s="221"/>
      <c r="W34" s="222"/>
      <c r="X34" s="285">
        <f t="shared" si="2"/>
        <v>57</v>
      </c>
      <c r="Y34" s="286"/>
      <c r="Z34" s="287">
        <v>410</v>
      </c>
      <c r="AA34" s="288">
        <v>410</v>
      </c>
      <c r="AC34">
        <f t="shared" si="3"/>
        <v>0</v>
      </c>
    </row>
    <row r="35" spans="1:31" ht="11" customHeight="1">
      <c r="A35" s="235" t="s">
        <v>391</v>
      </c>
      <c r="B35" s="236" t="s">
        <v>391</v>
      </c>
      <c r="C35" s="237" t="s">
        <v>391</v>
      </c>
      <c r="D35" s="238" t="s">
        <v>390</v>
      </c>
      <c r="E35" s="239" t="s">
        <v>390</v>
      </c>
      <c r="F35" s="239" t="s">
        <v>390</v>
      </c>
      <c r="G35" s="239" t="s">
        <v>390</v>
      </c>
      <c r="H35" s="240" t="s">
        <v>390</v>
      </c>
      <c r="I35" s="60">
        <v>120</v>
      </c>
      <c r="J35" s="23">
        <v>2.7</v>
      </c>
      <c r="K35" s="60">
        <v>164</v>
      </c>
      <c r="L35" s="292">
        <v>6</v>
      </c>
      <c r="M35" s="293">
        <v>6</v>
      </c>
      <c r="N35" s="287">
        <f t="shared" si="0"/>
        <v>118080</v>
      </c>
      <c r="O35" s="294"/>
      <c r="P35" s="292">
        <v>200</v>
      </c>
      <c r="Q35" s="293">
        <v>200</v>
      </c>
      <c r="R35" s="287">
        <f t="shared" si="4"/>
        <v>32800</v>
      </c>
      <c r="S35" s="294"/>
      <c r="T35" s="221">
        <f t="shared" si="1"/>
        <v>0</v>
      </c>
      <c r="U35" s="222"/>
      <c r="V35" s="221"/>
      <c r="W35" s="222"/>
      <c r="X35" s="285">
        <f t="shared" si="2"/>
        <v>442.8</v>
      </c>
      <c r="Y35" s="286"/>
      <c r="Z35" s="287">
        <v>4000</v>
      </c>
      <c r="AA35" s="288">
        <v>4000</v>
      </c>
      <c r="AC35">
        <f t="shared" si="3"/>
        <v>0</v>
      </c>
      <c r="AE35">
        <v>0</v>
      </c>
    </row>
    <row r="36" spans="1:31" ht="11" customHeight="1">
      <c r="A36" s="235" t="s">
        <v>215</v>
      </c>
      <c r="B36" s="236" t="s">
        <v>215</v>
      </c>
      <c r="C36" s="237" t="s">
        <v>215</v>
      </c>
      <c r="D36" s="238" t="s">
        <v>434</v>
      </c>
      <c r="E36" s="239" t="s">
        <v>434</v>
      </c>
      <c r="F36" s="239" t="s">
        <v>434</v>
      </c>
      <c r="G36" s="239" t="s">
        <v>434</v>
      </c>
      <c r="H36" s="240" t="s">
        <v>434</v>
      </c>
      <c r="I36" s="60"/>
      <c r="J36" s="23">
        <v>0</v>
      </c>
      <c r="K36" s="60">
        <v>40</v>
      </c>
      <c r="L36" s="292">
        <v>0</v>
      </c>
      <c r="M36" s="293">
        <v>0</v>
      </c>
      <c r="N36" s="287">
        <f t="shared" si="0"/>
        <v>0</v>
      </c>
      <c r="O36" s="294"/>
      <c r="P36" s="292">
        <v>0</v>
      </c>
      <c r="Q36" s="293">
        <v>0</v>
      </c>
      <c r="R36" s="287">
        <f t="shared" si="4"/>
        <v>0</v>
      </c>
      <c r="S36" s="294"/>
      <c r="T36" s="221">
        <f t="shared" si="1"/>
        <v>72000</v>
      </c>
      <c r="U36" s="222"/>
      <c r="V36" s="221"/>
      <c r="W36" s="222"/>
      <c r="X36" s="285">
        <f t="shared" si="2"/>
        <v>0</v>
      </c>
      <c r="Y36" s="286"/>
      <c r="Z36" s="287">
        <v>0</v>
      </c>
      <c r="AA36" s="288">
        <v>0</v>
      </c>
      <c r="AC36">
        <f t="shared" si="3"/>
        <v>0</v>
      </c>
      <c r="AE36">
        <v>1800</v>
      </c>
    </row>
    <row r="37" spans="1:31" ht="11" customHeight="1">
      <c r="A37" s="235">
        <v>0</v>
      </c>
      <c r="B37" s="236">
        <v>0</v>
      </c>
      <c r="C37" s="237">
        <v>0</v>
      </c>
      <c r="D37" s="238" t="s">
        <v>655</v>
      </c>
      <c r="E37" s="239" t="s">
        <v>655</v>
      </c>
      <c r="F37" s="239" t="s">
        <v>655</v>
      </c>
      <c r="G37" s="239" t="s">
        <v>655</v>
      </c>
      <c r="H37" s="240" t="s">
        <v>655</v>
      </c>
      <c r="I37" s="60">
        <v>120</v>
      </c>
      <c r="J37" s="23">
        <v>0.5</v>
      </c>
      <c r="K37" s="60">
        <v>253</v>
      </c>
      <c r="L37" s="292">
        <v>0</v>
      </c>
      <c r="M37" s="293">
        <v>0</v>
      </c>
      <c r="N37" s="287">
        <f t="shared" si="0"/>
        <v>0</v>
      </c>
      <c r="O37" s="294"/>
      <c r="P37" s="292">
        <v>455</v>
      </c>
      <c r="Q37" s="293">
        <v>455</v>
      </c>
      <c r="R37" s="287">
        <f t="shared" si="4"/>
        <v>115115</v>
      </c>
      <c r="S37" s="294"/>
      <c r="T37" s="221">
        <f t="shared" si="1"/>
        <v>0</v>
      </c>
      <c r="U37" s="222"/>
      <c r="V37" s="221"/>
      <c r="W37" s="222"/>
      <c r="X37" s="285">
        <f t="shared" si="2"/>
        <v>126.5</v>
      </c>
      <c r="Y37" s="286"/>
      <c r="Z37" s="287">
        <v>0</v>
      </c>
      <c r="AA37" s="288">
        <v>0</v>
      </c>
      <c r="AC37">
        <f t="shared" si="3"/>
        <v>0</v>
      </c>
      <c r="AE37">
        <v>0</v>
      </c>
    </row>
    <row r="38" spans="1:31" ht="11" customHeight="1">
      <c r="A38" s="235">
        <v>0</v>
      </c>
      <c r="B38" s="236">
        <v>0</v>
      </c>
      <c r="C38" s="237">
        <v>0</v>
      </c>
      <c r="D38" s="238" t="s">
        <v>657</v>
      </c>
      <c r="E38" s="239" t="s">
        <v>657</v>
      </c>
      <c r="F38" s="239" t="s">
        <v>657</v>
      </c>
      <c r="G38" s="239" t="s">
        <v>657</v>
      </c>
      <c r="H38" s="240" t="s">
        <v>657</v>
      </c>
      <c r="I38" s="60">
        <v>120</v>
      </c>
      <c r="J38" s="23">
        <v>5</v>
      </c>
      <c r="K38" s="60">
        <v>80</v>
      </c>
      <c r="L38" s="292">
        <v>10.4</v>
      </c>
      <c r="M38" s="293">
        <v>10.4</v>
      </c>
      <c r="N38" s="287">
        <f t="shared" si="0"/>
        <v>99840</v>
      </c>
      <c r="O38" s="294"/>
      <c r="P38" s="292">
        <v>455</v>
      </c>
      <c r="Q38" s="293">
        <v>455</v>
      </c>
      <c r="R38" s="287">
        <f t="shared" si="4"/>
        <v>36400</v>
      </c>
      <c r="S38" s="294"/>
      <c r="T38" s="221">
        <f t="shared" si="1"/>
        <v>0</v>
      </c>
      <c r="U38" s="222"/>
      <c r="V38" s="221"/>
      <c r="W38" s="222"/>
      <c r="X38" s="285">
        <f t="shared" si="2"/>
        <v>400</v>
      </c>
      <c r="Y38" s="286"/>
      <c r="Z38" s="287">
        <v>9000</v>
      </c>
      <c r="AA38" s="288">
        <v>0</v>
      </c>
      <c r="AC38">
        <f t="shared" si="3"/>
        <v>0</v>
      </c>
      <c r="AE38">
        <v>0</v>
      </c>
    </row>
    <row r="39" spans="1:31" ht="11" customHeight="1">
      <c r="A39" s="235">
        <v>0</v>
      </c>
      <c r="B39" s="236">
        <v>0</v>
      </c>
      <c r="C39" s="237">
        <v>0</v>
      </c>
      <c r="D39" s="238" t="s">
        <v>659</v>
      </c>
      <c r="E39" s="239" t="s">
        <v>659</v>
      </c>
      <c r="F39" s="239" t="s">
        <v>659</v>
      </c>
      <c r="G39" s="239" t="s">
        <v>659</v>
      </c>
      <c r="H39" s="240" t="s">
        <v>659</v>
      </c>
      <c r="I39" s="60">
        <v>120</v>
      </c>
      <c r="J39" s="23">
        <v>2</v>
      </c>
      <c r="K39" s="60">
        <v>30</v>
      </c>
      <c r="L39" s="292">
        <v>10.4</v>
      </c>
      <c r="M39" s="293">
        <v>10.4</v>
      </c>
      <c r="N39" s="287">
        <f t="shared" si="0"/>
        <v>37440</v>
      </c>
      <c r="O39" s="294"/>
      <c r="P39" s="292">
        <v>455</v>
      </c>
      <c r="Q39" s="293">
        <v>455</v>
      </c>
      <c r="R39" s="287">
        <f t="shared" si="4"/>
        <v>13650</v>
      </c>
      <c r="S39" s="294"/>
      <c r="T39" s="221">
        <f t="shared" si="1"/>
        <v>0</v>
      </c>
      <c r="U39" s="222"/>
      <c r="V39" s="221"/>
      <c r="W39" s="222"/>
      <c r="X39" s="285">
        <f t="shared" si="2"/>
        <v>60</v>
      </c>
      <c r="Y39" s="286"/>
      <c r="Z39" s="287">
        <v>6000</v>
      </c>
      <c r="AA39" s="288">
        <v>0</v>
      </c>
      <c r="AC39">
        <f t="shared" si="3"/>
        <v>0</v>
      </c>
      <c r="AE39">
        <v>0</v>
      </c>
    </row>
    <row r="40" spans="1:31" ht="11" customHeight="1">
      <c r="A40" s="235">
        <v>0</v>
      </c>
      <c r="B40" s="236">
        <v>0</v>
      </c>
      <c r="C40" s="237">
        <v>0</v>
      </c>
      <c r="D40" s="238" t="s">
        <v>661</v>
      </c>
      <c r="E40" s="239" t="s">
        <v>661</v>
      </c>
      <c r="F40" s="239" t="s">
        <v>661</v>
      </c>
      <c r="G40" s="239" t="s">
        <v>661</v>
      </c>
      <c r="H40" s="240" t="s">
        <v>661</v>
      </c>
      <c r="I40" s="60">
        <v>120</v>
      </c>
      <c r="J40" s="23">
        <v>2</v>
      </c>
      <c r="K40" s="60">
        <v>56</v>
      </c>
      <c r="L40" s="292">
        <v>13</v>
      </c>
      <c r="M40" s="293">
        <v>13</v>
      </c>
      <c r="N40" s="287">
        <f t="shared" si="0"/>
        <v>87360</v>
      </c>
      <c r="O40" s="294"/>
      <c r="P40" s="292">
        <v>390</v>
      </c>
      <c r="Q40" s="293">
        <v>390</v>
      </c>
      <c r="R40" s="287">
        <f t="shared" si="4"/>
        <v>21840</v>
      </c>
      <c r="S40" s="294"/>
      <c r="T40" s="221">
        <f t="shared" si="1"/>
        <v>0</v>
      </c>
      <c r="U40" s="222"/>
      <c r="V40" s="221"/>
      <c r="W40" s="222"/>
      <c r="X40" s="285">
        <f t="shared" si="2"/>
        <v>112</v>
      </c>
      <c r="Y40" s="286"/>
      <c r="Z40" s="287">
        <v>5500</v>
      </c>
      <c r="AA40" s="288">
        <v>0</v>
      </c>
      <c r="AC40">
        <f t="shared" si="3"/>
        <v>0</v>
      </c>
      <c r="AE40">
        <v>0</v>
      </c>
    </row>
    <row r="41" spans="1:31" ht="11" customHeight="1">
      <c r="A41" s="235">
        <v>0</v>
      </c>
      <c r="B41" s="236">
        <v>0</v>
      </c>
      <c r="C41" s="237">
        <v>0</v>
      </c>
      <c r="D41" s="238" t="s">
        <v>663</v>
      </c>
      <c r="E41" s="239" t="s">
        <v>663</v>
      </c>
      <c r="F41" s="239" t="s">
        <v>663</v>
      </c>
      <c r="G41" s="239" t="s">
        <v>663</v>
      </c>
      <c r="H41" s="240" t="s">
        <v>663</v>
      </c>
      <c r="I41" s="60"/>
      <c r="J41" s="23">
        <v>0</v>
      </c>
      <c r="K41" s="60">
        <v>66</v>
      </c>
      <c r="L41" s="292">
        <v>0</v>
      </c>
      <c r="M41" s="293">
        <v>0</v>
      </c>
      <c r="N41" s="287">
        <f t="shared" si="0"/>
        <v>0</v>
      </c>
      <c r="O41" s="294"/>
      <c r="P41" s="292">
        <v>0</v>
      </c>
      <c r="Q41" s="293">
        <v>0</v>
      </c>
      <c r="R41" s="287">
        <f t="shared" si="4"/>
        <v>0</v>
      </c>
      <c r="S41" s="294"/>
      <c r="T41" s="221">
        <f t="shared" si="1"/>
        <v>3003</v>
      </c>
      <c r="U41" s="222"/>
      <c r="V41" s="221"/>
      <c r="W41" s="222"/>
      <c r="X41" s="285">
        <f t="shared" si="2"/>
        <v>0</v>
      </c>
      <c r="Y41" s="286"/>
      <c r="Z41" s="287">
        <v>0</v>
      </c>
      <c r="AA41" s="288">
        <v>0</v>
      </c>
      <c r="AC41">
        <f t="shared" si="3"/>
        <v>0</v>
      </c>
      <c r="AE41">
        <v>45.5</v>
      </c>
    </row>
    <row r="42" spans="1:31" ht="11" customHeight="1">
      <c r="A42" s="235"/>
      <c r="B42" s="236"/>
      <c r="C42" s="237"/>
      <c r="D42" s="238"/>
      <c r="E42" s="239"/>
      <c r="F42" s="239"/>
      <c r="G42" s="239"/>
      <c r="H42" s="240"/>
      <c r="I42" s="60"/>
      <c r="J42" s="23"/>
      <c r="K42" s="60"/>
      <c r="L42" s="292"/>
      <c r="M42" s="293"/>
      <c r="N42" s="287">
        <f t="shared" si="0"/>
        <v>0</v>
      </c>
      <c r="O42" s="294"/>
      <c r="P42" s="292"/>
      <c r="Q42" s="293"/>
      <c r="R42" s="287">
        <f t="shared" si="4"/>
        <v>0</v>
      </c>
      <c r="S42" s="294"/>
      <c r="T42" s="221">
        <f t="shared" si="1"/>
        <v>0</v>
      </c>
      <c r="U42" s="222"/>
      <c r="V42" s="221"/>
      <c r="W42" s="222"/>
      <c r="X42" s="285">
        <f t="shared" si="2"/>
        <v>0</v>
      </c>
      <c r="Y42" s="286"/>
      <c r="Z42" s="287"/>
      <c r="AA42" s="288"/>
      <c r="AC42">
        <f t="shared" si="3"/>
        <v>0</v>
      </c>
    </row>
    <row r="43" spans="1:31" ht="11" customHeight="1">
      <c r="A43" s="227"/>
      <c r="B43" s="228"/>
      <c r="C43" s="229"/>
      <c r="D43" s="230"/>
      <c r="E43" s="231"/>
      <c r="F43" s="231"/>
      <c r="G43" s="231"/>
      <c r="H43" s="232"/>
      <c r="I43" s="60"/>
      <c r="J43" s="23"/>
      <c r="K43" s="60"/>
      <c r="L43" s="289"/>
      <c r="M43" s="290"/>
      <c r="N43" s="283">
        <f t="shared" si="0"/>
        <v>0</v>
      </c>
      <c r="O43" s="291"/>
      <c r="P43" s="289"/>
      <c r="Q43" s="290"/>
      <c r="R43" s="283">
        <f t="shared" si="4"/>
        <v>0</v>
      </c>
      <c r="S43" s="291"/>
      <c r="T43" s="208">
        <f t="shared" si="1"/>
        <v>0</v>
      </c>
      <c r="U43" s="209"/>
      <c r="V43" s="208"/>
      <c r="W43" s="209"/>
      <c r="X43" s="281">
        <f t="shared" si="2"/>
        <v>0</v>
      </c>
      <c r="Y43" s="282"/>
      <c r="Z43" s="283"/>
      <c r="AA43" s="284"/>
      <c r="AC43">
        <f t="shared" si="3"/>
        <v>0</v>
      </c>
    </row>
    <row r="44" spans="1:31" ht="11" customHeight="1">
      <c r="A44" s="1"/>
      <c r="B44" s="1"/>
      <c r="C44" s="1"/>
      <c r="D44" s="1"/>
      <c r="E44" s="2"/>
      <c r="F44" s="2"/>
      <c r="G44" s="2"/>
      <c r="H44" s="2"/>
      <c r="I44" s="215" t="s">
        <v>253</v>
      </c>
      <c r="J44" s="216"/>
      <c r="K44" s="217"/>
      <c r="L44" s="204"/>
      <c r="M44" s="204"/>
      <c r="N44" s="204">
        <f>SUM(N11:O43)</f>
        <v>605839</v>
      </c>
      <c r="O44" s="204"/>
      <c r="P44" s="204"/>
      <c r="Q44" s="204"/>
      <c r="R44" s="204">
        <f>SUM(R11:S43)</f>
        <v>340684</v>
      </c>
      <c r="S44" s="204"/>
      <c r="T44" s="204">
        <f>SUM(T11:U43)</f>
        <v>75003</v>
      </c>
      <c r="U44" s="204"/>
      <c r="V44" s="204"/>
      <c r="W44" s="204"/>
      <c r="X44" s="204">
        <f>SUM(X11:Y43)</f>
        <v>17138.59</v>
      </c>
      <c r="Y44" s="204"/>
      <c r="Z44" s="204"/>
      <c r="AA44" s="206"/>
    </row>
    <row r="45" spans="1:31" ht="11" customHeight="1">
      <c r="G45" s="2"/>
      <c r="H45" s="2"/>
      <c r="I45" s="218"/>
      <c r="J45" s="219"/>
      <c r="K45" s="220"/>
      <c r="L45" s="205"/>
      <c r="M45" s="205"/>
      <c r="N45" s="205"/>
      <c r="O45" s="205"/>
      <c r="P45" s="205"/>
      <c r="Q45" s="205"/>
      <c r="R45" s="205"/>
      <c r="S45" s="205"/>
      <c r="T45" s="205"/>
      <c r="U45" s="205"/>
      <c r="V45" s="205"/>
      <c r="W45" s="205"/>
      <c r="X45" s="205"/>
      <c r="Y45" s="205"/>
      <c r="Z45" s="205"/>
      <c r="AA45" s="207"/>
    </row>
    <row r="46" spans="1:31" ht="11" customHeight="1"/>
    <row r="47" spans="1:31" ht="11" customHeight="1"/>
    <row r="48" spans="1:31" ht="11" customHeight="1">
      <c r="A48" s="267" t="s">
        <v>6</v>
      </c>
      <c r="B48" s="257"/>
      <c r="C48" s="257"/>
      <c r="D48" s="259" t="s">
        <v>5</v>
      </c>
      <c r="E48" s="269"/>
      <c r="F48" s="269"/>
      <c r="G48" s="269"/>
      <c r="H48" s="260"/>
      <c r="I48" s="257" t="s">
        <v>7</v>
      </c>
      <c r="J48" s="271" t="s">
        <v>257</v>
      </c>
      <c r="K48" s="271" t="s">
        <v>65</v>
      </c>
      <c r="L48" s="273" t="s">
        <v>0</v>
      </c>
      <c r="M48" s="274"/>
      <c r="N48" s="274"/>
      <c r="O48" s="274"/>
      <c r="P48" s="273" t="s">
        <v>1</v>
      </c>
      <c r="Q48" s="274"/>
      <c r="R48" s="274"/>
      <c r="S48" s="274"/>
      <c r="T48" s="257" t="s">
        <v>286</v>
      </c>
      <c r="U48" s="257"/>
      <c r="V48" s="259" t="s">
        <v>285</v>
      </c>
      <c r="W48" s="260"/>
      <c r="X48" s="257" t="s">
        <v>12</v>
      </c>
      <c r="Y48" s="257"/>
      <c r="Z48" s="257" t="s">
        <v>11</v>
      </c>
      <c r="AA48" s="263"/>
    </row>
    <row r="49" spans="1:29" ht="11" customHeight="1">
      <c r="A49" s="268"/>
      <c r="B49" s="258"/>
      <c r="C49" s="258"/>
      <c r="D49" s="261"/>
      <c r="E49" s="270"/>
      <c r="F49" s="270"/>
      <c r="G49" s="270"/>
      <c r="H49" s="262"/>
      <c r="I49" s="258"/>
      <c r="J49" s="272"/>
      <c r="K49" s="272"/>
      <c r="L49" s="265" t="s">
        <v>8</v>
      </c>
      <c r="M49" s="266"/>
      <c r="N49" s="266" t="s">
        <v>9</v>
      </c>
      <c r="O49" s="266"/>
      <c r="P49" s="266" t="s">
        <v>8</v>
      </c>
      <c r="Q49" s="266"/>
      <c r="R49" s="266" t="s">
        <v>9</v>
      </c>
      <c r="S49" s="266"/>
      <c r="T49" s="258"/>
      <c r="U49" s="258"/>
      <c r="V49" s="261"/>
      <c r="W49" s="262"/>
      <c r="X49" s="258"/>
      <c r="Y49" s="258"/>
      <c r="Z49" s="258"/>
      <c r="AA49" s="264"/>
    </row>
    <row r="50" spans="1:29" ht="11" customHeight="1">
      <c r="A50" s="235" t="s">
        <v>531</v>
      </c>
      <c r="B50" s="236"/>
      <c r="C50" s="237"/>
      <c r="D50" s="278"/>
      <c r="E50" s="279"/>
      <c r="F50" s="279"/>
      <c r="G50" s="279"/>
      <c r="H50" s="280"/>
      <c r="I50" s="60"/>
      <c r="J50" s="23"/>
      <c r="K50" s="60"/>
      <c r="L50" s="212"/>
      <c r="M50" s="212"/>
      <c r="N50" s="234">
        <f>ROUND(I50*K50*L50,0)</f>
        <v>0</v>
      </c>
      <c r="O50" s="234"/>
      <c r="P50" s="212"/>
      <c r="Q50" s="212"/>
      <c r="R50" s="234">
        <f>ROUND(K50*P50,0)</f>
        <v>0</v>
      </c>
      <c r="S50" s="234"/>
      <c r="T50" s="247">
        <f>AE50*K50</f>
        <v>0</v>
      </c>
      <c r="U50" s="248"/>
      <c r="V50" s="249"/>
      <c r="W50" s="250"/>
      <c r="X50" s="212">
        <f>ROUND(J50*K50,2)</f>
        <v>0</v>
      </c>
      <c r="Y50" s="212"/>
      <c r="Z50" s="234"/>
      <c r="AA50" s="243"/>
      <c r="AC50">
        <f>V50*K50</f>
        <v>0</v>
      </c>
    </row>
    <row r="51" spans="1:29" ht="11" customHeight="1">
      <c r="A51" s="275" t="s">
        <v>675</v>
      </c>
      <c r="B51" s="276"/>
      <c r="C51" s="277"/>
      <c r="D51" s="278" t="s">
        <v>673</v>
      </c>
      <c r="E51" s="279"/>
      <c r="F51" s="279"/>
      <c r="G51" s="279"/>
      <c r="H51" s="280"/>
      <c r="I51" s="60"/>
      <c r="J51" s="23"/>
      <c r="K51" s="60">
        <v>8</v>
      </c>
      <c r="L51" s="241"/>
      <c r="M51" s="241"/>
      <c r="N51" s="234">
        <f t="shared" ref="N51:N88" si="5">ROUND(I51*K51*L51,0)</f>
        <v>0</v>
      </c>
      <c r="O51" s="234"/>
      <c r="P51" s="241"/>
      <c r="Q51" s="241"/>
      <c r="R51" s="234">
        <f t="shared" ref="R51:R88" si="6">ROUND(K51*P51,0)</f>
        <v>0</v>
      </c>
      <c r="S51" s="234"/>
      <c r="T51" s="221">
        <f>AE51*K51</f>
        <v>0</v>
      </c>
      <c r="U51" s="222"/>
      <c r="V51" s="223">
        <v>33000</v>
      </c>
      <c r="W51" s="224"/>
      <c r="X51" s="212">
        <f t="shared" ref="X51:X88" si="7">ROUND(J51*K51,2)</f>
        <v>0</v>
      </c>
      <c r="Y51" s="212"/>
      <c r="Z51" s="225"/>
      <c r="AA51" s="226"/>
      <c r="AC51">
        <f t="shared" ref="AC51:AC88" si="8">V51*K51</f>
        <v>264000</v>
      </c>
    </row>
    <row r="52" spans="1:29" ht="11" customHeight="1">
      <c r="A52" s="275" t="s">
        <v>675</v>
      </c>
      <c r="B52" s="276"/>
      <c r="C52" s="277"/>
      <c r="D52" s="278" t="s">
        <v>674</v>
      </c>
      <c r="E52" s="279"/>
      <c r="F52" s="279"/>
      <c r="G52" s="279"/>
      <c r="H52" s="280"/>
      <c r="I52" s="60"/>
      <c r="J52" s="23"/>
      <c r="K52" s="60">
        <v>11</v>
      </c>
      <c r="L52" s="241"/>
      <c r="M52" s="241"/>
      <c r="N52" s="234">
        <f t="shared" si="5"/>
        <v>0</v>
      </c>
      <c r="O52" s="234"/>
      <c r="P52" s="241"/>
      <c r="Q52" s="241"/>
      <c r="R52" s="234">
        <f t="shared" si="6"/>
        <v>0</v>
      </c>
      <c r="S52" s="234"/>
      <c r="T52" s="221">
        <f t="shared" ref="T52:T87" si="9">AE52*K52</f>
        <v>0</v>
      </c>
      <c r="U52" s="222"/>
      <c r="V52" s="223">
        <v>33000</v>
      </c>
      <c r="W52" s="224"/>
      <c r="X52" s="212">
        <f t="shared" si="7"/>
        <v>0</v>
      </c>
      <c r="Y52" s="212"/>
      <c r="Z52" s="225"/>
      <c r="AA52" s="226"/>
      <c r="AC52">
        <f t="shared" si="8"/>
        <v>363000</v>
      </c>
    </row>
    <row r="53" spans="1:29" ht="11" customHeight="1">
      <c r="A53" s="235"/>
      <c r="B53" s="236"/>
      <c r="C53" s="237"/>
      <c r="D53" s="238"/>
      <c r="E53" s="239"/>
      <c r="F53" s="239"/>
      <c r="G53" s="239"/>
      <c r="H53" s="240"/>
      <c r="I53" s="60"/>
      <c r="J53" s="23"/>
      <c r="K53" s="60"/>
      <c r="L53" s="241"/>
      <c r="M53" s="241"/>
      <c r="N53" s="234">
        <f t="shared" si="5"/>
        <v>0</v>
      </c>
      <c r="O53" s="234"/>
      <c r="P53" s="241"/>
      <c r="Q53" s="241"/>
      <c r="R53" s="234">
        <f t="shared" si="6"/>
        <v>0</v>
      </c>
      <c r="S53" s="234"/>
      <c r="T53" s="221">
        <f t="shared" si="9"/>
        <v>0</v>
      </c>
      <c r="U53" s="222"/>
      <c r="V53" s="223"/>
      <c r="W53" s="224"/>
      <c r="X53" s="212">
        <f t="shared" si="7"/>
        <v>0</v>
      </c>
      <c r="Y53" s="212"/>
      <c r="Z53" s="225"/>
      <c r="AA53" s="226"/>
      <c r="AC53">
        <f t="shared" si="8"/>
        <v>0</v>
      </c>
    </row>
    <row r="54" spans="1:29" ht="11" customHeight="1">
      <c r="A54" s="235"/>
      <c r="B54" s="236"/>
      <c r="C54" s="237"/>
      <c r="D54" s="238"/>
      <c r="E54" s="239"/>
      <c r="F54" s="239"/>
      <c r="G54" s="239"/>
      <c r="H54" s="240"/>
      <c r="I54" s="60"/>
      <c r="J54" s="23"/>
      <c r="K54" s="60"/>
      <c r="L54" s="241"/>
      <c r="M54" s="241"/>
      <c r="N54" s="234">
        <f t="shared" si="5"/>
        <v>0</v>
      </c>
      <c r="O54" s="234"/>
      <c r="P54" s="241"/>
      <c r="Q54" s="241"/>
      <c r="R54" s="234">
        <f t="shared" si="6"/>
        <v>0</v>
      </c>
      <c r="S54" s="234"/>
      <c r="T54" s="221">
        <f t="shared" si="9"/>
        <v>0</v>
      </c>
      <c r="U54" s="222"/>
      <c r="V54" s="223"/>
      <c r="W54" s="224"/>
      <c r="X54" s="212">
        <f t="shared" si="7"/>
        <v>0</v>
      </c>
      <c r="Y54" s="212"/>
      <c r="Z54" s="225"/>
      <c r="AA54" s="226"/>
      <c r="AC54">
        <f t="shared" si="8"/>
        <v>0</v>
      </c>
    </row>
    <row r="55" spans="1:29" ht="11" customHeight="1">
      <c r="A55" s="235"/>
      <c r="B55" s="236"/>
      <c r="C55" s="237"/>
      <c r="D55" s="238"/>
      <c r="E55" s="239"/>
      <c r="F55" s="239"/>
      <c r="G55" s="239"/>
      <c r="H55" s="240"/>
      <c r="I55" s="60"/>
      <c r="J55" s="23"/>
      <c r="K55" s="60"/>
      <c r="L55" s="241"/>
      <c r="M55" s="241"/>
      <c r="N55" s="234">
        <f t="shared" si="5"/>
        <v>0</v>
      </c>
      <c r="O55" s="234"/>
      <c r="P55" s="241"/>
      <c r="Q55" s="241"/>
      <c r="R55" s="234">
        <f t="shared" si="6"/>
        <v>0</v>
      </c>
      <c r="S55" s="234"/>
      <c r="T55" s="221">
        <f t="shared" si="9"/>
        <v>0</v>
      </c>
      <c r="U55" s="222"/>
      <c r="V55" s="223"/>
      <c r="W55" s="224"/>
      <c r="X55" s="212">
        <f t="shared" si="7"/>
        <v>0</v>
      </c>
      <c r="Y55" s="212"/>
      <c r="Z55" s="225"/>
      <c r="AA55" s="226"/>
      <c r="AC55">
        <f t="shared" si="8"/>
        <v>0</v>
      </c>
    </row>
    <row r="56" spans="1:29" ht="11" customHeight="1">
      <c r="A56" s="235"/>
      <c r="B56" s="236"/>
      <c r="C56" s="237"/>
      <c r="D56" s="238"/>
      <c r="E56" s="239"/>
      <c r="F56" s="239"/>
      <c r="G56" s="239"/>
      <c r="H56" s="240"/>
      <c r="I56" s="60"/>
      <c r="J56" s="23"/>
      <c r="K56" s="60"/>
      <c r="L56" s="241"/>
      <c r="M56" s="241"/>
      <c r="N56" s="234">
        <f t="shared" si="5"/>
        <v>0</v>
      </c>
      <c r="O56" s="234"/>
      <c r="P56" s="241"/>
      <c r="Q56" s="241"/>
      <c r="R56" s="234">
        <f t="shared" si="6"/>
        <v>0</v>
      </c>
      <c r="S56" s="234"/>
      <c r="T56" s="221">
        <f t="shared" si="9"/>
        <v>0</v>
      </c>
      <c r="U56" s="222"/>
      <c r="V56" s="223"/>
      <c r="W56" s="224"/>
      <c r="X56" s="212">
        <f t="shared" si="7"/>
        <v>0</v>
      </c>
      <c r="Y56" s="212"/>
      <c r="Z56" s="225"/>
      <c r="AA56" s="226"/>
      <c r="AC56">
        <f t="shared" si="8"/>
        <v>0</v>
      </c>
    </row>
    <row r="57" spans="1:29" ht="11" customHeight="1">
      <c r="A57" s="235"/>
      <c r="B57" s="236"/>
      <c r="C57" s="237"/>
      <c r="D57" s="238"/>
      <c r="E57" s="239"/>
      <c r="F57" s="239"/>
      <c r="G57" s="239"/>
      <c r="H57" s="240"/>
      <c r="I57" s="60"/>
      <c r="J57" s="23"/>
      <c r="K57" s="60"/>
      <c r="L57" s="241"/>
      <c r="M57" s="241"/>
      <c r="N57" s="234">
        <f t="shared" si="5"/>
        <v>0</v>
      </c>
      <c r="O57" s="234"/>
      <c r="P57" s="241"/>
      <c r="Q57" s="241"/>
      <c r="R57" s="234">
        <f t="shared" si="6"/>
        <v>0</v>
      </c>
      <c r="S57" s="234"/>
      <c r="T57" s="221">
        <f t="shared" si="9"/>
        <v>0</v>
      </c>
      <c r="U57" s="222"/>
      <c r="V57" s="223"/>
      <c r="W57" s="224"/>
      <c r="X57" s="212">
        <f t="shared" si="7"/>
        <v>0</v>
      </c>
      <c r="Y57" s="212"/>
      <c r="Z57" s="225"/>
      <c r="AA57" s="226"/>
      <c r="AC57">
        <f t="shared" si="8"/>
        <v>0</v>
      </c>
    </row>
    <row r="58" spans="1:29" ht="11" customHeight="1">
      <c r="A58" s="244"/>
      <c r="B58" s="245"/>
      <c r="C58" s="245"/>
      <c r="D58" s="246"/>
      <c r="E58" s="246"/>
      <c r="F58" s="246"/>
      <c r="G58" s="246"/>
      <c r="H58" s="246"/>
      <c r="I58" s="62"/>
      <c r="J58" s="24"/>
      <c r="K58" s="62"/>
      <c r="L58" s="241"/>
      <c r="M58" s="241"/>
      <c r="N58" s="234">
        <f t="shared" si="5"/>
        <v>0</v>
      </c>
      <c r="O58" s="234"/>
      <c r="P58" s="241"/>
      <c r="Q58" s="241"/>
      <c r="R58" s="234">
        <f t="shared" si="6"/>
        <v>0</v>
      </c>
      <c r="S58" s="234"/>
      <c r="T58" s="221">
        <f t="shared" si="9"/>
        <v>0</v>
      </c>
      <c r="U58" s="222"/>
      <c r="V58" s="242"/>
      <c r="W58" s="242"/>
      <c r="X58" s="212">
        <f t="shared" si="7"/>
        <v>0</v>
      </c>
      <c r="Y58" s="212"/>
      <c r="Z58" s="225"/>
      <c r="AA58" s="226"/>
      <c r="AC58">
        <f t="shared" si="8"/>
        <v>0</v>
      </c>
    </row>
    <row r="59" spans="1:29" ht="11" customHeight="1">
      <c r="A59" s="244"/>
      <c r="B59" s="245"/>
      <c r="C59" s="245"/>
      <c r="D59" s="246"/>
      <c r="E59" s="246"/>
      <c r="F59" s="246"/>
      <c r="G59" s="246"/>
      <c r="H59" s="246"/>
      <c r="I59" s="62"/>
      <c r="J59" s="24"/>
      <c r="K59" s="62"/>
      <c r="L59" s="241"/>
      <c r="M59" s="241"/>
      <c r="N59" s="234">
        <f t="shared" si="5"/>
        <v>0</v>
      </c>
      <c r="O59" s="234"/>
      <c r="P59" s="241"/>
      <c r="Q59" s="241"/>
      <c r="R59" s="234">
        <f t="shared" si="6"/>
        <v>0</v>
      </c>
      <c r="S59" s="234"/>
      <c r="T59" s="221">
        <f t="shared" si="9"/>
        <v>0</v>
      </c>
      <c r="U59" s="222"/>
      <c r="V59" s="242"/>
      <c r="W59" s="242"/>
      <c r="X59" s="212">
        <f t="shared" si="7"/>
        <v>0</v>
      </c>
      <c r="Y59" s="212"/>
      <c r="Z59" s="225"/>
      <c r="AA59" s="226"/>
      <c r="AC59">
        <f t="shared" si="8"/>
        <v>0</v>
      </c>
    </row>
    <row r="60" spans="1:29" ht="11" customHeight="1">
      <c r="A60" s="244"/>
      <c r="B60" s="245"/>
      <c r="C60" s="245"/>
      <c r="D60" s="246"/>
      <c r="E60" s="246"/>
      <c r="F60" s="246"/>
      <c r="G60" s="246"/>
      <c r="H60" s="246"/>
      <c r="I60" s="62"/>
      <c r="J60" s="24"/>
      <c r="K60" s="62"/>
      <c r="L60" s="241"/>
      <c r="M60" s="241"/>
      <c r="N60" s="234">
        <f t="shared" si="5"/>
        <v>0</v>
      </c>
      <c r="O60" s="234"/>
      <c r="P60" s="241"/>
      <c r="Q60" s="241"/>
      <c r="R60" s="234">
        <f t="shared" si="6"/>
        <v>0</v>
      </c>
      <c r="S60" s="234"/>
      <c r="T60" s="221">
        <f t="shared" si="9"/>
        <v>0</v>
      </c>
      <c r="U60" s="222"/>
      <c r="V60" s="242"/>
      <c r="W60" s="242"/>
      <c r="X60" s="212">
        <f t="shared" si="7"/>
        <v>0</v>
      </c>
      <c r="Y60" s="212"/>
      <c r="Z60" s="225"/>
      <c r="AA60" s="226"/>
      <c r="AC60">
        <f t="shared" si="8"/>
        <v>0</v>
      </c>
    </row>
    <row r="61" spans="1:29" ht="11" customHeight="1">
      <c r="A61" s="244"/>
      <c r="B61" s="245"/>
      <c r="C61" s="245"/>
      <c r="D61" s="246"/>
      <c r="E61" s="246"/>
      <c r="F61" s="246"/>
      <c r="G61" s="246"/>
      <c r="H61" s="246"/>
      <c r="I61" s="62"/>
      <c r="J61" s="24"/>
      <c r="K61" s="62"/>
      <c r="L61" s="241"/>
      <c r="M61" s="241"/>
      <c r="N61" s="234">
        <f t="shared" si="5"/>
        <v>0</v>
      </c>
      <c r="O61" s="234"/>
      <c r="P61" s="241"/>
      <c r="Q61" s="241"/>
      <c r="R61" s="234">
        <f t="shared" si="6"/>
        <v>0</v>
      </c>
      <c r="S61" s="234"/>
      <c r="T61" s="221">
        <f t="shared" si="9"/>
        <v>0</v>
      </c>
      <c r="U61" s="222"/>
      <c r="V61" s="242"/>
      <c r="W61" s="242"/>
      <c r="X61" s="212">
        <f t="shared" si="7"/>
        <v>0</v>
      </c>
      <c r="Y61" s="212"/>
      <c r="Z61" s="234"/>
      <c r="AA61" s="243"/>
      <c r="AC61">
        <f t="shared" si="8"/>
        <v>0</v>
      </c>
    </row>
    <row r="62" spans="1:29" ht="11" customHeight="1">
      <c r="A62" s="244"/>
      <c r="B62" s="245"/>
      <c r="C62" s="245"/>
      <c r="D62" s="246"/>
      <c r="E62" s="246"/>
      <c r="F62" s="246"/>
      <c r="G62" s="246"/>
      <c r="H62" s="246"/>
      <c r="I62" s="62"/>
      <c r="J62" s="24"/>
      <c r="K62" s="62"/>
      <c r="L62" s="241"/>
      <c r="M62" s="241"/>
      <c r="N62" s="234">
        <f t="shared" si="5"/>
        <v>0</v>
      </c>
      <c r="O62" s="234"/>
      <c r="P62" s="241"/>
      <c r="Q62" s="241"/>
      <c r="R62" s="234">
        <f t="shared" si="6"/>
        <v>0</v>
      </c>
      <c r="S62" s="234"/>
      <c r="T62" s="221">
        <f t="shared" si="9"/>
        <v>0</v>
      </c>
      <c r="U62" s="222"/>
      <c r="V62" s="242"/>
      <c r="W62" s="242"/>
      <c r="X62" s="212">
        <f t="shared" si="7"/>
        <v>0</v>
      </c>
      <c r="Y62" s="212"/>
      <c r="Z62" s="225"/>
      <c r="AA62" s="226"/>
      <c r="AC62">
        <f t="shared" si="8"/>
        <v>0</v>
      </c>
    </row>
    <row r="63" spans="1:29" ht="11" customHeight="1">
      <c r="A63" s="244"/>
      <c r="B63" s="245"/>
      <c r="C63" s="245"/>
      <c r="D63" s="246"/>
      <c r="E63" s="246"/>
      <c r="F63" s="246"/>
      <c r="G63" s="246"/>
      <c r="H63" s="246"/>
      <c r="I63" s="62"/>
      <c r="J63" s="24"/>
      <c r="K63" s="62"/>
      <c r="L63" s="241"/>
      <c r="M63" s="241"/>
      <c r="N63" s="234">
        <f t="shared" si="5"/>
        <v>0</v>
      </c>
      <c r="O63" s="234"/>
      <c r="P63" s="241"/>
      <c r="Q63" s="241"/>
      <c r="R63" s="234">
        <f t="shared" si="6"/>
        <v>0</v>
      </c>
      <c r="S63" s="234"/>
      <c r="T63" s="221">
        <f t="shared" si="9"/>
        <v>0</v>
      </c>
      <c r="U63" s="222"/>
      <c r="V63" s="242"/>
      <c r="W63" s="242"/>
      <c r="X63" s="212">
        <f t="shared" si="7"/>
        <v>0</v>
      </c>
      <c r="Y63" s="212"/>
      <c r="Z63" s="225"/>
      <c r="AA63" s="226"/>
      <c r="AC63">
        <f t="shared" si="8"/>
        <v>0</v>
      </c>
    </row>
    <row r="64" spans="1:29" ht="11" customHeight="1">
      <c r="A64" s="244"/>
      <c r="B64" s="245"/>
      <c r="C64" s="245"/>
      <c r="D64" s="246"/>
      <c r="E64" s="246"/>
      <c r="F64" s="246"/>
      <c r="G64" s="246"/>
      <c r="H64" s="246"/>
      <c r="I64" s="62"/>
      <c r="J64" s="24"/>
      <c r="K64" s="62"/>
      <c r="L64" s="241"/>
      <c r="M64" s="241"/>
      <c r="N64" s="234">
        <f t="shared" si="5"/>
        <v>0</v>
      </c>
      <c r="O64" s="234"/>
      <c r="P64" s="241"/>
      <c r="Q64" s="241"/>
      <c r="R64" s="234">
        <f t="shared" si="6"/>
        <v>0</v>
      </c>
      <c r="S64" s="234"/>
      <c r="T64" s="221">
        <f t="shared" si="9"/>
        <v>0</v>
      </c>
      <c r="U64" s="222"/>
      <c r="V64" s="242"/>
      <c r="W64" s="242"/>
      <c r="X64" s="212">
        <f t="shared" si="7"/>
        <v>0</v>
      </c>
      <c r="Y64" s="212"/>
      <c r="Z64" s="225"/>
      <c r="AA64" s="226"/>
      <c r="AC64">
        <f t="shared" si="8"/>
        <v>0</v>
      </c>
    </row>
    <row r="65" spans="1:29" ht="11" customHeight="1">
      <c r="A65" s="244"/>
      <c r="B65" s="245"/>
      <c r="C65" s="245"/>
      <c r="D65" s="246"/>
      <c r="E65" s="246"/>
      <c r="F65" s="246"/>
      <c r="G65" s="246"/>
      <c r="H65" s="246"/>
      <c r="I65" s="62"/>
      <c r="J65" s="24"/>
      <c r="K65" s="62"/>
      <c r="L65" s="241"/>
      <c r="M65" s="241"/>
      <c r="N65" s="234">
        <f t="shared" si="5"/>
        <v>0</v>
      </c>
      <c r="O65" s="234"/>
      <c r="P65" s="241"/>
      <c r="Q65" s="241"/>
      <c r="R65" s="234">
        <f t="shared" si="6"/>
        <v>0</v>
      </c>
      <c r="S65" s="234"/>
      <c r="T65" s="221">
        <f t="shared" si="9"/>
        <v>0</v>
      </c>
      <c r="U65" s="222"/>
      <c r="V65" s="242"/>
      <c r="W65" s="242"/>
      <c r="X65" s="212">
        <f t="shared" si="7"/>
        <v>0</v>
      </c>
      <c r="Y65" s="212"/>
      <c r="Z65" s="225"/>
      <c r="AA65" s="226"/>
      <c r="AC65">
        <f t="shared" si="8"/>
        <v>0</v>
      </c>
    </row>
    <row r="66" spans="1:29" ht="11" customHeight="1">
      <c r="A66" s="244"/>
      <c r="B66" s="245"/>
      <c r="C66" s="245"/>
      <c r="D66" s="246"/>
      <c r="E66" s="246"/>
      <c r="F66" s="246"/>
      <c r="G66" s="246"/>
      <c r="H66" s="246"/>
      <c r="I66" s="62"/>
      <c r="J66" s="24"/>
      <c r="K66" s="62"/>
      <c r="L66" s="241"/>
      <c r="M66" s="241"/>
      <c r="N66" s="234">
        <f t="shared" si="5"/>
        <v>0</v>
      </c>
      <c r="O66" s="234"/>
      <c r="P66" s="241"/>
      <c r="Q66" s="241"/>
      <c r="R66" s="234">
        <f t="shared" si="6"/>
        <v>0</v>
      </c>
      <c r="S66" s="234"/>
      <c r="T66" s="221">
        <f t="shared" si="9"/>
        <v>0</v>
      </c>
      <c r="U66" s="222"/>
      <c r="V66" s="242"/>
      <c r="W66" s="242"/>
      <c r="X66" s="212">
        <f t="shared" si="7"/>
        <v>0</v>
      </c>
      <c r="Y66" s="212"/>
      <c r="Z66" s="225"/>
      <c r="AA66" s="226"/>
      <c r="AC66">
        <f t="shared" si="8"/>
        <v>0</v>
      </c>
    </row>
    <row r="67" spans="1:29" ht="11" customHeight="1">
      <c r="A67" s="244"/>
      <c r="B67" s="245"/>
      <c r="C67" s="245"/>
      <c r="D67" s="246"/>
      <c r="E67" s="246"/>
      <c r="F67" s="246"/>
      <c r="G67" s="246"/>
      <c r="H67" s="246"/>
      <c r="I67" s="62"/>
      <c r="J67" s="24"/>
      <c r="K67" s="62"/>
      <c r="L67" s="241"/>
      <c r="M67" s="241"/>
      <c r="N67" s="234">
        <f t="shared" si="5"/>
        <v>0</v>
      </c>
      <c r="O67" s="234"/>
      <c r="P67" s="241"/>
      <c r="Q67" s="241"/>
      <c r="R67" s="234">
        <f t="shared" si="6"/>
        <v>0</v>
      </c>
      <c r="S67" s="234"/>
      <c r="T67" s="221">
        <f t="shared" si="9"/>
        <v>0</v>
      </c>
      <c r="U67" s="222"/>
      <c r="V67" s="242"/>
      <c r="W67" s="242"/>
      <c r="X67" s="212">
        <f t="shared" si="7"/>
        <v>0</v>
      </c>
      <c r="Y67" s="212"/>
      <c r="Z67" s="225"/>
      <c r="AA67" s="226"/>
      <c r="AC67">
        <f t="shared" si="8"/>
        <v>0</v>
      </c>
    </row>
    <row r="68" spans="1:29" ht="11" customHeight="1">
      <c r="A68" s="244"/>
      <c r="B68" s="245"/>
      <c r="C68" s="245"/>
      <c r="D68" s="246"/>
      <c r="E68" s="246"/>
      <c r="F68" s="246"/>
      <c r="G68" s="246"/>
      <c r="H68" s="246"/>
      <c r="I68" s="62"/>
      <c r="J68" s="24"/>
      <c r="K68" s="62"/>
      <c r="L68" s="241"/>
      <c r="M68" s="241"/>
      <c r="N68" s="234">
        <f t="shared" si="5"/>
        <v>0</v>
      </c>
      <c r="O68" s="234"/>
      <c r="P68" s="241"/>
      <c r="Q68" s="241"/>
      <c r="R68" s="234">
        <f t="shared" si="6"/>
        <v>0</v>
      </c>
      <c r="S68" s="234"/>
      <c r="T68" s="221">
        <f t="shared" si="9"/>
        <v>0</v>
      </c>
      <c r="U68" s="222"/>
      <c r="V68" s="242"/>
      <c r="W68" s="242"/>
      <c r="X68" s="212">
        <f t="shared" si="7"/>
        <v>0</v>
      </c>
      <c r="Y68" s="212"/>
      <c r="Z68" s="225"/>
      <c r="AA68" s="226"/>
      <c r="AC68">
        <f t="shared" si="8"/>
        <v>0</v>
      </c>
    </row>
    <row r="69" spans="1:29" ht="11" customHeight="1">
      <c r="A69" s="244"/>
      <c r="B69" s="245"/>
      <c r="C69" s="245"/>
      <c r="D69" s="246"/>
      <c r="E69" s="246"/>
      <c r="F69" s="246"/>
      <c r="G69" s="246"/>
      <c r="H69" s="246"/>
      <c r="I69" s="62"/>
      <c r="J69" s="24"/>
      <c r="K69" s="62"/>
      <c r="L69" s="241"/>
      <c r="M69" s="241"/>
      <c r="N69" s="234">
        <f t="shared" si="5"/>
        <v>0</v>
      </c>
      <c r="O69" s="234"/>
      <c r="P69" s="241"/>
      <c r="Q69" s="241"/>
      <c r="R69" s="234">
        <f t="shared" si="6"/>
        <v>0</v>
      </c>
      <c r="S69" s="234"/>
      <c r="T69" s="221">
        <f t="shared" si="9"/>
        <v>0</v>
      </c>
      <c r="U69" s="222"/>
      <c r="V69" s="242"/>
      <c r="W69" s="242"/>
      <c r="X69" s="212">
        <f t="shared" si="7"/>
        <v>0</v>
      </c>
      <c r="Y69" s="212"/>
      <c r="Z69" s="225"/>
      <c r="AA69" s="226"/>
      <c r="AC69">
        <f t="shared" si="8"/>
        <v>0</v>
      </c>
    </row>
    <row r="70" spans="1:29" ht="11" customHeight="1">
      <c r="A70" s="244"/>
      <c r="B70" s="245"/>
      <c r="C70" s="245"/>
      <c r="D70" s="246"/>
      <c r="E70" s="246"/>
      <c r="F70" s="246"/>
      <c r="G70" s="246"/>
      <c r="H70" s="246"/>
      <c r="I70" s="62"/>
      <c r="J70" s="24"/>
      <c r="K70" s="62"/>
      <c r="L70" s="241"/>
      <c r="M70" s="241"/>
      <c r="N70" s="234">
        <f t="shared" si="5"/>
        <v>0</v>
      </c>
      <c r="O70" s="234"/>
      <c r="P70" s="241"/>
      <c r="Q70" s="241"/>
      <c r="R70" s="234">
        <f t="shared" si="6"/>
        <v>0</v>
      </c>
      <c r="S70" s="234"/>
      <c r="T70" s="221">
        <f t="shared" si="9"/>
        <v>0</v>
      </c>
      <c r="U70" s="222"/>
      <c r="V70" s="242"/>
      <c r="W70" s="242"/>
      <c r="X70" s="212">
        <f t="shared" si="7"/>
        <v>0</v>
      </c>
      <c r="Y70" s="212"/>
      <c r="Z70" s="225"/>
      <c r="AA70" s="226"/>
      <c r="AC70">
        <f t="shared" si="8"/>
        <v>0</v>
      </c>
    </row>
    <row r="71" spans="1:29" ht="11" customHeight="1">
      <c r="A71" s="244"/>
      <c r="B71" s="245"/>
      <c r="C71" s="245"/>
      <c r="D71" s="246"/>
      <c r="E71" s="246"/>
      <c r="F71" s="246"/>
      <c r="G71" s="246"/>
      <c r="H71" s="246"/>
      <c r="I71" s="62"/>
      <c r="J71" s="24"/>
      <c r="K71" s="62"/>
      <c r="L71" s="241"/>
      <c r="M71" s="241"/>
      <c r="N71" s="234">
        <f t="shared" si="5"/>
        <v>0</v>
      </c>
      <c r="O71" s="234"/>
      <c r="P71" s="241"/>
      <c r="Q71" s="241"/>
      <c r="R71" s="234">
        <f t="shared" si="6"/>
        <v>0</v>
      </c>
      <c r="S71" s="234"/>
      <c r="T71" s="221">
        <f t="shared" si="9"/>
        <v>0</v>
      </c>
      <c r="U71" s="222"/>
      <c r="V71" s="242"/>
      <c r="W71" s="242"/>
      <c r="X71" s="212">
        <f t="shared" si="7"/>
        <v>0</v>
      </c>
      <c r="Y71" s="212"/>
      <c r="Z71" s="225"/>
      <c r="AA71" s="226"/>
      <c r="AC71">
        <f t="shared" si="8"/>
        <v>0</v>
      </c>
    </row>
    <row r="72" spans="1:29" ht="11" customHeight="1">
      <c r="A72" s="244"/>
      <c r="B72" s="245"/>
      <c r="C72" s="245"/>
      <c r="D72" s="246"/>
      <c r="E72" s="246"/>
      <c r="F72" s="246"/>
      <c r="G72" s="246"/>
      <c r="H72" s="246"/>
      <c r="I72" s="62"/>
      <c r="J72" s="24"/>
      <c r="K72" s="62"/>
      <c r="L72" s="241"/>
      <c r="M72" s="241"/>
      <c r="N72" s="234">
        <f t="shared" si="5"/>
        <v>0</v>
      </c>
      <c r="O72" s="234"/>
      <c r="P72" s="241"/>
      <c r="Q72" s="241"/>
      <c r="R72" s="234">
        <f t="shared" si="6"/>
        <v>0</v>
      </c>
      <c r="S72" s="234"/>
      <c r="T72" s="221">
        <f t="shared" si="9"/>
        <v>0</v>
      </c>
      <c r="U72" s="222"/>
      <c r="V72" s="242"/>
      <c r="W72" s="242"/>
      <c r="X72" s="212">
        <f t="shared" si="7"/>
        <v>0</v>
      </c>
      <c r="Y72" s="212"/>
      <c r="Z72" s="234"/>
      <c r="AA72" s="243"/>
      <c r="AC72">
        <f t="shared" si="8"/>
        <v>0</v>
      </c>
    </row>
    <row r="73" spans="1:29" ht="11" customHeight="1">
      <c r="A73" s="244"/>
      <c r="B73" s="245"/>
      <c r="C73" s="245"/>
      <c r="D73" s="246"/>
      <c r="E73" s="246"/>
      <c r="F73" s="246"/>
      <c r="G73" s="246"/>
      <c r="H73" s="246"/>
      <c r="I73" s="62"/>
      <c r="J73" s="24"/>
      <c r="K73" s="62"/>
      <c r="L73" s="241"/>
      <c r="M73" s="241"/>
      <c r="N73" s="234">
        <f t="shared" si="5"/>
        <v>0</v>
      </c>
      <c r="O73" s="234"/>
      <c r="P73" s="241"/>
      <c r="Q73" s="241"/>
      <c r="R73" s="234">
        <f t="shared" si="6"/>
        <v>0</v>
      </c>
      <c r="S73" s="234"/>
      <c r="T73" s="221">
        <f t="shared" si="9"/>
        <v>0</v>
      </c>
      <c r="U73" s="222"/>
      <c r="V73" s="242"/>
      <c r="W73" s="242"/>
      <c r="X73" s="212">
        <f t="shared" si="7"/>
        <v>0</v>
      </c>
      <c r="Y73" s="212"/>
      <c r="Z73" s="225"/>
      <c r="AA73" s="226"/>
      <c r="AC73">
        <f t="shared" si="8"/>
        <v>0</v>
      </c>
    </row>
    <row r="74" spans="1:29" ht="11" customHeight="1">
      <c r="A74" s="235"/>
      <c r="B74" s="236"/>
      <c r="C74" s="237"/>
      <c r="D74" s="238"/>
      <c r="E74" s="239"/>
      <c r="F74" s="239"/>
      <c r="G74" s="239"/>
      <c r="H74" s="240"/>
      <c r="I74" s="60"/>
      <c r="J74" s="23"/>
      <c r="K74" s="60"/>
      <c r="L74" s="241"/>
      <c r="M74" s="241"/>
      <c r="N74" s="234">
        <f t="shared" si="5"/>
        <v>0</v>
      </c>
      <c r="O74" s="234"/>
      <c r="P74" s="241"/>
      <c r="Q74" s="241"/>
      <c r="R74" s="234">
        <f t="shared" si="6"/>
        <v>0</v>
      </c>
      <c r="S74" s="234"/>
      <c r="T74" s="221">
        <f t="shared" si="9"/>
        <v>0</v>
      </c>
      <c r="U74" s="222"/>
      <c r="V74" s="223"/>
      <c r="W74" s="224"/>
      <c r="X74" s="212">
        <f t="shared" si="7"/>
        <v>0</v>
      </c>
      <c r="Y74" s="212"/>
      <c r="Z74" s="225"/>
      <c r="AA74" s="226"/>
      <c r="AC74">
        <f t="shared" si="8"/>
        <v>0</v>
      </c>
    </row>
    <row r="75" spans="1:29" ht="11" customHeight="1">
      <c r="A75" s="235"/>
      <c r="B75" s="236"/>
      <c r="C75" s="237"/>
      <c r="D75" s="238"/>
      <c r="E75" s="239"/>
      <c r="F75" s="239"/>
      <c r="G75" s="239"/>
      <c r="H75" s="240"/>
      <c r="I75" s="60"/>
      <c r="J75" s="23"/>
      <c r="K75" s="60"/>
      <c r="L75" s="241"/>
      <c r="M75" s="241"/>
      <c r="N75" s="234">
        <f t="shared" si="5"/>
        <v>0</v>
      </c>
      <c r="O75" s="234"/>
      <c r="P75" s="241"/>
      <c r="Q75" s="241"/>
      <c r="R75" s="234">
        <f t="shared" si="6"/>
        <v>0</v>
      </c>
      <c r="S75" s="234"/>
      <c r="T75" s="221">
        <f t="shared" si="9"/>
        <v>0</v>
      </c>
      <c r="U75" s="222"/>
      <c r="V75" s="223"/>
      <c r="W75" s="224"/>
      <c r="X75" s="212">
        <f t="shared" si="7"/>
        <v>0</v>
      </c>
      <c r="Y75" s="212"/>
      <c r="Z75" s="225"/>
      <c r="AA75" s="226"/>
      <c r="AC75">
        <f t="shared" si="8"/>
        <v>0</v>
      </c>
    </row>
    <row r="76" spans="1:29" ht="11" customHeight="1">
      <c r="A76" s="235"/>
      <c r="B76" s="236"/>
      <c r="C76" s="237"/>
      <c r="D76" s="238"/>
      <c r="E76" s="239"/>
      <c r="F76" s="239"/>
      <c r="G76" s="239"/>
      <c r="H76" s="240"/>
      <c r="I76" s="60"/>
      <c r="J76" s="23"/>
      <c r="K76" s="60"/>
      <c r="L76" s="241"/>
      <c r="M76" s="241"/>
      <c r="N76" s="234">
        <f t="shared" si="5"/>
        <v>0</v>
      </c>
      <c r="O76" s="234"/>
      <c r="P76" s="241"/>
      <c r="Q76" s="241"/>
      <c r="R76" s="234">
        <f t="shared" si="6"/>
        <v>0</v>
      </c>
      <c r="S76" s="234"/>
      <c r="T76" s="221">
        <f t="shared" si="9"/>
        <v>0</v>
      </c>
      <c r="U76" s="222"/>
      <c r="V76" s="223"/>
      <c r="W76" s="224"/>
      <c r="X76" s="212">
        <f t="shared" si="7"/>
        <v>0</v>
      </c>
      <c r="Y76" s="212"/>
      <c r="Z76" s="225"/>
      <c r="AA76" s="226"/>
      <c r="AC76">
        <f t="shared" si="8"/>
        <v>0</v>
      </c>
    </row>
    <row r="77" spans="1:29" ht="11" customHeight="1">
      <c r="A77" s="235"/>
      <c r="B77" s="236"/>
      <c r="C77" s="237"/>
      <c r="D77" s="238"/>
      <c r="E77" s="239"/>
      <c r="F77" s="239"/>
      <c r="G77" s="239"/>
      <c r="H77" s="240"/>
      <c r="I77" s="60"/>
      <c r="J77" s="23"/>
      <c r="K77" s="60"/>
      <c r="L77" s="241"/>
      <c r="M77" s="241"/>
      <c r="N77" s="234">
        <f t="shared" si="5"/>
        <v>0</v>
      </c>
      <c r="O77" s="234"/>
      <c r="P77" s="241"/>
      <c r="Q77" s="241"/>
      <c r="R77" s="234">
        <f t="shared" si="6"/>
        <v>0</v>
      </c>
      <c r="S77" s="234"/>
      <c r="T77" s="221">
        <f t="shared" si="9"/>
        <v>0</v>
      </c>
      <c r="U77" s="222"/>
      <c r="V77" s="223"/>
      <c r="W77" s="224"/>
      <c r="X77" s="212">
        <f t="shared" si="7"/>
        <v>0</v>
      </c>
      <c r="Y77" s="212"/>
      <c r="Z77" s="225"/>
      <c r="AA77" s="226"/>
      <c r="AC77">
        <f t="shared" si="8"/>
        <v>0</v>
      </c>
    </row>
    <row r="78" spans="1:29" ht="11" customHeight="1">
      <c r="A78" s="235"/>
      <c r="B78" s="236"/>
      <c r="C78" s="237"/>
      <c r="D78" s="238"/>
      <c r="E78" s="239"/>
      <c r="F78" s="239"/>
      <c r="G78" s="239"/>
      <c r="H78" s="240"/>
      <c r="I78" s="60"/>
      <c r="J78" s="23"/>
      <c r="K78" s="60"/>
      <c r="L78" s="241"/>
      <c r="M78" s="241"/>
      <c r="N78" s="234">
        <f t="shared" si="5"/>
        <v>0</v>
      </c>
      <c r="O78" s="234"/>
      <c r="P78" s="241"/>
      <c r="Q78" s="241"/>
      <c r="R78" s="234">
        <f t="shared" si="6"/>
        <v>0</v>
      </c>
      <c r="S78" s="234"/>
      <c r="T78" s="221">
        <f t="shared" si="9"/>
        <v>0</v>
      </c>
      <c r="U78" s="222"/>
      <c r="V78" s="223"/>
      <c r="W78" s="224"/>
      <c r="X78" s="212">
        <f t="shared" si="7"/>
        <v>0</v>
      </c>
      <c r="Y78" s="212"/>
      <c r="Z78" s="225"/>
      <c r="AA78" s="226"/>
      <c r="AC78">
        <f t="shared" si="8"/>
        <v>0</v>
      </c>
    </row>
    <row r="79" spans="1:29" ht="11" customHeight="1">
      <c r="A79" s="235"/>
      <c r="B79" s="236"/>
      <c r="C79" s="237"/>
      <c r="D79" s="238"/>
      <c r="E79" s="239"/>
      <c r="F79" s="239"/>
      <c r="G79" s="239"/>
      <c r="H79" s="240"/>
      <c r="I79" s="60"/>
      <c r="J79" s="23"/>
      <c r="K79" s="60"/>
      <c r="L79" s="241"/>
      <c r="M79" s="241"/>
      <c r="N79" s="234">
        <f t="shared" si="5"/>
        <v>0</v>
      </c>
      <c r="O79" s="234"/>
      <c r="P79" s="241"/>
      <c r="Q79" s="241"/>
      <c r="R79" s="234">
        <f t="shared" si="6"/>
        <v>0</v>
      </c>
      <c r="S79" s="234"/>
      <c r="T79" s="221">
        <f t="shared" si="9"/>
        <v>0</v>
      </c>
      <c r="U79" s="222"/>
      <c r="V79" s="223"/>
      <c r="W79" s="224"/>
      <c r="X79" s="212">
        <f t="shared" si="7"/>
        <v>0</v>
      </c>
      <c r="Y79" s="212"/>
      <c r="Z79" s="225"/>
      <c r="AA79" s="226"/>
      <c r="AC79">
        <f t="shared" si="8"/>
        <v>0</v>
      </c>
    </row>
    <row r="80" spans="1:29" ht="11" customHeight="1">
      <c r="A80" s="235"/>
      <c r="B80" s="236"/>
      <c r="C80" s="237"/>
      <c r="D80" s="238"/>
      <c r="E80" s="239"/>
      <c r="F80" s="239"/>
      <c r="G80" s="239"/>
      <c r="H80" s="240"/>
      <c r="I80" s="60"/>
      <c r="J80" s="23"/>
      <c r="K80" s="60"/>
      <c r="L80" s="241"/>
      <c r="M80" s="241"/>
      <c r="N80" s="234">
        <f t="shared" si="5"/>
        <v>0</v>
      </c>
      <c r="O80" s="234"/>
      <c r="P80" s="241"/>
      <c r="Q80" s="241"/>
      <c r="R80" s="234">
        <f t="shared" si="6"/>
        <v>0</v>
      </c>
      <c r="S80" s="234"/>
      <c r="T80" s="221">
        <f t="shared" si="9"/>
        <v>0</v>
      </c>
      <c r="U80" s="222"/>
      <c r="V80" s="223"/>
      <c r="W80" s="224"/>
      <c r="X80" s="212">
        <f t="shared" si="7"/>
        <v>0</v>
      </c>
      <c r="Y80" s="212"/>
      <c r="Z80" s="225"/>
      <c r="AA80" s="226"/>
      <c r="AC80">
        <f t="shared" si="8"/>
        <v>0</v>
      </c>
    </row>
    <row r="81" spans="1:29" ht="11" customHeight="1">
      <c r="A81" s="235"/>
      <c r="B81" s="236"/>
      <c r="C81" s="237"/>
      <c r="D81" s="238"/>
      <c r="E81" s="239"/>
      <c r="F81" s="239"/>
      <c r="G81" s="239"/>
      <c r="H81" s="240"/>
      <c r="I81" s="60"/>
      <c r="J81" s="23"/>
      <c r="K81" s="60"/>
      <c r="L81" s="241"/>
      <c r="M81" s="241"/>
      <c r="N81" s="234">
        <f t="shared" si="5"/>
        <v>0</v>
      </c>
      <c r="O81" s="234"/>
      <c r="P81" s="241"/>
      <c r="Q81" s="241"/>
      <c r="R81" s="234">
        <f t="shared" si="6"/>
        <v>0</v>
      </c>
      <c r="S81" s="234"/>
      <c r="T81" s="221">
        <f t="shared" si="9"/>
        <v>0</v>
      </c>
      <c r="U81" s="222"/>
      <c r="V81" s="223"/>
      <c r="W81" s="224"/>
      <c r="X81" s="212">
        <f t="shared" si="7"/>
        <v>0</v>
      </c>
      <c r="Y81" s="212"/>
      <c r="Z81" s="225"/>
      <c r="AA81" s="226"/>
      <c r="AC81">
        <f t="shared" si="8"/>
        <v>0</v>
      </c>
    </row>
    <row r="82" spans="1:29" ht="11" customHeight="1">
      <c r="A82" s="235"/>
      <c r="B82" s="236"/>
      <c r="C82" s="237"/>
      <c r="D82" s="238"/>
      <c r="E82" s="239"/>
      <c r="F82" s="239"/>
      <c r="G82" s="239"/>
      <c r="H82" s="240"/>
      <c r="I82" s="60"/>
      <c r="J82" s="23"/>
      <c r="K82" s="60"/>
      <c r="L82" s="241"/>
      <c r="M82" s="241"/>
      <c r="N82" s="234">
        <f t="shared" si="5"/>
        <v>0</v>
      </c>
      <c r="O82" s="234"/>
      <c r="P82" s="241"/>
      <c r="Q82" s="241"/>
      <c r="R82" s="234">
        <f t="shared" si="6"/>
        <v>0</v>
      </c>
      <c r="S82" s="234"/>
      <c r="T82" s="221">
        <f t="shared" si="9"/>
        <v>0</v>
      </c>
      <c r="U82" s="222"/>
      <c r="V82" s="223"/>
      <c r="W82" s="224"/>
      <c r="X82" s="212">
        <f t="shared" si="7"/>
        <v>0</v>
      </c>
      <c r="Y82" s="212"/>
      <c r="Z82" s="225"/>
      <c r="AA82" s="226"/>
      <c r="AC82">
        <f t="shared" si="8"/>
        <v>0</v>
      </c>
    </row>
    <row r="83" spans="1:29" ht="11" customHeight="1">
      <c r="A83" s="235"/>
      <c r="B83" s="236"/>
      <c r="C83" s="237"/>
      <c r="D83" s="238"/>
      <c r="E83" s="239"/>
      <c r="F83" s="239"/>
      <c r="G83" s="239"/>
      <c r="H83" s="240"/>
      <c r="I83" s="60"/>
      <c r="J83" s="23"/>
      <c r="K83" s="60"/>
      <c r="L83" s="241"/>
      <c r="M83" s="241"/>
      <c r="N83" s="234">
        <f t="shared" si="5"/>
        <v>0</v>
      </c>
      <c r="O83" s="234"/>
      <c r="P83" s="241"/>
      <c r="Q83" s="241"/>
      <c r="R83" s="234">
        <f t="shared" si="6"/>
        <v>0</v>
      </c>
      <c r="S83" s="234"/>
      <c r="T83" s="221">
        <f t="shared" si="9"/>
        <v>0</v>
      </c>
      <c r="U83" s="222"/>
      <c r="V83" s="223"/>
      <c r="W83" s="224"/>
      <c r="X83" s="212">
        <f t="shared" si="7"/>
        <v>0</v>
      </c>
      <c r="Y83" s="212"/>
      <c r="Z83" s="225"/>
      <c r="AA83" s="226"/>
      <c r="AC83">
        <f t="shared" si="8"/>
        <v>0</v>
      </c>
    </row>
    <row r="84" spans="1:29" ht="11" customHeight="1">
      <c r="A84" s="235"/>
      <c r="B84" s="236"/>
      <c r="C84" s="237"/>
      <c r="D84" s="238"/>
      <c r="E84" s="239"/>
      <c r="F84" s="239"/>
      <c r="G84" s="239"/>
      <c r="H84" s="240"/>
      <c r="I84" s="60"/>
      <c r="J84" s="23"/>
      <c r="K84" s="60"/>
      <c r="L84" s="241"/>
      <c r="M84" s="241"/>
      <c r="N84" s="234">
        <f t="shared" si="5"/>
        <v>0</v>
      </c>
      <c r="O84" s="234"/>
      <c r="P84" s="241"/>
      <c r="Q84" s="241"/>
      <c r="R84" s="234">
        <f t="shared" si="6"/>
        <v>0</v>
      </c>
      <c r="S84" s="234"/>
      <c r="T84" s="221">
        <f t="shared" si="9"/>
        <v>0</v>
      </c>
      <c r="U84" s="222"/>
      <c r="V84" s="223"/>
      <c r="W84" s="224"/>
      <c r="X84" s="212">
        <f t="shared" si="7"/>
        <v>0</v>
      </c>
      <c r="Y84" s="212"/>
      <c r="Z84" s="225"/>
      <c r="AA84" s="226"/>
      <c r="AC84">
        <f t="shared" si="8"/>
        <v>0</v>
      </c>
    </row>
    <row r="85" spans="1:29" ht="11" customHeight="1">
      <c r="A85" s="235"/>
      <c r="B85" s="236"/>
      <c r="C85" s="237"/>
      <c r="D85" s="238"/>
      <c r="E85" s="239"/>
      <c r="F85" s="239"/>
      <c r="G85" s="239"/>
      <c r="H85" s="240"/>
      <c r="I85" s="60"/>
      <c r="J85" s="23"/>
      <c r="K85" s="60"/>
      <c r="L85" s="241"/>
      <c r="M85" s="241"/>
      <c r="N85" s="234">
        <f t="shared" si="5"/>
        <v>0</v>
      </c>
      <c r="O85" s="234"/>
      <c r="P85" s="241"/>
      <c r="Q85" s="241"/>
      <c r="R85" s="234">
        <f t="shared" si="6"/>
        <v>0</v>
      </c>
      <c r="S85" s="234"/>
      <c r="T85" s="221">
        <f t="shared" si="9"/>
        <v>0</v>
      </c>
      <c r="U85" s="222"/>
      <c r="V85" s="223"/>
      <c r="W85" s="224"/>
      <c r="X85" s="212">
        <f t="shared" si="7"/>
        <v>0</v>
      </c>
      <c r="Y85" s="212"/>
      <c r="Z85" s="225"/>
      <c r="AA85" s="226"/>
      <c r="AC85">
        <f t="shared" si="8"/>
        <v>0</v>
      </c>
    </row>
    <row r="86" spans="1:29" ht="11" customHeight="1">
      <c r="A86" s="235"/>
      <c r="B86" s="236"/>
      <c r="C86" s="237"/>
      <c r="D86" s="238"/>
      <c r="E86" s="239"/>
      <c r="F86" s="239"/>
      <c r="G86" s="239"/>
      <c r="H86" s="240"/>
      <c r="I86" s="60"/>
      <c r="J86" s="23"/>
      <c r="K86" s="60"/>
      <c r="L86" s="241"/>
      <c r="M86" s="241"/>
      <c r="N86" s="234">
        <f t="shared" si="5"/>
        <v>0</v>
      </c>
      <c r="O86" s="234"/>
      <c r="P86" s="241"/>
      <c r="Q86" s="241"/>
      <c r="R86" s="234">
        <f t="shared" si="6"/>
        <v>0</v>
      </c>
      <c r="S86" s="234"/>
      <c r="T86" s="221">
        <f t="shared" si="9"/>
        <v>0</v>
      </c>
      <c r="U86" s="222"/>
      <c r="V86" s="223"/>
      <c r="W86" s="224"/>
      <c r="X86" s="212">
        <f t="shared" si="7"/>
        <v>0</v>
      </c>
      <c r="Y86" s="212"/>
      <c r="Z86" s="225"/>
      <c r="AA86" s="226"/>
      <c r="AC86">
        <f t="shared" si="8"/>
        <v>0</v>
      </c>
    </row>
    <row r="87" spans="1:29" ht="11" customHeight="1">
      <c r="A87" s="235"/>
      <c r="B87" s="236"/>
      <c r="C87" s="237"/>
      <c r="D87" s="238"/>
      <c r="E87" s="239"/>
      <c r="F87" s="239"/>
      <c r="G87" s="239"/>
      <c r="H87" s="240"/>
      <c r="I87" s="60"/>
      <c r="J87" s="23"/>
      <c r="K87" s="60"/>
      <c r="L87" s="241"/>
      <c r="M87" s="241"/>
      <c r="N87" s="234">
        <f t="shared" si="5"/>
        <v>0</v>
      </c>
      <c r="O87" s="234"/>
      <c r="P87" s="241"/>
      <c r="Q87" s="241"/>
      <c r="R87" s="234">
        <f t="shared" si="6"/>
        <v>0</v>
      </c>
      <c r="S87" s="234"/>
      <c r="T87" s="221">
        <f t="shared" si="9"/>
        <v>0</v>
      </c>
      <c r="U87" s="222"/>
      <c r="V87" s="223"/>
      <c r="W87" s="224"/>
      <c r="X87" s="212">
        <f t="shared" si="7"/>
        <v>0</v>
      </c>
      <c r="Y87" s="212"/>
      <c r="Z87" s="225"/>
      <c r="AA87" s="226"/>
      <c r="AC87">
        <f t="shared" si="8"/>
        <v>0</v>
      </c>
    </row>
    <row r="88" spans="1:29" ht="11" customHeight="1">
      <c r="A88" s="227"/>
      <c r="B88" s="228"/>
      <c r="C88" s="229"/>
      <c r="D88" s="230"/>
      <c r="E88" s="231"/>
      <c r="F88" s="231"/>
      <c r="G88" s="231"/>
      <c r="H88" s="232"/>
      <c r="I88" s="63"/>
      <c r="J88" s="25"/>
      <c r="K88" s="63"/>
      <c r="L88" s="233"/>
      <c r="M88" s="233"/>
      <c r="N88" s="234">
        <f t="shared" si="5"/>
        <v>0</v>
      </c>
      <c r="O88" s="234"/>
      <c r="P88" s="233"/>
      <c r="Q88" s="233"/>
      <c r="R88" s="234">
        <f t="shared" si="6"/>
        <v>0</v>
      </c>
      <c r="S88" s="234"/>
      <c r="T88" s="208">
        <f>AE88*K88</f>
        <v>0</v>
      </c>
      <c r="U88" s="209"/>
      <c r="V88" s="210"/>
      <c r="W88" s="211"/>
      <c r="X88" s="212">
        <f t="shared" si="7"/>
        <v>0</v>
      </c>
      <c r="Y88" s="212"/>
      <c r="Z88" s="213"/>
      <c r="AA88" s="214"/>
      <c r="AC88">
        <f t="shared" si="8"/>
        <v>0</v>
      </c>
    </row>
    <row r="89" spans="1:29" ht="11" customHeight="1">
      <c r="A89" s="1"/>
      <c r="B89" s="1"/>
      <c r="C89" s="1"/>
      <c r="D89" s="1"/>
      <c r="E89" s="2"/>
      <c r="F89" s="2"/>
      <c r="G89" s="2"/>
      <c r="H89" s="2"/>
      <c r="I89" s="215" t="s">
        <v>253</v>
      </c>
      <c r="J89" s="216"/>
      <c r="K89" s="217"/>
      <c r="L89" s="204"/>
      <c r="M89" s="204"/>
      <c r="N89" s="204">
        <f>SUM(N50:O88)</f>
        <v>0</v>
      </c>
      <c r="O89" s="204"/>
      <c r="P89" s="204"/>
      <c r="Q89" s="204"/>
      <c r="R89" s="204">
        <f>SUM(R50:S88)</f>
        <v>0</v>
      </c>
      <c r="S89" s="204"/>
      <c r="T89" s="204">
        <f>SUM(T50:U88)</f>
        <v>0</v>
      </c>
      <c r="U89" s="204"/>
      <c r="V89" s="204"/>
      <c r="W89" s="204"/>
      <c r="X89" s="204">
        <f>SUM(X50:Y88)</f>
        <v>0</v>
      </c>
      <c r="Y89" s="204"/>
      <c r="Z89" s="204"/>
      <c r="AA89" s="206"/>
    </row>
    <row r="90" spans="1:29" ht="10.5" customHeight="1">
      <c r="G90" s="2"/>
      <c r="H90" s="2"/>
      <c r="I90" s="218"/>
      <c r="J90" s="219"/>
      <c r="K90" s="220"/>
      <c r="L90" s="205"/>
      <c r="M90" s="205"/>
      <c r="N90" s="205"/>
      <c r="O90" s="205"/>
      <c r="P90" s="205"/>
      <c r="Q90" s="205"/>
      <c r="R90" s="205"/>
      <c r="S90" s="205"/>
      <c r="T90" s="205"/>
      <c r="U90" s="205"/>
      <c r="V90" s="205"/>
      <c r="W90" s="205"/>
      <c r="X90" s="205"/>
      <c r="Y90" s="205"/>
      <c r="Z90" s="205"/>
      <c r="AA90" s="207"/>
    </row>
    <row r="91" spans="1:29" ht="11" customHeight="1"/>
    <row r="92" spans="1:29" ht="10.5" customHeight="1"/>
    <row r="93" spans="1:29" ht="11" customHeight="1">
      <c r="A93" s="267" t="s">
        <v>6</v>
      </c>
      <c r="B93" s="257"/>
      <c r="C93" s="257"/>
      <c r="D93" s="259" t="s">
        <v>5</v>
      </c>
      <c r="E93" s="269"/>
      <c r="F93" s="269"/>
      <c r="G93" s="269"/>
      <c r="H93" s="260"/>
      <c r="I93" s="257" t="s">
        <v>7</v>
      </c>
      <c r="J93" s="271" t="s">
        <v>257</v>
      </c>
      <c r="K93" s="271" t="s">
        <v>65</v>
      </c>
      <c r="L93" s="273" t="s">
        <v>0</v>
      </c>
      <c r="M93" s="274"/>
      <c r="N93" s="274"/>
      <c r="O93" s="274"/>
      <c r="P93" s="273" t="s">
        <v>1</v>
      </c>
      <c r="Q93" s="274"/>
      <c r="R93" s="274"/>
      <c r="S93" s="274"/>
      <c r="T93" s="257" t="s">
        <v>286</v>
      </c>
      <c r="U93" s="257"/>
      <c r="V93" s="259" t="s">
        <v>285</v>
      </c>
      <c r="W93" s="260"/>
      <c r="X93" s="257" t="s">
        <v>12</v>
      </c>
      <c r="Y93" s="257"/>
      <c r="Z93" s="257" t="s">
        <v>11</v>
      </c>
      <c r="AA93" s="263"/>
    </row>
    <row r="94" spans="1:29" ht="11" customHeight="1">
      <c r="A94" s="268"/>
      <c r="B94" s="258"/>
      <c r="C94" s="258"/>
      <c r="D94" s="261"/>
      <c r="E94" s="270"/>
      <c r="F94" s="270"/>
      <c r="G94" s="270"/>
      <c r="H94" s="262"/>
      <c r="I94" s="258"/>
      <c r="J94" s="272"/>
      <c r="K94" s="272"/>
      <c r="L94" s="265" t="s">
        <v>8</v>
      </c>
      <c r="M94" s="266"/>
      <c r="N94" s="266" t="s">
        <v>9</v>
      </c>
      <c r="O94" s="266"/>
      <c r="P94" s="266" t="s">
        <v>8</v>
      </c>
      <c r="Q94" s="266"/>
      <c r="R94" s="266" t="s">
        <v>9</v>
      </c>
      <c r="S94" s="266"/>
      <c r="T94" s="258"/>
      <c r="U94" s="258"/>
      <c r="V94" s="261"/>
      <c r="W94" s="262"/>
      <c r="X94" s="258"/>
      <c r="Y94" s="258"/>
      <c r="Z94" s="258"/>
      <c r="AA94" s="264"/>
    </row>
    <row r="95" spans="1:29" ht="11" customHeight="1">
      <c r="A95" s="251"/>
      <c r="B95" s="252"/>
      <c r="C95" s="253"/>
      <c r="D95" s="254"/>
      <c r="E95" s="255"/>
      <c r="F95" s="255"/>
      <c r="G95" s="255"/>
      <c r="H95" s="256"/>
      <c r="I95" s="60"/>
      <c r="J95" s="23"/>
      <c r="K95" s="60"/>
      <c r="L95" s="212"/>
      <c r="M95" s="212"/>
      <c r="N95" s="234">
        <f>ROUND(I95*K95*L95,0)</f>
        <v>0</v>
      </c>
      <c r="O95" s="234"/>
      <c r="P95" s="212"/>
      <c r="Q95" s="212"/>
      <c r="R95" s="234">
        <f>ROUND(K95*P95,0)</f>
        <v>0</v>
      </c>
      <c r="S95" s="234"/>
      <c r="T95" s="247">
        <f>AE95*K95</f>
        <v>0</v>
      </c>
      <c r="U95" s="248"/>
      <c r="V95" s="249"/>
      <c r="W95" s="250"/>
      <c r="X95" s="212">
        <f t="shared" ref="X95:X133" si="10">ROUND(J95*K95,2)</f>
        <v>0</v>
      </c>
      <c r="Y95" s="212"/>
      <c r="Z95" s="234"/>
      <c r="AA95" s="243"/>
      <c r="AC95">
        <f t="shared" ref="AC95:AC133" si="11">V95*K95</f>
        <v>0</v>
      </c>
    </row>
    <row r="96" spans="1:29" ht="11" customHeight="1">
      <c r="A96" s="235"/>
      <c r="B96" s="236"/>
      <c r="C96" s="237"/>
      <c r="D96" s="238"/>
      <c r="E96" s="239"/>
      <c r="F96" s="239"/>
      <c r="G96" s="239"/>
      <c r="H96" s="240"/>
      <c r="I96" s="60"/>
      <c r="J96" s="23"/>
      <c r="K96" s="60"/>
      <c r="L96" s="241"/>
      <c r="M96" s="241"/>
      <c r="N96" s="234">
        <f t="shared" ref="N96:N133" si="12">ROUND(I96*K96*L96,0)</f>
        <v>0</v>
      </c>
      <c r="O96" s="234"/>
      <c r="P96" s="241"/>
      <c r="Q96" s="241"/>
      <c r="R96" s="234">
        <f t="shared" ref="R96:R133" si="13">ROUND(K96*P96,0)</f>
        <v>0</v>
      </c>
      <c r="S96" s="234"/>
      <c r="T96" s="221">
        <f t="shared" ref="T96:T132" si="14">AE96*K96</f>
        <v>0</v>
      </c>
      <c r="U96" s="222"/>
      <c r="V96" s="223"/>
      <c r="W96" s="224"/>
      <c r="X96" s="212">
        <f t="shared" si="10"/>
        <v>0</v>
      </c>
      <c r="Y96" s="212"/>
      <c r="Z96" s="225"/>
      <c r="AA96" s="226"/>
      <c r="AC96">
        <f t="shared" si="11"/>
        <v>0</v>
      </c>
    </row>
    <row r="97" spans="1:29" ht="11" customHeight="1">
      <c r="A97" s="235"/>
      <c r="B97" s="236"/>
      <c r="C97" s="237"/>
      <c r="D97" s="238"/>
      <c r="E97" s="239"/>
      <c r="F97" s="239"/>
      <c r="G97" s="239"/>
      <c r="H97" s="240"/>
      <c r="I97" s="60"/>
      <c r="J97" s="23"/>
      <c r="K97" s="60"/>
      <c r="L97" s="241"/>
      <c r="M97" s="241"/>
      <c r="N97" s="234">
        <f t="shared" si="12"/>
        <v>0</v>
      </c>
      <c r="O97" s="234"/>
      <c r="P97" s="241"/>
      <c r="Q97" s="241"/>
      <c r="R97" s="234">
        <f t="shared" si="13"/>
        <v>0</v>
      </c>
      <c r="S97" s="234"/>
      <c r="T97" s="221">
        <f t="shared" si="14"/>
        <v>0</v>
      </c>
      <c r="U97" s="222"/>
      <c r="V97" s="223"/>
      <c r="W97" s="224"/>
      <c r="X97" s="212">
        <f t="shared" si="10"/>
        <v>0</v>
      </c>
      <c r="Y97" s="212"/>
      <c r="Z97" s="225"/>
      <c r="AA97" s="226"/>
      <c r="AC97">
        <f t="shared" si="11"/>
        <v>0</v>
      </c>
    </row>
    <row r="98" spans="1:29" ht="11" customHeight="1">
      <c r="A98" s="235"/>
      <c r="B98" s="236"/>
      <c r="C98" s="237"/>
      <c r="D98" s="238"/>
      <c r="E98" s="239"/>
      <c r="F98" s="239"/>
      <c r="G98" s="239"/>
      <c r="H98" s="240"/>
      <c r="I98" s="60"/>
      <c r="J98" s="23"/>
      <c r="K98" s="60"/>
      <c r="L98" s="241"/>
      <c r="M98" s="241"/>
      <c r="N98" s="234">
        <f t="shared" si="12"/>
        <v>0</v>
      </c>
      <c r="O98" s="234"/>
      <c r="P98" s="241"/>
      <c r="Q98" s="241"/>
      <c r="R98" s="234">
        <f t="shared" si="13"/>
        <v>0</v>
      </c>
      <c r="S98" s="234"/>
      <c r="T98" s="221">
        <f t="shared" si="14"/>
        <v>0</v>
      </c>
      <c r="U98" s="222"/>
      <c r="V98" s="223"/>
      <c r="W98" s="224"/>
      <c r="X98" s="212">
        <f t="shared" si="10"/>
        <v>0</v>
      </c>
      <c r="Y98" s="212"/>
      <c r="Z98" s="225"/>
      <c r="AA98" s="226"/>
      <c r="AC98">
        <f t="shared" si="11"/>
        <v>0</v>
      </c>
    </row>
    <row r="99" spans="1:29" ht="11" customHeight="1">
      <c r="A99" s="235"/>
      <c r="B99" s="236"/>
      <c r="C99" s="237"/>
      <c r="D99" s="238"/>
      <c r="E99" s="239"/>
      <c r="F99" s="239"/>
      <c r="G99" s="239"/>
      <c r="H99" s="240"/>
      <c r="I99" s="60"/>
      <c r="J99" s="23"/>
      <c r="K99" s="60"/>
      <c r="L99" s="241"/>
      <c r="M99" s="241"/>
      <c r="N99" s="234">
        <f t="shared" si="12"/>
        <v>0</v>
      </c>
      <c r="O99" s="234"/>
      <c r="P99" s="241"/>
      <c r="Q99" s="241"/>
      <c r="R99" s="234">
        <f t="shared" si="13"/>
        <v>0</v>
      </c>
      <c r="S99" s="234"/>
      <c r="T99" s="221">
        <f t="shared" si="14"/>
        <v>0</v>
      </c>
      <c r="U99" s="222"/>
      <c r="V99" s="223"/>
      <c r="W99" s="224"/>
      <c r="X99" s="212">
        <f t="shared" si="10"/>
        <v>0</v>
      </c>
      <c r="Y99" s="212"/>
      <c r="Z99" s="225"/>
      <c r="AA99" s="226"/>
      <c r="AC99">
        <f t="shared" si="11"/>
        <v>0</v>
      </c>
    </row>
    <row r="100" spans="1:29" ht="11" customHeight="1">
      <c r="A100" s="235"/>
      <c r="B100" s="236"/>
      <c r="C100" s="237"/>
      <c r="D100" s="238"/>
      <c r="E100" s="239"/>
      <c r="F100" s="239"/>
      <c r="G100" s="239"/>
      <c r="H100" s="240"/>
      <c r="I100" s="60"/>
      <c r="J100" s="23"/>
      <c r="K100" s="60"/>
      <c r="L100" s="241"/>
      <c r="M100" s="241"/>
      <c r="N100" s="234">
        <f t="shared" si="12"/>
        <v>0</v>
      </c>
      <c r="O100" s="234"/>
      <c r="P100" s="241"/>
      <c r="Q100" s="241"/>
      <c r="R100" s="234">
        <f t="shared" si="13"/>
        <v>0</v>
      </c>
      <c r="S100" s="234"/>
      <c r="T100" s="221">
        <f t="shared" si="14"/>
        <v>0</v>
      </c>
      <c r="U100" s="222"/>
      <c r="V100" s="223"/>
      <c r="W100" s="224"/>
      <c r="X100" s="212">
        <f t="shared" si="10"/>
        <v>0</v>
      </c>
      <c r="Y100" s="212"/>
      <c r="Z100" s="225"/>
      <c r="AA100" s="226"/>
      <c r="AC100">
        <f t="shared" si="11"/>
        <v>0</v>
      </c>
    </row>
    <row r="101" spans="1:29" ht="11" customHeight="1">
      <c r="A101" s="235"/>
      <c r="B101" s="236"/>
      <c r="C101" s="237"/>
      <c r="D101" s="238"/>
      <c r="E101" s="239"/>
      <c r="F101" s="239"/>
      <c r="G101" s="239"/>
      <c r="H101" s="240"/>
      <c r="I101" s="60"/>
      <c r="J101" s="23"/>
      <c r="K101" s="60"/>
      <c r="L101" s="241"/>
      <c r="M101" s="241"/>
      <c r="N101" s="234">
        <f t="shared" si="12"/>
        <v>0</v>
      </c>
      <c r="O101" s="234"/>
      <c r="P101" s="241"/>
      <c r="Q101" s="241"/>
      <c r="R101" s="234">
        <f t="shared" si="13"/>
        <v>0</v>
      </c>
      <c r="S101" s="234"/>
      <c r="T101" s="221">
        <f t="shared" si="14"/>
        <v>0</v>
      </c>
      <c r="U101" s="222"/>
      <c r="V101" s="223"/>
      <c r="W101" s="224"/>
      <c r="X101" s="212">
        <f t="shared" si="10"/>
        <v>0</v>
      </c>
      <c r="Y101" s="212"/>
      <c r="Z101" s="225"/>
      <c r="AA101" s="226"/>
      <c r="AC101">
        <f t="shared" si="11"/>
        <v>0</v>
      </c>
    </row>
    <row r="102" spans="1:29" ht="11" customHeight="1">
      <c r="A102" s="235"/>
      <c r="B102" s="236"/>
      <c r="C102" s="237"/>
      <c r="D102" s="238"/>
      <c r="E102" s="239"/>
      <c r="F102" s="239"/>
      <c r="G102" s="239"/>
      <c r="H102" s="240"/>
      <c r="I102" s="60"/>
      <c r="J102" s="23"/>
      <c r="K102" s="60"/>
      <c r="L102" s="241"/>
      <c r="M102" s="241"/>
      <c r="N102" s="234">
        <f t="shared" si="12"/>
        <v>0</v>
      </c>
      <c r="O102" s="234"/>
      <c r="P102" s="241"/>
      <c r="Q102" s="241"/>
      <c r="R102" s="234">
        <f t="shared" si="13"/>
        <v>0</v>
      </c>
      <c r="S102" s="234"/>
      <c r="T102" s="221">
        <f t="shared" si="14"/>
        <v>0</v>
      </c>
      <c r="U102" s="222"/>
      <c r="V102" s="223"/>
      <c r="W102" s="224"/>
      <c r="X102" s="212">
        <f t="shared" si="10"/>
        <v>0</v>
      </c>
      <c r="Y102" s="212"/>
      <c r="Z102" s="225"/>
      <c r="AA102" s="226"/>
      <c r="AC102">
        <f t="shared" si="11"/>
        <v>0</v>
      </c>
    </row>
    <row r="103" spans="1:29" ht="11" customHeight="1">
      <c r="A103" s="244"/>
      <c r="B103" s="245"/>
      <c r="C103" s="245"/>
      <c r="D103" s="246"/>
      <c r="E103" s="246"/>
      <c r="F103" s="246"/>
      <c r="G103" s="246"/>
      <c r="H103" s="246"/>
      <c r="I103" s="62"/>
      <c r="J103" s="24"/>
      <c r="K103" s="62"/>
      <c r="L103" s="241"/>
      <c r="M103" s="241"/>
      <c r="N103" s="234">
        <f t="shared" si="12"/>
        <v>0</v>
      </c>
      <c r="O103" s="234"/>
      <c r="P103" s="241"/>
      <c r="Q103" s="241"/>
      <c r="R103" s="234">
        <f t="shared" si="13"/>
        <v>0</v>
      </c>
      <c r="S103" s="234"/>
      <c r="T103" s="221">
        <f t="shared" si="14"/>
        <v>0</v>
      </c>
      <c r="U103" s="222"/>
      <c r="V103" s="242"/>
      <c r="W103" s="242"/>
      <c r="X103" s="212">
        <f t="shared" si="10"/>
        <v>0</v>
      </c>
      <c r="Y103" s="212"/>
      <c r="Z103" s="225"/>
      <c r="AA103" s="226"/>
      <c r="AC103">
        <f t="shared" si="11"/>
        <v>0</v>
      </c>
    </row>
    <row r="104" spans="1:29" ht="11" customHeight="1">
      <c r="A104" s="244"/>
      <c r="B104" s="245"/>
      <c r="C104" s="245"/>
      <c r="D104" s="246"/>
      <c r="E104" s="246"/>
      <c r="F104" s="246"/>
      <c r="G104" s="246"/>
      <c r="H104" s="246"/>
      <c r="I104" s="62"/>
      <c r="J104" s="24"/>
      <c r="K104" s="62"/>
      <c r="L104" s="241"/>
      <c r="M104" s="241"/>
      <c r="N104" s="234">
        <f t="shared" si="12"/>
        <v>0</v>
      </c>
      <c r="O104" s="234"/>
      <c r="P104" s="241"/>
      <c r="Q104" s="241"/>
      <c r="R104" s="234">
        <f t="shared" si="13"/>
        <v>0</v>
      </c>
      <c r="S104" s="234"/>
      <c r="T104" s="221">
        <f t="shared" si="14"/>
        <v>0</v>
      </c>
      <c r="U104" s="222"/>
      <c r="V104" s="242"/>
      <c r="W104" s="242"/>
      <c r="X104" s="212">
        <f t="shared" si="10"/>
        <v>0</v>
      </c>
      <c r="Y104" s="212"/>
      <c r="Z104" s="225"/>
      <c r="AA104" s="226"/>
      <c r="AC104">
        <f t="shared" si="11"/>
        <v>0</v>
      </c>
    </row>
    <row r="105" spans="1:29" ht="11" customHeight="1">
      <c r="A105" s="244"/>
      <c r="B105" s="245"/>
      <c r="C105" s="245"/>
      <c r="D105" s="246"/>
      <c r="E105" s="246"/>
      <c r="F105" s="246"/>
      <c r="G105" s="246"/>
      <c r="H105" s="246"/>
      <c r="I105" s="62"/>
      <c r="J105" s="24"/>
      <c r="K105" s="62"/>
      <c r="L105" s="241"/>
      <c r="M105" s="241"/>
      <c r="N105" s="234">
        <f t="shared" si="12"/>
        <v>0</v>
      </c>
      <c r="O105" s="234"/>
      <c r="P105" s="241"/>
      <c r="Q105" s="241"/>
      <c r="R105" s="234">
        <f t="shared" si="13"/>
        <v>0</v>
      </c>
      <c r="S105" s="234"/>
      <c r="T105" s="221">
        <f t="shared" si="14"/>
        <v>0</v>
      </c>
      <c r="U105" s="222"/>
      <c r="V105" s="242"/>
      <c r="W105" s="242"/>
      <c r="X105" s="212">
        <f t="shared" si="10"/>
        <v>0</v>
      </c>
      <c r="Y105" s="212"/>
      <c r="Z105" s="225"/>
      <c r="AA105" s="226"/>
      <c r="AC105">
        <f t="shared" si="11"/>
        <v>0</v>
      </c>
    </row>
    <row r="106" spans="1:29" ht="11" customHeight="1">
      <c r="A106" s="244"/>
      <c r="B106" s="245"/>
      <c r="C106" s="245"/>
      <c r="D106" s="246"/>
      <c r="E106" s="246"/>
      <c r="F106" s="246"/>
      <c r="G106" s="246"/>
      <c r="H106" s="246"/>
      <c r="I106" s="62"/>
      <c r="J106" s="24"/>
      <c r="K106" s="62"/>
      <c r="L106" s="241"/>
      <c r="M106" s="241"/>
      <c r="N106" s="234">
        <f t="shared" si="12"/>
        <v>0</v>
      </c>
      <c r="O106" s="234"/>
      <c r="P106" s="241"/>
      <c r="Q106" s="241"/>
      <c r="R106" s="234">
        <f t="shared" si="13"/>
        <v>0</v>
      </c>
      <c r="S106" s="234"/>
      <c r="T106" s="221">
        <f t="shared" si="14"/>
        <v>0</v>
      </c>
      <c r="U106" s="222"/>
      <c r="V106" s="242"/>
      <c r="W106" s="242"/>
      <c r="X106" s="212">
        <f t="shared" si="10"/>
        <v>0</v>
      </c>
      <c r="Y106" s="212"/>
      <c r="Z106" s="234"/>
      <c r="AA106" s="243"/>
      <c r="AC106">
        <f t="shared" si="11"/>
        <v>0</v>
      </c>
    </row>
    <row r="107" spans="1:29" ht="11" customHeight="1">
      <c r="A107" s="244"/>
      <c r="B107" s="245"/>
      <c r="C107" s="245"/>
      <c r="D107" s="246"/>
      <c r="E107" s="246"/>
      <c r="F107" s="246"/>
      <c r="G107" s="246"/>
      <c r="H107" s="246"/>
      <c r="I107" s="62"/>
      <c r="J107" s="24"/>
      <c r="K107" s="62"/>
      <c r="L107" s="241"/>
      <c r="M107" s="241"/>
      <c r="N107" s="234">
        <f t="shared" si="12"/>
        <v>0</v>
      </c>
      <c r="O107" s="234"/>
      <c r="P107" s="241"/>
      <c r="Q107" s="241"/>
      <c r="R107" s="234">
        <f t="shared" si="13"/>
        <v>0</v>
      </c>
      <c r="S107" s="234"/>
      <c r="T107" s="221">
        <f t="shared" si="14"/>
        <v>0</v>
      </c>
      <c r="U107" s="222"/>
      <c r="V107" s="242"/>
      <c r="W107" s="242"/>
      <c r="X107" s="212">
        <f t="shared" si="10"/>
        <v>0</v>
      </c>
      <c r="Y107" s="212"/>
      <c r="Z107" s="225"/>
      <c r="AA107" s="226"/>
      <c r="AC107">
        <f t="shared" si="11"/>
        <v>0</v>
      </c>
    </row>
    <row r="108" spans="1:29" ht="11" customHeight="1">
      <c r="A108" s="244"/>
      <c r="B108" s="245"/>
      <c r="C108" s="245"/>
      <c r="D108" s="246"/>
      <c r="E108" s="246"/>
      <c r="F108" s="246"/>
      <c r="G108" s="246"/>
      <c r="H108" s="246"/>
      <c r="I108" s="62"/>
      <c r="J108" s="24"/>
      <c r="K108" s="62"/>
      <c r="L108" s="241"/>
      <c r="M108" s="241"/>
      <c r="N108" s="234">
        <f t="shared" si="12"/>
        <v>0</v>
      </c>
      <c r="O108" s="234"/>
      <c r="P108" s="241"/>
      <c r="Q108" s="241"/>
      <c r="R108" s="234">
        <f t="shared" si="13"/>
        <v>0</v>
      </c>
      <c r="S108" s="234"/>
      <c r="T108" s="221">
        <f t="shared" si="14"/>
        <v>0</v>
      </c>
      <c r="U108" s="222"/>
      <c r="V108" s="242"/>
      <c r="W108" s="242"/>
      <c r="X108" s="212">
        <f t="shared" si="10"/>
        <v>0</v>
      </c>
      <c r="Y108" s="212"/>
      <c r="Z108" s="225"/>
      <c r="AA108" s="226"/>
      <c r="AC108">
        <f t="shared" si="11"/>
        <v>0</v>
      </c>
    </row>
    <row r="109" spans="1:29" ht="11" customHeight="1">
      <c r="A109" s="244"/>
      <c r="B109" s="245"/>
      <c r="C109" s="245"/>
      <c r="D109" s="246"/>
      <c r="E109" s="246"/>
      <c r="F109" s="246"/>
      <c r="G109" s="246"/>
      <c r="H109" s="246"/>
      <c r="I109" s="62"/>
      <c r="J109" s="24"/>
      <c r="K109" s="62"/>
      <c r="L109" s="241"/>
      <c r="M109" s="241"/>
      <c r="N109" s="234">
        <f t="shared" si="12"/>
        <v>0</v>
      </c>
      <c r="O109" s="234"/>
      <c r="P109" s="241"/>
      <c r="Q109" s="241"/>
      <c r="R109" s="234">
        <f t="shared" si="13"/>
        <v>0</v>
      </c>
      <c r="S109" s="234"/>
      <c r="T109" s="221">
        <f t="shared" si="14"/>
        <v>0</v>
      </c>
      <c r="U109" s="222"/>
      <c r="V109" s="242"/>
      <c r="W109" s="242"/>
      <c r="X109" s="212">
        <f t="shared" si="10"/>
        <v>0</v>
      </c>
      <c r="Y109" s="212"/>
      <c r="Z109" s="225"/>
      <c r="AA109" s="226"/>
      <c r="AC109">
        <f t="shared" si="11"/>
        <v>0</v>
      </c>
    </row>
    <row r="110" spans="1:29" ht="11" customHeight="1">
      <c r="A110" s="244"/>
      <c r="B110" s="245"/>
      <c r="C110" s="245"/>
      <c r="D110" s="246"/>
      <c r="E110" s="246"/>
      <c r="F110" s="246"/>
      <c r="G110" s="246"/>
      <c r="H110" s="246"/>
      <c r="I110" s="62"/>
      <c r="J110" s="24"/>
      <c r="K110" s="62"/>
      <c r="L110" s="241"/>
      <c r="M110" s="241"/>
      <c r="N110" s="234">
        <f t="shared" si="12"/>
        <v>0</v>
      </c>
      <c r="O110" s="234"/>
      <c r="P110" s="241"/>
      <c r="Q110" s="241"/>
      <c r="R110" s="234">
        <f t="shared" si="13"/>
        <v>0</v>
      </c>
      <c r="S110" s="234"/>
      <c r="T110" s="221">
        <f t="shared" si="14"/>
        <v>0</v>
      </c>
      <c r="U110" s="222"/>
      <c r="V110" s="242"/>
      <c r="W110" s="242"/>
      <c r="X110" s="212">
        <f t="shared" si="10"/>
        <v>0</v>
      </c>
      <c r="Y110" s="212"/>
      <c r="Z110" s="225"/>
      <c r="AA110" s="226"/>
      <c r="AC110">
        <f t="shared" si="11"/>
        <v>0</v>
      </c>
    </row>
    <row r="111" spans="1:29" ht="11" customHeight="1">
      <c r="A111" s="244"/>
      <c r="B111" s="245"/>
      <c r="C111" s="245"/>
      <c r="D111" s="246"/>
      <c r="E111" s="246"/>
      <c r="F111" s="246"/>
      <c r="G111" s="246"/>
      <c r="H111" s="246"/>
      <c r="I111" s="62"/>
      <c r="J111" s="24"/>
      <c r="K111" s="62"/>
      <c r="L111" s="241"/>
      <c r="M111" s="241"/>
      <c r="N111" s="234">
        <f t="shared" si="12"/>
        <v>0</v>
      </c>
      <c r="O111" s="234"/>
      <c r="P111" s="241"/>
      <c r="Q111" s="241"/>
      <c r="R111" s="234">
        <f t="shared" si="13"/>
        <v>0</v>
      </c>
      <c r="S111" s="234"/>
      <c r="T111" s="221">
        <f t="shared" si="14"/>
        <v>0</v>
      </c>
      <c r="U111" s="222"/>
      <c r="V111" s="242"/>
      <c r="W111" s="242"/>
      <c r="X111" s="212">
        <f t="shared" si="10"/>
        <v>0</v>
      </c>
      <c r="Y111" s="212"/>
      <c r="Z111" s="225"/>
      <c r="AA111" s="226"/>
      <c r="AC111">
        <f t="shared" si="11"/>
        <v>0</v>
      </c>
    </row>
    <row r="112" spans="1:29" ht="11" customHeight="1">
      <c r="A112" s="244"/>
      <c r="B112" s="245"/>
      <c r="C112" s="245"/>
      <c r="D112" s="246"/>
      <c r="E112" s="246"/>
      <c r="F112" s="246"/>
      <c r="G112" s="246"/>
      <c r="H112" s="246"/>
      <c r="I112" s="62"/>
      <c r="J112" s="24"/>
      <c r="K112" s="62"/>
      <c r="L112" s="241"/>
      <c r="M112" s="241"/>
      <c r="N112" s="234">
        <f t="shared" si="12"/>
        <v>0</v>
      </c>
      <c r="O112" s="234"/>
      <c r="P112" s="241"/>
      <c r="Q112" s="241"/>
      <c r="R112" s="234">
        <f t="shared" si="13"/>
        <v>0</v>
      </c>
      <c r="S112" s="234"/>
      <c r="T112" s="221">
        <f t="shared" si="14"/>
        <v>0</v>
      </c>
      <c r="U112" s="222"/>
      <c r="V112" s="242"/>
      <c r="W112" s="242"/>
      <c r="X112" s="212">
        <f t="shared" si="10"/>
        <v>0</v>
      </c>
      <c r="Y112" s="212"/>
      <c r="Z112" s="225"/>
      <c r="AA112" s="226"/>
      <c r="AC112">
        <f t="shared" si="11"/>
        <v>0</v>
      </c>
    </row>
    <row r="113" spans="1:29" ht="11" customHeight="1">
      <c r="A113" s="244"/>
      <c r="B113" s="245"/>
      <c r="C113" s="245"/>
      <c r="D113" s="246"/>
      <c r="E113" s="246"/>
      <c r="F113" s="246"/>
      <c r="G113" s="246"/>
      <c r="H113" s="246"/>
      <c r="I113" s="62"/>
      <c r="J113" s="24"/>
      <c r="K113" s="62"/>
      <c r="L113" s="241"/>
      <c r="M113" s="241"/>
      <c r="N113" s="234">
        <f t="shared" si="12"/>
        <v>0</v>
      </c>
      <c r="O113" s="234"/>
      <c r="P113" s="241"/>
      <c r="Q113" s="241"/>
      <c r="R113" s="234">
        <f t="shared" si="13"/>
        <v>0</v>
      </c>
      <c r="S113" s="234"/>
      <c r="T113" s="221">
        <f t="shared" si="14"/>
        <v>0</v>
      </c>
      <c r="U113" s="222"/>
      <c r="V113" s="242"/>
      <c r="W113" s="242"/>
      <c r="X113" s="212">
        <f t="shared" si="10"/>
        <v>0</v>
      </c>
      <c r="Y113" s="212"/>
      <c r="Z113" s="225"/>
      <c r="AA113" s="226"/>
      <c r="AC113">
        <f t="shared" si="11"/>
        <v>0</v>
      </c>
    </row>
    <row r="114" spans="1:29" ht="11" customHeight="1">
      <c r="A114" s="244"/>
      <c r="B114" s="245"/>
      <c r="C114" s="245"/>
      <c r="D114" s="246"/>
      <c r="E114" s="246"/>
      <c r="F114" s="246"/>
      <c r="G114" s="246"/>
      <c r="H114" s="246"/>
      <c r="I114" s="62"/>
      <c r="J114" s="24"/>
      <c r="K114" s="62"/>
      <c r="L114" s="241"/>
      <c r="M114" s="241"/>
      <c r="N114" s="234">
        <f t="shared" si="12"/>
        <v>0</v>
      </c>
      <c r="O114" s="234"/>
      <c r="P114" s="241"/>
      <c r="Q114" s="241"/>
      <c r="R114" s="234">
        <f t="shared" si="13"/>
        <v>0</v>
      </c>
      <c r="S114" s="234"/>
      <c r="T114" s="221">
        <f t="shared" si="14"/>
        <v>0</v>
      </c>
      <c r="U114" s="222"/>
      <c r="V114" s="242"/>
      <c r="W114" s="242"/>
      <c r="X114" s="212">
        <f t="shared" si="10"/>
        <v>0</v>
      </c>
      <c r="Y114" s="212"/>
      <c r="Z114" s="225"/>
      <c r="AA114" s="226"/>
      <c r="AC114">
        <f t="shared" si="11"/>
        <v>0</v>
      </c>
    </row>
    <row r="115" spans="1:29" ht="11" customHeight="1">
      <c r="A115" s="244"/>
      <c r="B115" s="245"/>
      <c r="C115" s="245"/>
      <c r="D115" s="246"/>
      <c r="E115" s="246"/>
      <c r="F115" s="246"/>
      <c r="G115" s="246"/>
      <c r="H115" s="246"/>
      <c r="I115" s="62"/>
      <c r="J115" s="24"/>
      <c r="K115" s="62"/>
      <c r="L115" s="241"/>
      <c r="M115" s="241"/>
      <c r="N115" s="234">
        <f t="shared" si="12"/>
        <v>0</v>
      </c>
      <c r="O115" s="234"/>
      <c r="P115" s="241"/>
      <c r="Q115" s="241"/>
      <c r="R115" s="234">
        <f t="shared" si="13"/>
        <v>0</v>
      </c>
      <c r="S115" s="234"/>
      <c r="T115" s="221">
        <f t="shared" si="14"/>
        <v>0</v>
      </c>
      <c r="U115" s="222"/>
      <c r="V115" s="242"/>
      <c r="W115" s="242"/>
      <c r="X115" s="212">
        <f t="shared" si="10"/>
        <v>0</v>
      </c>
      <c r="Y115" s="212"/>
      <c r="Z115" s="225"/>
      <c r="AA115" s="226"/>
      <c r="AC115">
        <f t="shared" si="11"/>
        <v>0</v>
      </c>
    </row>
    <row r="116" spans="1:29" ht="11" customHeight="1">
      <c r="A116" s="244"/>
      <c r="B116" s="245"/>
      <c r="C116" s="245"/>
      <c r="D116" s="246"/>
      <c r="E116" s="246"/>
      <c r="F116" s="246"/>
      <c r="G116" s="246"/>
      <c r="H116" s="246"/>
      <c r="I116" s="62"/>
      <c r="J116" s="24"/>
      <c r="K116" s="62"/>
      <c r="L116" s="241"/>
      <c r="M116" s="241"/>
      <c r="N116" s="234">
        <f t="shared" si="12"/>
        <v>0</v>
      </c>
      <c r="O116" s="234"/>
      <c r="P116" s="241"/>
      <c r="Q116" s="241"/>
      <c r="R116" s="234">
        <f t="shared" si="13"/>
        <v>0</v>
      </c>
      <c r="S116" s="234"/>
      <c r="T116" s="221">
        <f t="shared" si="14"/>
        <v>0</v>
      </c>
      <c r="U116" s="222"/>
      <c r="V116" s="242"/>
      <c r="W116" s="242"/>
      <c r="X116" s="212">
        <f t="shared" si="10"/>
        <v>0</v>
      </c>
      <c r="Y116" s="212"/>
      <c r="Z116" s="225"/>
      <c r="AA116" s="226"/>
      <c r="AC116">
        <f t="shared" si="11"/>
        <v>0</v>
      </c>
    </row>
    <row r="117" spans="1:29" ht="11" customHeight="1">
      <c r="A117" s="244"/>
      <c r="B117" s="245"/>
      <c r="C117" s="245"/>
      <c r="D117" s="246"/>
      <c r="E117" s="246"/>
      <c r="F117" s="246"/>
      <c r="G117" s="246"/>
      <c r="H117" s="246"/>
      <c r="I117" s="62"/>
      <c r="J117" s="24"/>
      <c r="K117" s="62"/>
      <c r="L117" s="241"/>
      <c r="M117" s="241"/>
      <c r="N117" s="234">
        <f t="shared" si="12"/>
        <v>0</v>
      </c>
      <c r="O117" s="234"/>
      <c r="P117" s="241"/>
      <c r="Q117" s="241"/>
      <c r="R117" s="234">
        <f t="shared" si="13"/>
        <v>0</v>
      </c>
      <c r="S117" s="234"/>
      <c r="T117" s="221">
        <f t="shared" si="14"/>
        <v>0</v>
      </c>
      <c r="U117" s="222"/>
      <c r="V117" s="242"/>
      <c r="W117" s="242"/>
      <c r="X117" s="212">
        <f t="shared" si="10"/>
        <v>0</v>
      </c>
      <c r="Y117" s="212"/>
      <c r="Z117" s="234"/>
      <c r="AA117" s="243"/>
      <c r="AC117">
        <f t="shared" si="11"/>
        <v>0</v>
      </c>
    </row>
    <row r="118" spans="1:29" ht="11" customHeight="1">
      <c r="A118" s="244"/>
      <c r="B118" s="245"/>
      <c r="C118" s="245"/>
      <c r="D118" s="246"/>
      <c r="E118" s="246"/>
      <c r="F118" s="246"/>
      <c r="G118" s="246"/>
      <c r="H118" s="246"/>
      <c r="I118" s="62"/>
      <c r="J118" s="24"/>
      <c r="K118" s="62"/>
      <c r="L118" s="241"/>
      <c r="M118" s="241"/>
      <c r="N118" s="234">
        <f t="shared" si="12"/>
        <v>0</v>
      </c>
      <c r="O118" s="234"/>
      <c r="P118" s="241"/>
      <c r="Q118" s="241"/>
      <c r="R118" s="234">
        <f t="shared" si="13"/>
        <v>0</v>
      </c>
      <c r="S118" s="234"/>
      <c r="T118" s="221">
        <f t="shared" si="14"/>
        <v>0</v>
      </c>
      <c r="U118" s="222"/>
      <c r="V118" s="242"/>
      <c r="W118" s="242"/>
      <c r="X118" s="212">
        <f t="shared" si="10"/>
        <v>0</v>
      </c>
      <c r="Y118" s="212"/>
      <c r="Z118" s="225"/>
      <c r="AA118" s="226"/>
      <c r="AC118">
        <f t="shared" si="11"/>
        <v>0</v>
      </c>
    </row>
    <row r="119" spans="1:29" ht="11" customHeight="1">
      <c r="A119" s="235"/>
      <c r="B119" s="236"/>
      <c r="C119" s="237"/>
      <c r="D119" s="238"/>
      <c r="E119" s="239"/>
      <c r="F119" s="239"/>
      <c r="G119" s="239"/>
      <c r="H119" s="240"/>
      <c r="I119" s="60"/>
      <c r="J119" s="23"/>
      <c r="K119" s="60"/>
      <c r="L119" s="241"/>
      <c r="M119" s="241"/>
      <c r="N119" s="234">
        <f t="shared" si="12"/>
        <v>0</v>
      </c>
      <c r="O119" s="234"/>
      <c r="P119" s="241"/>
      <c r="Q119" s="241"/>
      <c r="R119" s="234">
        <f t="shared" si="13"/>
        <v>0</v>
      </c>
      <c r="S119" s="234"/>
      <c r="T119" s="221">
        <f t="shared" si="14"/>
        <v>0</v>
      </c>
      <c r="U119" s="222"/>
      <c r="V119" s="223"/>
      <c r="W119" s="224"/>
      <c r="X119" s="212">
        <f t="shared" si="10"/>
        <v>0</v>
      </c>
      <c r="Y119" s="212"/>
      <c r="Z119" s="225"/>
      <c r="AA119" s="226"/>
      <c r="AC119">
        <f t="shared" si="11"/>
        <v>0</v>
      </c>
    </row>
    <row r="120" spans="1:29" ht="11" customHeight="1">
      <c r="A120" s="235"/>
      <c r="B120" s="236"/>
      <c r="C120" s="237"/>
      <c r="D120" s="238"/>
      <c r="E120" s="239"/>
      <c r="F120" s="239"/>
      <c r="G120" s="239"/>
      <c r="H120" s="240"/>
      <c r="I120" s="60"/>
      <c r="J120" s="23"/>
      <c r="K120" s="60"/>
      <c r="L120" s="241"/>
      <c r="M120" s="241"/>
      <c r="N120" s="234">
        <f t="shared" si="12"/>
        <v>0</v>
      </c>
      <c r="O120" s="234"/>
      <c r="P120" s="241"/>
      <c r="Q120" s="241"/>
      <c r="R120" s="234">
        <f t="shared" si="13"/>
        <v>0</v>
      </c>
      <c r="S120" s="234"/>
      <c r="T120" s="221">
        <f t="shared" si="14"/>
        <v>0</v>
      </c>
      <c r="U120" s="222"/>
      <c r="V120" s="223"/>
      <c r="W120" s="224"/>
      <c r="X120" s="212">
        <f t="shared" si="10"/>
        <v>0</v>
      </c>
      <c r="Y120" s="212"/>
      <c r="Z120" s="225"/>
      <c r="AA120" s="226"/>
      <c r="AC120">
        <f t="shared" si="11"/>
        <v>0</v>
      </c>
    </row>
    <row r="121" spans="1:29" ht="11" customHeight="1">
      <c r="A121" s="235"/>
      <c r="B121" s="236"/>
      <c r="C121" s="237"/>
      <c r="D121" s="238"/>
      <c r="E121" s="239"/>
      <c r="F121" s="239"/>
      <c r="G121" s="239"/>
      <c r="H121" s="240"/>
      <c r="I121" s="60"/>
      <c r="J121" s="23"/>
      <c r="K121" s="60"/>
      <c r="L121" s="241"/>
      <c r="M121" s="241"/>
      <c r="N121" s="234">
        <f t="shared" si="12"/>
        <v>0</v>
      </c>
      <c r="O121" s="234"/>
      <c r="P121" s="241"/>
      <c r="Q121" s="241"/>
      <c r="R121" s="234">
        <f t="shared" si="13"/>
        <v>0</v>
      </c>
      <c r="S121" s="234"/>
      <c r="T121" s="221">
        <f t="shared" si="14"/>
        <v>0</v>
      </c>
      <c r="U121" s="222"/>
      <c r="V121" s="223"/>
      <c r="W121" s="224"/>
      <c r="X121" s="212">
        <f t="shared" si="10"/>
        <v>0</v>
      </c>
      <c r="Y121" s="212"/>
      <c r="Z121" s="225"/>
      <c r="AA121" s="226"/>
      <c r="AC121">
        <f t="shared" si="11"/>
        <v>0</v>
      </c>
    </row>
    <row r="122" spans="1:29" ht="11" customHeight="1">
      <c r="A122" s="235"/>
      <c r="B122" s="236"/>
      <c r="C122" s="237"/>
      <c r="D122" s="238"/>
      <c r="E122" s="239"/>
      <c r="F122" s="239"/>
      <c r="G122" s="239"/>
      <c r="H122" s="240"/>
      <c r="I122" s="60"/>
      <c r="J122" s="23"/>
      <c r="K122" s="60"/>
      <c r="L122" s="241"/>
      <c r="M122" s="241"/>
      <c r="N122" s="234">
        <f t="shared" si="12"/>
        <v>0</v>
      </c>
      <c r="O122" s="234"/>
      <c r="P122" s="241"/>
      <c r="Q122" s="241"/>
      <c r="R122" s="234">
        <f t="shared" si="13"/>
        <v>0</v>
      </c>
      <c r="S122" s="234"/>
      <c r="T122" s="221">
        <f t="shared" si="14"/>
        <v>0</v>
      </c>
      <c r="U122" s="222"/>
      <c r="V122" s="223"/>
      <c r="W122" s="224"/>
      <c r="X122" s="212">
        <f t="shared" si="10"/>
        <v>0</v>
      </c>
      <c r="Y122" s="212"/>
      <c r="Z122" s="225"/>
      <c r="AA122" s="226"/>
      <c r="AC122">
        <f t="shared" si="11"/>
        <v>0</v>
      </c>
    </row>
    <row r="123" spans="1:29" ht="11" customHeight="1">
      <c r="A123" s="235"/>
      <c r="B123" s="236"/>
      <c r="C123" s="237"/>
      <c r="D123" s="238"/>
      <c r="E123" s="239"/>
      <c r="F123" s="239"/>
      <c r="G123" s="239"/>
      <c r="H123" s="240"/>
      <c r="I123" s="60"/>
      <c r="J123" s="23"/>
      <c r="K123" s="60"/>
      <c r="L123" s="241"/>
      <c r="M123" s="241"/>
      <c r="N123" s="234">
        <f t="shared" si="12"/>
        <v>0</v>
      </c>
      <c r="O123" s="234"/>
      <c r="P123" s="241"/>
      <c r="Q123" s="241"/>
      <c r="R123" s="234">
        <f t="shared" si="13"/>
        <v>0</v>
      </c>
      <c r="S123" s="234"/>
      <c r="T123" s="221">
        <f t="shared" si="14"/>
        <v>0</v>
      </c>
      <c r="U123" s="222"/>
      <c r="V123" s="223"/>
      <c r="W123" s="224"/>
      <c r="X123" s="212">
        <f t="shared" si="10"/>
        <v>0</v>
      </c>
      <c r="Y123" s="212"/>
      <c r="Z123" s="225"/>
      <c r="AA123" s="226"/>
      <c r="AC123">
        <f t="shared" si="11"/>
        <v>0</v>
      </c>
    </row>
    <row r="124" spans="1:29" ht="11" customHeight="1">
      <c r="A124" s="235"/>
      <c r="B124" s="236"/>
      <c r="C124" s="237"/>
      <c r="D124" s="238"/>
      <c r="E124" s="239"/>
      <c r="F124" s="239"/>
      <c r="G124" s="239"/>
      <c r="H124" s="240"/>
      <c r="I124" s="60"/>
      <c r="J124" s="23"/>
      <c r="K124" s="60"/>
      <c r="L124" s="241"/>
      <c r="M124" s="241"/>
      <c r="N124" s="234">
        <f t="shared" si="12"/>
        <v>0</v>
      </c>
      <c r="O124" s="234"/>
      <c r="P124" s="241"/>
      <c r="Q124" s="241"/>
      <c r="R124" s="234">
        <f t="shared" si="13"/>
        <v>0</v>
      </c>
      <c r="S124" s="234"/>
      <c r="T124" s="221">
        <f t="shared" si="14"/>
        <v>0</v>
      </c>
      <c r="U124" s="222"/>
      <c r="V124" s="223"/>
      <c r="W124" s="224"/>
      <c r="X124" s="212">
        <f t="shared" si="10"/>
        <v>0</v>
      </c>
      <c r="Y124" s="212"/>
      <c r="Z124" s="225"/>
      <c r="AA124" s="226"/>
      <c r="AC124">
        <f t="shared" si="11"/>
        <v>0</v>
      </c>
    </row>
    <row r="125" spans="1:29" ht="11" customHeight="1">
      <c r="A125" s="235"/>
      <c r="B125" s="236"/>
      <c r="C125" s="237"/>
      <c r="D125" s="238"/>
      <c r="E125" s="239"/>
      <c r="F125" s="239"/>
      <c r="G125" s="239"/>
      <c r="H125" s="240"/>
      <c r="I125" s="60"/>
      <c r="J125" s="23"/>
      <c r="K125" s="60"/>
      <c r="L125" s="241"/>
      <c r="M125" s="241"/>
      <c r="N125" s="234">
        <f t="shared" si="12"/>
        <v>0</v>
      </c>
      <c r="O125" s="234"/>
      <c r="P125" s="241"/>
      <c r="Q125" s="241"/>
      <c r="R125" s="234">
        <f t="shared" si="13"/>
        <v>0</v>
      </c>
      <c r="S125" s="234"/>
      <c r="T125" s="221">
        <f t="shared" si="14"/>
        <v>0</v>
      </c>
      <c r="U125" s="222"/>
      <c r="V125" s="223"/>
      <c r="W125" s="224"/>
      <c r="X125" s="212">
        <f t="shared" si="10"/>
        <v>0</v>
      </c>
      <c r="Y125" s="212"/>
      <c r="Z125" s="225"/>
      <c r="AA125" s="226"/>
      <c r="AC125">
        <f t="shared" si="11"/>
        <v>0</v>
      </c>
    </row>
    <row r="126" spans="1:29" ht="11" customHeight="1">
      <c r="A126" s="235"/>
      <c r="B126" s="236"/>
      <c r="C126" s="237"/>
      <c r="D126" s="238"/>
      <c r="E126" s="239"/>
      <c r="F126" s="239"/>
      <c r="G126" s="239"/>
      <c r="H126" s="240"/>
      <c r="I126" s="60"/>
      <c r="J126" s="23"/>
      <c r="K126" s="60"/>
      <c r="L126" s="241"/>
      <c r="M126" s="241"/>
      <c r="N126" s="234">
        <f t="shared" si="12"/>
        <v>0</v>
      </c>
      <c r="O126" s="234"/>
      <c r="P126" s="241"/>
      <c r="Q126" s="241"/>
      <c r="R126" s="234">
        <f t="shared" si="13"/>
        <v>0</v>
      </c>
      <c r="S126" s="234"/>
      <c r="T126" s="221">
        <f t="shared" si="14"/>
        <v>0</v>
      </c>
      <c r="U126" s="222"/>
      <c r="V126" s="223"/>
      <c r="W126" s="224"/>
      <c r="X126" s="212">
        <f t="shared" si="10"/>
        <v>0</v>
      </c>
      <c r="Y126" s="212"/>
      <c r="Z126" s="225"/>
      <c r="AA126" s="226"/>
      <c r="AC126">
        <f t="shared" si="11"/>
        <v>0</v>
      </c>
    </row>
    <row r="127" spans="1:29" ht="11" customHeight="1">
      <c r="A127" s="235"/>
      <c r="B127" s="236"/>
      <c r="C127" s="237"/>
      <c r="D127" s="238"/>
      <c r="E127" s="239"/>
      <c r="F127" s="239"/>
      <c r="G127" s="239"/>
      <c r="H127" s="240"/>
      <c r="I127" s="60"/>
      <c r="J127" s="23"/>
      <c r="K127" s="60"/>
      <c r="L127" s="241"/>
      <c r="M127" s="241"/>
      <c r="N127" s="234">
        <f t="shared" si="12"/>
        <v>0</v>
      </c>
      <c r="O127" s="234"/>
      <c r="P127" s="241"/>
      <c r="Q127" s="241"/>
      <c r="R127" s="234">
        <f t="shared" si="13"/>
        <v>0</v>
      </c>
      <c r="S127" s="234"/>
      <c r="T127" s="221">
        <f t="shared" si="14"/>
        <v>0</v>
      </c>
      <c r="U127" s="222"/>
      <c r="V127" s="223"/>
      <c r="W127" s="224"/>
      <c r="X127" s="212">
        <f t="shared" si="10"/>
        <v>0</v>
      </c>
      <c r="Y127" s="212"/>
      <c r="Z127" s="225"/>
      <c r="AA127" s="226"/>
      <c r="AC127">
        <f t="shared" si="11"/>
        <v>0</v>
      </c>
    </row>
    <row r="128" spans="1:29" ht="11" customHeight="1">
      <c r="A128" s="235"/>
      <c r="B128" s="236"/>
      <c r="C128" s="237"/>
      <c r="D128" s="238"/>
      <c r="E128" s="239"/>
      <c r="F128" s="239"/>
      <c r="G128" s="239"/>
      <c r="H128" s="240"/>
      <c r="I128" s="60"/>
      <c r="J128" s="23"/>
      <c r="K128" s="60"/>
      <c r="L128" s="241"/>
      <c r="M128" s="241"/>
      <c r="N128" s="234">
        <f t="shared" si="12"/>
        <v>0</v>
      </c>
      <c r="O128" s="234"/>
      <c r="P128" s="241"/>
      <c r="Q128" s="241"/>
      <c r="R128" s="234">
        <f t="shared" si="13"/>
        <v>0</v>
      </c>
      <c r="S128" s="234"/>
      <c r="T128" s="221">
        <f t="shared" si="14"/>
        <v>0</v>
      </c>
      <c r="U128" s="222"/>
      <c r="V128" s="223"/>
      <c r="W128" s="224"/>
      <c r="X128" s="212">
        <f t="shared" si="10"/>
        <v>0</v>
      </c>
      <c r="Y128" s="212"/>
      <c r="Z128" s="225"/>
      <c r="AA128" s="226"/>
      <c r="AC128">
        <f t="shared" si="11"/>
        <v>0</v>
      </c>
    </row>
    <row r="129" spans="1:29" ht="11" customHeight="1">
      <c r="A129" s="235"/>
      <c r="B129" s="236"/>
      <c r="C129" s="237"/>
      <c r="D129" s="238"/>
      <c r="E129" s="239"/>
      <c r="F129" s="239"/>
      <c r="G129" s="239"/>
      <c r="H129" s="240"/>
      <c r="I129" s="60"/>
      <c r="J129" s="23"/>
      <c r="K129" s="60"/>
      <c r="L129" s="241"/>
      <c r="M129" s="241"/>
      <c r="N129" s="234">
        <f t="shared" si="12"/>
        <v>0</v>
      </c>
      <c r="O129" s="234"/>
      <c r="P129" s="241"/>
      <c r="Q129" s="241"/>
      <c r="R129" s="234">
        <f t="shared" si="13"/>
        <v>0</v>
      </c>
      <c r="S129" s="234"/>
      <c r="T129" s="221">
        <f t="shared" si="14"/>
        <v>0</v>
      </c>
      <c r="U129" s="222"/>
      <c r="V129" s="223"/>
      <c r="W129" s="224"/>
      <c r="X129" s="212">
        <f t="shared" si="10"/>
        <v>0</v>
      </c>
      <c r="Y129" s="212"/>
      <c r="Z129" s="225"/>
      <c r="AA129" s="226"/>
      <c r="AC129">
        <f t="shared" si="11"/>
        <v>0</v>
      </c>
    </row>
    <row r="130" spans="1:29" ht="11" customHeight="1">
      <c r="A130" s="235"/>
      <c r="B130" s="236"/>
      <c r="C130" s="237"/>
      <c r="D130" s="238"/>
      <c r="E130" s="239"/>
      <c r="F130" s="239"/>
      <c r="G130" s="239"/>
      <c r="H130" s="240"/>
      <c r="I130" s="60"/>
      <c r="J130" s="23"/>
      <c r="K130" s="60"/>
      <c r="L130" s="241"/>
      <c r="M130" s="241"/>
      <c r="N130" s="234">
        <f t="shared" si="12"/>
        <v>0</v>
      </c>
      <c r="O130" s="234"/>
      <c r="P130" s="241"/>
      <c r="Q130" s="241"/>
      <c r="R130" s="234">
        <f t="shared" si="13"/>
        <v>0</v>
      </c>
      <c r="S130" s="234"/>
      <c r="T130" s="221">
        <f t="shared" si="14"/>
        <v>0</v>
      </c>
      <c r="U130" s="222"/>
      <c r="V130" s="223"/>
      <c r="W130" s="224"/>
      <c r="X130" s="212">
        <f t="shared" si="10"/>
        <v>0</v>
      </c>
      <c r="Y130" s="212"/>
      <c r="Z130" s="225"/>
      <c r="AA130" s="226"/>
      <c r="AC130">
        <f t="shared" si="11"/>
        <v>0</v>
      </c>
    </row>
    <row r="131" spans="1:29" ht="11" customHeight="1">
      <c r="A131" s="235"/>
      <c r="B131" s="236"/>
      <c r="C131" s="237"/>
      <c r="D131" s="238"/>
      <c r="E131" s="239"/>
      <c r="F131" s="239"/>
      <c r="G131" s="239"/>
      <c r="H131" s="240"/>
      <c r="I131" s="60"/>
      <c r="J131" s="23"/>
      <c r="K131" s="60"/>
      <c r="L131" s="241"/>
      <c r="M131" s="241"/>
      <c r="N131" s="234">
        <f t="shared" si="12"/>
        <v>0</v>
      </c>
      <c r="O131" s="234"/>
      <c r="P131" s="241"/>
      <c r="Q131" s="241"/>
      <c r="R131" s="234">
        <f t="shared" si="13"/>
        <v>0</v>
      </c>
      <c r="S131" s="234"/>
      <c r="T131" s="221">
        <f t="shared" si="14"/>
        <v>0</v>
      </c>
      <c r="U131" s="222"/>
      <c r="V131" s="223"/>
      <c r="W131" s="224"/>
      <c r="X131" s="212">
        <f t="shared" si="10"/>
        <v>0</v>
      </c>
      <c r="Y131" s="212"/>
      <c r="Z131" s="225"/>
      <c r="AA131" s="226"/>
      <c r="AC131">
        <f t="shared" si="11"/>
        <v>0</v>
      </c>
    </row>
    <row r="132" spans="1:29" ht="11" customHeight="1">
      <c r="A132" s="235"/>
      <c r="B132" s="236"/>
      <c r="C132" s="237"/>
      <c r="D132" s="238"/>
      <c r="E132" s="239"/>
      <c r="F132" s="239"/>
      <c r="G132" s="239"/>
      <c r="H132" s="240"/>
      <c r="I132" s="60"/>
      <c r="J132" s="23"/>
      <c r="K132" s="60"/>
      <c r="L132" s="241"/>
      <c r="M132" s="241"/>
      <c r="N132" s="234">
        <f t="shared" si="12"/>
        <v>0</v>
      </c>
      <c r="O132" s="234"/>
      <c r="P132" s="241"/>
      <c r="Q132" s="241"/>
      <c r="R132" s="234">
        <f t="shared" si="13"/>
        <v>0</v>
      </c>
      <c r="S132" s="234"/>
      <c r="T132" s="221">
        <f t="shared" si="14"/>
        <v>0</v>
      </c>
      <c r="U132" s="222"/>
      <c r="V132" s="223"/>
      <c r="W132" s="224"/>
      <c r="X132" s="212">
        <f t="shared" si="10"/>
        <v>0</v>
      </c>
      <c r="Y132" s="212"/>
      <c r="Z132" s="225"/>
      <c r="AA132" s="226"/>
      <c r="AC132">
        <f t="shared" si="11"/>
        <v>0</v>
      </c>
    </row>
    <row r="133" spans="1:29" ht="11" customHeight="1">
      <c r="A133" s="227"/>
      <c r="B133" s="228"/>
      <c r="C133" s="229"/>
      <c r="D133" s="230"/>
      <c r="E133" s="231"/>
      <c r="F133" s="231"/>
      <c r="G133" s="231"/>
      <c r="H133" s="232"/>
      <c r="I133" s="63"/>
      <c r="J133" s="25"/>
      <c r="K133" s="63"/>
      <c r="L133" s="233"/>
      <c r="M133" s="233"/>
      <c r="N133" s="234">
        <f t="shared" si="12"/>
        <v>0</v>
      </c>
      <c r="O133" s="234"/>
      <c r="P133" s="233"/>
      <c r="Q133" s="233"/>
      <c r="R133" s="234">
        <f t="shared" si="13"/>
        <v>0</v>
      </c>
      <c r="S133" s="234"/>
      <c r="T133" s="208">
        <f>AE133*K133</f>
        <v>0</v>
      </c>
      <c r="U133" s="209"/>
      <c r="V133" s="210"/>
      <c r="W133" s="211"/>
      <c r="X133" s="212">
        <f t="shared" si="10"/>
        <v>0</v>
      </c>
      <c r="Y133" s="212"/>
      <c r="Z133" s="213"/>
      <c r="AA133" s="214"/>
      <c r="AC133">
        <f t="shared" si="11"/>
        <v>0</v>
      </c>
    </row>
    <row r="134" spans="1:29" ht="11" customHeight="1">
      <c r="A134" s="1"/>
      <c r="B134" s="1"/>
      <c r="C134" s="1"/>
      <c r="D134" s="1"/>
      <c r="E134" s="2"/>
      <c r="F134" s="2"/>
      <c r="G134" s="2"/>
      <c r="H134" s="2"/>
      <c r="I134" s="215" t="s">
        <v>253</v>
      </c>
      <c r="J134" s="216"/>
      <c r="K134" s="217"/>
      <c r="L134" s="204"/>
      <c r="M134" s="204"/>
      <c r="N134" s="204">
        <f>SUM(N95:O133)</f>
        <v>0</v>
      </c>
      <c r="O134" s="204"/>
      <c r="P134" s="204"/>
      <c r="Q134" s="204"/>
      <c r="R134" s="204">
        <f>SUM(R95:S133)</f>
        <v>0</v>
      </c>
      <c r="S134" s="204"/>
      <c r="T134" s="204">
        <f>SUM(T95:U133)</f>
        <v>0</v>
      </c>
      <c r="U134" s="204"/>
      <c r="V134" s="204"/>
      <c r="W134" s="204"/>
      <c r="X134" s="204">
        <f>SUM(X95:Y133)</f>
        <v>0</v>
      </c>
      <c r="Y134" s="204"/>
      <c r="Z134" s="204"/>
      <c r="AA134" s="206"/>
    </row>
    <row r="135" spans="1:29" ht="11" customHeight="1">
      <c r="G135" s="2"/>
      <c r="H135" s="2"/>
      <c r="I135" s="218"/>
      <c r="J135" s="219"/>
      <c r="K135" s="220"/>
      <c r="L135" s="205"/>
      <c r="M135" s="205"/>
      <c r="N135" s="205"/>
      <c r="O135" s="205"/>
      <c r="P135" s="205"/>
      <c r="Q135" s="205"/>
      <c r="R135" s="205"/>
      <c r="S135" s="205"/>
      <c r="T135" s="205"/>
      <c r="U135" s="205"/>
      <c r="V135" s="205"/>
      <c r="W135" s="205"/>
      <c r="X135" s="205"/>
      <c r="Y135" s="205"/>
      <c r="Z135" s="205"/>
      <c r="AA135" s="207"/>
    </row>
    <row r="136" spans="1:29" ht="11" customHeight="1"/>
    <row r="137" spans="1:29" ht="10.5" customHeight="1"/>
    <row r="138" spans="1:29" ht="11" customHeight="1">
      <c r="A138" s="267" t="s">
        <v>6</v>
      </c>
      <c r="B138" s="257"/>
      <c r="C138" s="257"/>
      <c r="D138" s="259" t="s">
        <v>5</v>
      </c>
      <c r="E138" s="269"/>
      <c r="F138" s="269"/>
      <c r="G138" s="269"/>
      <c r="H138" s="260"/>
      <c r="I138" s="257" t="s">
        <v>7</v>
      </c>
      <c r="J138" s="271" t="s">
        <v>257</v>
      </c>
      <c r="K138" s="271" t="s">
        <v>65</v>
      </c>
      <c r="L138" s="273" t="s">
        <v>0</v>
      </c>
      <c r="M138" s="274"/>
      <c r="N138" s="274"/>
      <c r="O138" s="274"/>
      <c r="P138" s="273" t="s">
        <v>1</v>
      </c>
      <c r="Q138" s="274"/>
      <c r="R138" s="274"/>
      <c r="S138" s="274"/>
      <c r="T138" s="257" t="s">
        <v>286</v>
      </c>
      <c r="U138" s="257"/>
      <c r="V138" s="259" t="s">
        <v>285</v>
      </c>
      <c r="W138" s="260"/>
      <c r="X138" s="257" t="s">
        <v>12</v>
      </c>
      <c r="Y138" s="257"/>
      <c r="Z138" s="257" t="s">
        <v>11</v>
      </c>
      <c r="AA138" s="263"/>
    </row>
    <row r="139" spans="1:29" ht="11" customHeight="1">
      <c r="A139" s="268"/>
      <c r="B139" s="258"/>
      <c r="C139" s="258"/>
      <c r="D139" s="261"/>
      <c r="E139" s="270"/>
      <c r="F139" s="270"/>
      <c r="G139" s="270"/>
      <c r="H139" s="262"/>
      <c r="I139" s="258"/>
      <c r="J139" s="272"/>
      <c r="K139" s="272"/>
      <c r="L139" s="265" t="s">
        <v>8</v>
      </c>
      <c r="M139" s="266"/>
      <c r="N139" s="266" t="s">
        <v>9</v>
      </c>
      <c r="O139" s="266"/>
      <c r="P139" s="266" t="s">
        <v>8</v>
      </c>
      <c r="Q139" s="266"/>
      <c r="R139" s="266" t="s">
        <v>9</v>
      </c>
      <c r="S139" s="266"/>
      <c r="T139" s="258"/>
      <c r="U139" s="258"/>
      <c r="V139" s="261"/>
      <c r="W139" s="262"/>
      <c r="X139" s="258"/>
      <c r="Y139" s="258"/>
      <c r="Z139" s="258"/>
      <c r="AA139" s="264"/>
    </row>
    <row r="140" spans="1:29" ht="11" customHeight="1">
      <c r="A140" s="251"/>
      <c r="B140" s="252"/>
      <c r="C140" s="253"/>
      <c r="D140" s="254"/>
      <c r="E140" s="255"/>
      <c r="F140" s="255"/>
      <c r="G140" s="255"/>
      <c r="H140" s="256"/>
      <c r="I140" s="60"/>
      <c r="J140" s="23"/>
      <c r="K140" s="60"/>
      <c r="L140" s="212"/>
      <c r="M140" s="212"/>
      <c r="N140" s="234">
        <f>ROUND(I140*K140*L140,0)</f>
        <v>0</v>
      </c>
      <c r="O140" s="234"/>
      <c r="P140" s="212"/>
      <c r="Q140" s="212"/>
      <c r="R140" s="234">
        <f>ROUND(K140*P140,0)</f>
        <v>0</v>
      </c>
      <c r="S140" s="234"/>
      <c r="T140" s="247">
        <f>AE140*K140</f>
        <v>0</v>
      </c>
      <c r="U140" s="248"/>
      <c r="V140" s="249"/>
      <c r="W140" s="250"/>
      <c r="X140" s="212">
        <f t="shared" ref="X140:X178" si="15">ROUND(J140*K140,2)</f>
        <v>0</v>
      </c>
      <c r="Y140" s="212"/>
      <c r="Z140" s="234"/>
      <c r="AA140" s="243"/>
      <c r="AC140">
        <f t="shared" ref="AC140:AC178" si="16">V140*K140</f>
        <v>0</v>
      </c>
    </row>
    <row r="141" spans="1:29" ht="11" customHeight="1">
      <c r="A141" s="235"/>
      <c r="B141" s="236"/>
      <c r="C141" s="237"/>
      <c r="D141" s="238"/>
      <c r="E141" s="239"/>
      <c r="F141" s="239"/>
      <c r="G141" s="239"/>
      <c r="H141" s="240"/>
      <c r="I141" s="60"/>
      <c r="J141" s="23"/>
      <c r="K141" s="60"/>
      <c r="L141" s="241"/>
      <c r="M141" s="241"/>
      <c r="N141" s="234">
        <f t="shared" ref="N141:N178" si="17">ROUND(I141*K141*L141,0)</f>
        <v>0</v>
      </c>
      <c r="O141" s="234"/>
      <c r="P141" s="241"/>
      <c r="Q141" s="241"/>
      <c r="R141" s="234">
        <f t="shared" ref="R141:R178" si="18">ROUND(K141*P141,0)</f>
        <v>0</v>
      </c>
      <c r="S141" s="234"/>
      <c r="T141" s="221">
        <f t="shared" ref="T141:T177" si="19">AE141*K141</f>
        <v>0</v>
      </c>
      <c r="U141" s="222"/>
      <c r="V141" s="223"/>
      <c r="W141" s="224"/>
      <c r="X141" s="212">
        <f t="shared" si="15"/>
        <v>0</v>
      </c>
      <c r="Y141" s="212"/>
      <c r="Z141" s="225"/>
      <c r="AA141" s="226"/>
      <c r="AC141">
        <f t="shared" si="16"/>
        <v>0</v>
      </c>
    </row>
    <row r="142" spans="1:29" ht="11" customHeight="1">
      <c r="A142" s="235"/>
      <c r="B142" s="236"/>
      <c r="C142" s="237"/>
      <c r="D142" s="238"/>
      <c r="E142" s="239"/>
      <c r="F142" s="239"/>
      <c r="G142" s="239"/>
      <c r="H142" s="240"/>
      <c r="I142" s="60"/>
      <c r="J142" s="23"/>
      <c r="K142" s="60"/>
      <c r="L142" s="241"/>
      <c r="M142" s="241"/>
      <c r="N142" s="234">
        <f t="shared" si="17"/>
        <v>0</v>
      </c>
      <c r="O142" s="234"/>
      <c r="P142" s="241"/>
      <c r="Q142" s="241"/>
      <c r="R142" s="234">
        <f t="shared" si="18"/>
        <v>0</v>
      </c>
      <c r="S142" s="234"/>
      <c r="T142" s="221">
        <f t="shared" si="19"/>
        <v>0</v>
      </c>
      <c r="U142" s="222"/>
      <c r="V142" s="223"/>
      <c r="W142" s="224"/>
      <c r="X142" s="212">
        <f t="shared" si="15"/>
        <v>0</v>
      </c>
      <c r="Y142" s="212"/>
      <c r="Z142" s="225"/>
      <c r="AA142" s="226"/>
      <c r="AC142">
        <f t="shared" si="16"/>
        <v>0</v>
      </c>
    </row>
    <row r="143" spans="1:29" ht="11" customHeight="1">
      <c r="A143" s="235"/>
      <c r="B143" s="236"/>
      <c r="C143" s="237"/>
      <c r="D143" s="238"/>
      <c r="E143" s="239"/>
      <c r="F143" s="239"/>
      <c r="G143" s="239"/>
      <c r="H143" s="240"/>
      <c r="I143" s="60"/>
      <c r="J143" s="23"/>
      <c r="K143" s="60"/>
      <c r="L143" s="241"/>
      <c r="M143" s="241"/>
      <c r="N143" s="234">
        <f t="shared" si="17"/>
        <v>0</v>
      </c>
      <c r="O143" s="234"/>
      <c r="P143" s="241"/>
      <c r="Q143" s="241"/>
      <c r="R143" s="234">
        <f t="shared" si="18"/>
        <v>0</v>
      </c>
      <c r="S143" s="234"/>
      <c r="T143" s="221">
        <f t="shared" si="19"/>
        <v>0</v>
      </c>
      <c r="U143" s="222"/>
      <c r="V143" s="223"/>
      <c r="W143" s="224"/>
      <c r="X143" s="212">
        <f t="shared" si="15"/>
        <v>0</v>
      </c>
      <c r="Y143" s="212"/>
      <c r="Z143" s="225"/>
      <c r="AA143" s="226"/>
      <c r="AC143">
        <f t="shared" si="16"/>
        <v>0</v>
      </c>
    </row>
    <row r="144" spans="1:29" ht="11" customHeight="1">
      <c r="A144" s="235"/>
      <c r="B144" s="236"/>
      <c r="C144" s="237"/>
      <c r="D144" s="238"/>
      <c r="E144" s="239"/>
      <c r="F144" s="239"/>
      <c r="G144" s="239"/>
      <c r="H144" s="240"/>
      <c r="I144" s="60"/>
      <c r="J144" s="23"/>
      <c r="K144" s="60"/>
      <c r="L144" s="241"/>
      <c r="M144" s="241"/>
      <c r="N144" s="234">
        <f t="shared" si="17"/>
        <v>0</v>
      </c>
      <c r="O144" s="234"/>
      <c r="P144" s="241"/>
      <c r="Q144" s="241"/>
      <c r="R144" s="234">
        <f t="shared" si="18"/>
        <v>0</v>
      </c>
      <c r="S144" s="234"/>
      <c r="T144" s="221">
        <f t="shared" si="19"/>
        <v>0</v>
      </c>
      <c r="U144" s="222"/>
      <c r="V144" s="223"/>
      <c r="W144" s="224"/>
      <c r="X144" s="212">
        <f t="shared" si="15"/>
        <v>0</v>
      </c>
      <c r="Y144" s="212"/>
      <c r="Z144" s="225"/>
      <c r="AA144" s="226"/>
      <c r="AC144">
        <f t="shared" si="16"/>
        <v>0</v>
      </c>
    </row>
    <row r="145" spans="1:29" ht="11" customHeight="1">
      <c r="A145" s="235"/>
      <c r="B145" s="236"/>
      <c r="C145" s="237"/>
      <c r="D145" s="238"/>
      <c r="E145" s="239"/>
      <c r="F145" s="239"/>
      <c r="G145" s="239"/>
      <c r="H145" s="240"/>
      <c r="I145" s="60"/>
      <c r="J145" s="23"/>
      <c r="K145" s="60"/>
      <c r="L145" s="241"/>
      <c r="M145" s="241"/>
      <c r="N145" s="234">
        <f t="shared" si="17"/>
        <v>0</v>
      </c>
      <c r="O145" s="234"/>
      <c r="P145" s="241"/>
      <c r="Q145" s="241"/>
      <c r="R145" s="234">
        <f t="shared" si="18"/>
        <v>0</v>
      </c>
      <c r="S145" s="234"/>
      <c r="T145" s="221">
        <f t="shared" si="19"/>
        <v>0</v>
      </c>
      <c r="U145" s="222"/>
      <c r="V145" s="223"/>
      <c r="W145" s="224"/>
      <c r="X145" s="212">
        <f t="shared" si="15"/>
        <v>0</v>
      </c>
      <c r="Y145" s="212"/>
      <c r="Z145" s="225"/>
      <c r="AA145" s="226"/>
      <c r="AC145">
        <f t="shared" si="16"/>
        <v>0</v>
      </c>
    </row>
    <row r="146" spans="1:29" ht="11" customHeight="1">
      <c r="A146" s="235"/>
      <c r="B146" s="236"/>
      <c r="C146" s="237"/>
      <c r="D146" s="238"/>
      <c r="E146" s="239"/>
      <c r="F146" s="239"/>
      <c r="G146" s="239"/>
      <c r="H146" s="240"/>
      <c r="I146" s="60"/>
      <c r="J146" s="23"/>
      <c r="K146" s="60"/>
      <c r="L146" s="241"/>
      <c r="M146" s="241"/>
      <c r="N146" s="234">
        <f t="shared" si="17"/>
        <v>0</v>
      </c>
      <c r="O146" s="234"/>
      <c r="P146" s="241"/>
      <c r="Q146" s="241"/>
      <c r="R146" s="234">
        <f t="shared" si="18"/>
        <v>0</v>
      </c>
      <c r="S146" s="234"/>
      <c r="T146" s="221">
        <f t="shared" si="19"/>
        <v>0</v>
      </c>
      <c r="U146" s="222"/>
      <c r="V146" s="223"/>
      <c r="W146" s="224"/>
      <c r="X146" s="212">
        <f t="shared" si="15"/>
        <v>0</v>
      </c>
      <c r="Y146" s="212"/>
      <c r="Z146" s="225"/>
      <c r="AA146" s="226"/>
      <c r="AC146">
        <f t="shared" si="16"/>
        <v>0</v>
      </c>
    </row>
    <row r="147" spans="1:29" ht="11" customHeight="1">
      <c r="A147" s="235"/>
      <c r="B147" s="236"/>
      <c r="C147" s="237"/>
      <c r="D147" s="238"/>
      <c r="E147" s="239"/>
      <c r="F147" s="239"/>
      <c r="G147" s="239"/>
      <c r="H147" s="240"/>
      <c r="I147" s="60"/>
      <c r="J147" s="23"/>
      <c r="K147" s="60"/>
      <c r="L147" s="241"/>
      <c r="M147" s="241"/>
      <c r="N147" s="234">
        <f t="shared" si="17"/>
        <v>0</v>
      </c>
      <c r="O147" s="234"/>
      <c r="P147" s="241"/>
      <c r="Q147" s="241"/>
      <c r="R147" s="234">
        <f t="shared" si="18"/>
        <v>0</v>
      </c>
      <c r="S147" s="234"/>
      <c r="T147" s="221">
        <f t="shared" si="19"/>
        <v>0</v>
      </c>
      <c r="U147" s="222"/>
      <c r="V147" s="223"/>
      <c r="W147" s="224"/>
      <c r="X147" s="212">
        <f t="shared" si="15"/>
        <v>0</v>
      </c>
      <c r="Y147" s="212"/>
      <c r="Z147" s="225"/>
      <c r="AA147" s="226"/>
      <c r="AC147">
        <f t="shared" si="16"/>
        <v>0</v>
      </c>
    </row>
    <row r="148" spans="1:29" ht="11" customHeight="1">
      <c r="A148" s="244"/>
      <c r="B148" s="245"/>
      <c r="C148" s="245"/>
      <c r="D148" s="246"/>
      <c r="E148" s="246"/>
      <c r="F148" s="246"/>
      <c r="G148" s="246"/>
      <c r="H148" s="246"/>
      <c r="I148" s="62"/>
      <c r="J148" s="24"/>
      <c r="K148" s="62"/>
      <c r="L148" s="241"/>
      <c r="M148" s="241"/>
      <c r="N148" s="234">
        <f t="shared" si="17"/>
        <v>0</v>
      </c>
      <c r="O148" s="234"/>
      <c r="P148" s="241"/>
      <c r="Q148" s="241"/>
      <c r="R148" s="234">
        <f t="shared" si="18"/>
        <v>0</v>
      </c>
      <c r="S148" s="234"/>
      <c r="T148" s="221">
        <f t="shared" si="19"/>
        <v>0</v>
      </c>
      <c r="U148" s="222"/>
      <c r="V148" s="242"/>
      <c r="W148" s="242"/>
      <c r="X148" s="212">
        <f t="shared" si="15"/>
        <v>0</v>
      </c>
      <c r="Y148" s="212"/>
      <c r="Z148" s="225"/>
      <c r="AA148" s="226"/>
      <c r="AC148">
        <f t="shared" si="16"/>
        <v>0</v>
      </c>
    </row>
    <row r="149" spans="1:29" ht="11" customHeight="1">
      <c r="A149" s="244"/>
      <c r="B149" s="245"/>
      <c r="C149" s="245"/>
      <c r="D149" s="246"/>
      <c r="E149" s="246"/>
      <c r="F149" s="246"/>
      <c r="G149" s="246"/>
      <c r="H149" s="246"/>
      <c r="I149" s="62"/>
      <c r="J149" s="24"/>
      <c r="K149" s="62"/>
      <c r="L149" s="241"/>
      <c r="M149" s="241"/>
      <c r="N149" s="234">
        <f t="shared" si="17"/>
        <v>0</v>
      </c>
      <c r="O149" s="234"/>
      <c r="P149" s="241"/>
      <c r="Q149" s="241"/>
      <c r="R149" s="234">
        <f t="shared" si="18"/>
        <v>0</v>
      </c>
      <c r="S149" s="234"/>
      <c r="T149" s="221">
        <f t="shared" si="19"/>
        <v>0</v>
      </c>
      <c r="U149" s="222"/>
      <c r="V149" s="242"/>
      <c r="W149" s="242"/>
      <c r="X149" s="212">
        <f t="shared" si="15"/>
        <v>0</v>
      </c>
      <c r="Y149" s="212"/>
      <c r="Z149" s="225"/>
      <c r="AA149" s="226"/>
      <c r="AC149">
        <f t="shared" si="16"/>
        <v>0</v>
      </c>
    </row>
    <row r="150" spans="1:29" ht="11" customHeight="1">
      <c r="A150" s="244"/>
      <c r="B150" s="245"/>
      <c r="C150" s="245"/>
      <c r="D150" s="246"/>
      <c r="E150" s="246"/>
      <c r="F150" s="246"/>
      <c r="G150" s="246"/>
      <c r="H150" s="246"/>
      <c r="I150" s="62"/>
      <c r="J150" s="24"/>
      <c r="K150" s="62"/>
      <c r="L150" s="241"/>
      <c r="M150" s="241"/>
      <c r="N150" s="234">
        <f t="shared" si="17"/>
        <v>0</v>
      </c>
      <c r="O150" s="234"/>
      <c r="P150" s="241"/>
      <c r="Q150" s="241"/>
      <c r="R150" s="234">
        <f t="shared" si="18"/>
        <v>0</v>
      </c>
      <c r="S150" s="234"/>
      <c r="T150" s="221">
        <f t="shared" si="19"/>
        <v>0</v>
      </c>
      <c r="U150" s="222"/>
      <c r="V150" s="242"/>
      <c r="W150" s="242"/>
      <c r="X150" s="212">
        <f t="shared" si="15"/>
        <v>0</v>
      </c>
      <c r="Y150" s="212"/>
      <c r="Z150" s="225"/>
      <c r="AA150" s="226"/>
      <c r="AC150">
        <f t="shared" si="16"/>
        <v>0</v>
      </c>
    </row>
    <row r="151" spans="1:29" ht="11" customHeight="1">
      <c r="A151" s="244"/>
      <c r="B151" s="245"/>
      <c r="C151" s="245"/>
      <c r="D151" s="246"/>
      <c r="E151" s="246"/>
      <c r="F151" s="246"/>
      <c r="G151" s="246"/>
      <c r="H151" s="246"/>
      <c r="I151" s="62"/>
      <c r="J151" s="24"/>
      <c r="K151" s="62"/>
      <c r="L151" s="241"/>
      <c r="M151" s="241"/>
      <c r="N151" s="234">
        <f t="shared" si="17"/>
        <v>0</v>
      </c>
      <c r="O151" s="234"/>
      <c r="P151" s="241"/>
      <c r="Q151" s="241"/>
      <c r="R151" s="234">
        <f t="shared" si="18"/>
        <v>0</v>
      </c>
      <c r="S151" s="234"/>
      <c r="T151" s="221">
        <f t="shared" si="19"/>
        <v>0</v>
      </c>
      <c r="U151" s="222"/>
      <c r="V151" s="242"/>
      <c r="W151" s="242"/>
      <c r="X151" s="212">
        <f t="shared" si="15"/>
        <v>0</v>
      </c>
      <c r="Y151" s="212"/>
      <c r="Z151" s="234"/>
      <c r="AA151" s="243"/>
      <c r="AC151">
        <f t="shared" si="16"/>
        <v>0</v>
      </c>
    </row>
    <row r="152" spans="1:29" ht="11" customHeight="1">
      <c r="A152" s="244"/>
      <c r="B152" s="245"/>
      <c r="C152" s="245"/>
      <c r="D152" s="246"/>
      <c r="E152" s="246"/>
      <c r="F152" s="246"/>
      <c r="G152" s="246"/>
      <c r="H152" s="246"/>
      <c r="I152" s="62"/>
      <c r="J152" s="24"/>
      <c r="K152" s="62"/>
      <c r="L152" s="241"/>
      <c r="M152" s="241"/>
      <c r="N152" s="234">
        <f t="shared" si="17"/>
        <v>0</v>
      </c>
      <c r="O152" s="234"/>
      <c r="P152" s="241"/>
      <c r="Q152" s="241"/>
      <c r="R152" s="234">
        <f t="shared" si="18"/>
        <v>0</v>
      </c>
      <c r="S152" s="234"/>
      <c r="T152" s="221">
        <f t="shared" si="19"/>
        <v>0</v>
      </c>
      <c r="U152" s="222"/>
      <c r="V152" s="242"/>
      <c r="W152" s="242"/>
      <c r="X152" s="212">
        <f t="shared" si="15"/>
        <v>0</v>
      </c>
      <c r="Y152" s="212"/>
      <c r="Z152" s="225"/>
      <c r="AA152" s="226"/>
      <c r="AC152">
        <f t="shared" si="16"/>
        <v>0</v>
      </c>
    </row>
    <row r="153" spans="1:29" ht="11" customHeight="1">
      <c r="A153" s="244"/>
      <c r="B153" s="245"/>
      <c r="C153" s="245"/>
      <c r="D153" s="246"/>
      <c r="E153" s="246"/>
      <c r="F153" s="246"/>
      <c r="G153" s="246"/>
      <c r="H153" s="246"/>
      <c r="I153" s="62"/>
      <c r="J153" s="24"/>
      <c r="K153" s="62"/>
      <c r="L153" s="241"/>
      <c r="M153" s="241"/>
      <c r="N153" s="234">
        <f t="shared" si="17"/>
        <v>0</v>
      </c>
      <c r="O153" s="234"/>
      <c r="P153" s="241"/>
      <c r="Q153" s="241"/>
      <c r="R153" s="234">
        <f t="shared" si="18"/>
        <v>0</v>
      </c>
      <c r="S153" s="234"/>
      <c r="T153" s="221">
        <f t="shared" si="19"/>
        <v>0</v>
      </c>
      <c r="U153" s="222"/>
      <c r="V153" s="242"/>
      <c r="W153" s="242"/>
      <c r="X153" s="212">
        <f t="shared" si="15"/>
        <v>0</v>
      </c>
      <c r="Y153" s="212"/>
      <c r="Z153" s="225"/>
      <c r="AA153" s="226"/>
      <c r="AC153">
        <f t="shared" si="16"/>
        <v>0</v>
      </c>
    </row>
    <row r="154" spans="1:29" ht="11" customHeight="1">
      <c r="A154" s="244"/>
      <c r="B154" s="245"/>
      <c r="C154" s="245"/>
      <c r="D154" s="246"/>
      <c r="E154" s="246"/>
      <c r="F154" s="246"/>
      <c r="G154" s="246"/>
      <c r="H154" s="246"/>
      <c r="I154" s="62"/>
      <c r="J154" s="24"/>
      <c r="K154" s="62"/>
      <c r="L154" s="241"/>
      <c r="M154" s="241"/>
      <c r="N154" s="234">
        <f t="shared" si="17"/>
        <v>0</v>
      </c>
      <c r="O154" s="234"/>
      <c r="P154" s="241"/>
      <c r="Q154" s="241"/>
      <c r="R154" s="234">
        <f t="shared" si="18"/>
        <v>0</v>
      </c>
      <c r="S154" s="234"/>
      <c r="T154" s="221">
        <f t="shared" si="19"/>
        <v>0</v>
      </c>
      <c r="U154" s="222"/>
      <c r="V154" s="242"/>
      <c r="W154" s="242"/>
      <c r="X154" s="212">
        <f t="shared" si="15"/>
        <v>0</v>
      </c>
      <c r="Y154" s="212"/>
      <c r="Z154" s="225"/>
      <c r="AA154" s="226"/>
      <c r="AC154">
        <f t="shared" si="16"/>
        <v>0</v>
      </c>
    </row>
    <row r="155" spans="1:29" ht="11" customHeight="1">
      <c r="A155" s="244"/>
      <c r="B155" s="245"/>
      <c r="C155" s="245"/>
      <c r="D155" s="246"/>
      <c r="E155" s="246"/>
      <c r="F155" s="246"/>
      <c r="G155" s="246"/>
      <c r="H155" s="246"/>
      <c r="I155" s="62"/>
      <c r="J155" s="24"/>
      <c r="K155" s="62"/>
      <c r="L155" s="241"/>
      <c r="M155" s="241"/>
      <c r="N155" s="234">
        <f t="shared" si="17"/>
        <v>0</v>
      </c>
      <c r="O155" s="234"/>
      <c r="P155" s="241"/>
      <c r="Q155" s="241"/>
      <c r="R155" s="234">
        <f t="shared" si="18"/>
        <v>0</v>
      </c>
      <c r="S155" s="234"/>
      <c r="T155" s="221">
        <f t="shared" si="19"/>
        <v>0</v>
      </c>
      <c r="U155" s="222"/>
      <c r="V155" s="242"/>
      <c r="W155" s="242"/>
      <c r="X155" s="212">
        <f t="shared" si="15"/>
        <v>0</v>
      </c>
      <c r="Y155" s="212"/>
      <c r="Z155" s="225"/>
      <c r="AA155" s="226"/>
      <c r="AC155">
        <f t="shared" si="16"/>
        <v>0</v>
      </c>
    </row>
    <row r="156" spans="1:29" ht="11" customHeight="1">
      <c r="A156" s="244"/>
      <c r="B156" s="245"/>
      <c r="C156" s="245"/>
      <c r="D156" s="246"/>
      <c r="E156" s="246"/>
      <c r="F156" s="246"/>
      <c r="G156" s="246"/>
      <c r="H156" s="246"/>
      <c r="I156" s="62"/>
      <c r="J156" s="24"/>
      <c r="K156" s="62"/>
      <c r="L156" s="241"/>
      <c r="M156" s="241"/>
      <c r="N156" s="234">
        <f t="shared" si="17"/>
        <v>0</v>
      </c>
      <c r="O156" s="234"/>
      <c r="P156" s="241"/>
      <c r="Q156" s="241"/>
      <c r="R156" s="234">
        <f t="shared" si="18"/>
        <v>0</v>
      </c>
      <c r="S156" s="234"/>
      <c r="T156" s="221">
        <f t="shared" si="19"/>
        <v>0</v>
      </c>
      <c r="U156" s="222"/>
      <c r="V156" s="242"/>
      <c r="W156" s="242"/>
      <c r="X156" s="212">
        <f t="shared" si="15"/>
        <v>0</v>
      </c>
      <c r="Y156" s="212"/>
      <c r="Z156" s="225"/>
      <c r="AA156" s="226"/>
      <c r="AC156">
        <f t="shared" si="16"/>
        <v>0</v>
      </c>
    </row>
    <row r="157" spans="1:29" ht="11" customHeight="1">
      <c r="A157" s="244"/>
      <c r="B157" s="245"/>
      <c r="C157" s="245"/>
      <c r="D157" s="246"/>
      <c r="E157" s="246"/>
      <c r="F157" s="246"/>
      <c r="G157" s="246"/>
      <c r="H157" s="246"/>
      <c r="I157" s="62"/>
      <c r="J157" s="24"/>
      <c r="K157" s="62"/>
      <c r="L157" s="241"/>
      <c r="M157" s="241"/>
      <c r="N157" s="234">
        <f t="shared" si="17"/>
        <v>0</v>
      </c>
      <c r="O157" s="234"/>
      <c r="P157" s="241"/>
      <c r="Q157" s="241"/>
      <c r="R157" s="234">
        <f t="shared" si="18"/>
        <v>0</v>
      </c>
      <c r="S157" s="234"/>
      <c r="T157" s="221">
        <f t="shared" si="19"/>
        <v>0</v>
      </c>
      <c r="U157" s="222"/>
      <c r="V157" s="242"/>
      <c r="W157" s="242"/>
      <c r="X157" s="212">
        <f t="shared" si="15"/>
        <v>0</v>
      </c>
      <c r="Y157" s="212"/>
      <c r="Z157" s="225"/>
      <c r="AA157" s="226"/>
      <c r="AC157">
        <f t="shared" si="16"/>
        <v>0</v>
      </c>
    </row>
    <row r="158" spans="1:29" ht="11" customHeight="1">
      <c r="A158" s="244"/>
      <c r="B158" s="245"/>
      <c r="C158" s="245"/>
      <c r="D158" s="246"/>
      <c r="E158" s="246"/>
      <c r="F158" s="246"/>
      <c r="G158" s="246"/>
      <c r="H158" s="246"/>
      <c r="I158" s="62"/>
      <c r="J158" s="24"/>
      <c r="K158" s="62"/>
      <c r="L158" s="241"/>
      <c r="M158" s="241"/>
      <c r="N158" s="234">
        <f t="shared" si="17"/>
        <v>0</v>
      </c>
      <c r="O158" s="234"/>
      <c r="P158" s="241"/>
      <c r="Q158" s="241"/>
      <c r="R158" s="234">
        <f t="shared" si="18"/>
        <v>0</v>
      </c>
      <c r="S158" s="234"/>
      <c r="T158" s="221">
        <f t="shared" si="19"/>
        <v>0</v>
      </c>
      <c r="U158" s="222"/>
      <c r="V158" s="242"/>
      <c r="W158" s="242"/>
      <c r="X158" s="212">
        <f t="shared" si="15"/>
        <v>0</v>
      </c>
      <c r="Y158" s="212"/>
      <c r="Z158" s="225"/>
      <c r="AA158" s="226"/>
      <c r="AC158">
        <f t="shared" si="16"/>
        <v>0</v>
      </c>
    </row>
    <row r="159" spans="1:29" ht="11" customHeight="1">
      <c r="A159" s="244"/>
      <c r="B159" s="245"/>
      <c r="C159" s="245"/>
      <c r="D159" s="246"/>
      <c r="E159" s="246"/>
      <c r="F159" s="246"/>
      <c r="G159" s="246"/>
      <c r="H159" s="246"/>
      <c r="I159" s="62"/>
      <c r="J159" s="24"/>
      <c r="K159" s="62"/>
      <c r="L159" s="241"/>
      <c r="M159" s="241"/>
      <c r="N159" s="234">
        <f t="shared" si="17"/>
        <v>0</v>
      </c>
      <c r="O159" s="234"/>
      <c r="P159" s="241"/>
      <c r="Q159" s="241"/>
      <c r="R159" s="234">
        <f t="shared" si="18"/>
        <v>0</v>
      </c>
      <c r="S159" s="234"/>
      <c r="T159" s="221">
        <f t="shared" si="19"/>
        <v>0</v>
      </c>
      <c r="U159" s="222"/>
      <c r="V159" s="242"/>
      <c r="W159" s="242"/>
      <c r="X159" s="212">
        <f t="shared" si="15"/>
        <v>0</v>
      </c>
      <c r="Y159" s="212"/>
      <c r="Z159" s="225"/>
      <c r="AA159" s="226"/>
      <c r="AC159">
        <f t="shared" si="16"/>
        <v>0</v>
      </c>
    </row>
    <row r="160" spans="1:29" ht="11" customHeight="1">
      <c r="A160" s="244"/>
      <c r="B160" s="245"/>
      <c r="C160" s="245"/>
      <c r="D160" s="246"/>
      <c r="E160" s="246"/>
      <c r="F160" s="246"/>
      <c r="G160" s="246"/>
      <c r="H160" s="246"/>
      <c r="I160" s="62"/>
      <c r="J160" s="24"/>
      <c r="K160" s="62"/>
      <c r="L160" s="241"/>
      <c r="M160" s="241"/>
      <c r="N160" s="234">
        <f t="shared" si="17"/>
        <v>0</v>
      </c>
      <c r="O160" s="234"/>
      <c r="P160" s="241"/>
      <c r="Q160" s="241"/>
      <c r="R160" s="234">
        <f t="shared" si="18"/>
        <v>0</v>
      </c>
      <c r="S160" s="234"/>
      <c r="T160" s="221">
        <f t="shared" si="19"/>
        <v>0</v>
      </c>
      <c r="U160" s="222"/>
      <c r="V160" s="242"/>
      <c r="W160" s="242"/>
      <c r="X160" s="212">
        <f t="shared" si="15"/>
        <v>0</v>
      </c>
      <c r="Y160" s="212"/>
      <c r="Z160" s="225"/>
      <c r="AA160" s="226"/>
      <c r="AC160">
        <f t="shared" si="16"/>
        <v>0</v>
      </c>
    </row>
    <row r="161" spans="1:29" ht="11" customHeight="1">
      <c r="A161" s="244"/>
      <c r="B161" s="245"/>
      <c r="C161" s="245"/>
      <c r="D161" s="246"/>
      <c r="E161" s="246"/>
      <c r="F161" s="246"/>
      <c r="G161" s="246"/>
      <c r="H161" s="246"/>
      <c r="I161" s="62"/>
      <c r="J161" s="24"/>
      <c r="K161" s="62"/>
      <c r="L161" s="241"/>
      <c r="M161" s="241"/>
      <c r="N161" s="234">
        <f t="shared" si="17"/>
        <v>0</v>
      </c>
      <c r="O161" s="234"/>
      <c r="P161" s="241"/>
      <c r="Q161" s="241"/>
      <c r="R161" s="234">
        <f t="shared" si="18"/>
        <v>0</v>
      </c>
      <c r="S161" s="234"/>
      <c r="T161" s="221">
        <f t="shared" si="19"/>
        <v>0</v>
      </c>
      <c r="U161" s="222"/>
      <c r="V161" s="242"/>
      <c r="W161" s="242"/>
      <c r="X161" s="212">
        <f t="shared" si="15"/>
        <v>0</v>
      </c>
      <c r="Y161" s="212"/>
      <c r="Z161" s="225"/>
      <c r="AA161" s="226"/>
      <c r="AC161">
        <f t="shared" si="16"/>
        <v>0</v>
      </c>
    </row>
    <row r="162" spans="1:29" ht="11" customHeight="1">
      <c r="A162" s="244"/>
      <c r="B162" s="245"/>
      <c r="C162" s="245"/>
      <c r="D162" s="246"/>
      <c r="E162" s="246"/>
      <c r="F162" s="246"/>
      <c r="G162" s="246"/>
      <c r="H162" s="246"/>
      <c r="I162" s="62"/>
      <c r="J162" s="24"/>
      <c r="K162" s="62"/>
      <c r="L162" s="241"/>
      <c r="M162" s="241"/>
      <c r="N162" s="234">
        <f t="shared" si="17"/>
        <v>0</v>
      </c>
      <c r="O162" s="234"/>
      <c r="P162" s="241"/>
      <c r="Q162" s="241"/>
      <c r="R162" s="234">
        <f t="shared" si="18"/>
        <v>0</v>
      </c>
      <c r="S162" s="234"/>
      <c r="T162" s="221">
        <f t="shared" si="19"/>
        <v>0</v>
      </c>
      <c r="U162" s="222"/>
      <c r="V162" s="242"/>
      <c r="W162" s="242"/>
      <c r="X162" s="212">
        <f t="shared" si="15"/>
        <v>0</v>
      </c>
      <c r="Y162" s="212"/>
      <c r="Z162" s="234"/>
      <c r="AA162" s="243"/>
      <c r="AC162">
        <f t="shared" si="16"/>
        <v>0</v>
      </c>
    </row>
    <row r="163" spans="1:29" ht="11" customHeight="1">
      <c r="A163" s="244"/>
      <c r="B163" s="245"/>
      <c r="C163" s="245"/>
      <c r="D163" s="246"/>
      <c r="E163" s="246"/>
      <c r="F163" s="246"/>
      <c r="G163" s="246"/>
      <c r="H163" s="246"/>
      <c r="I163" s="62"/>
      <c r="J163" s="24"/>
      <c r="K163" s="62"/>
      <c r="L163" s="241"/>
      <c r="M163" s="241"/>
      <c r="N163" s="234">
        <f t="shared" si="17"/>
        <v>0</v>
      </c>
      <c r="O163" s="234"/>
      <c r="P163" s="241"/>
      <c r="Q163" s="241"/>
      <c r="R163" s="234">
        <f t="shared" si="18"/>
        <v>0</v>
      </c>
      <c r="S163" s="234"/>
      <c r="T163" s="221">
        <f t="shared" si="19"/>
        <v>0</v>
      </c>
      <c r="U163" s="222"/>
      <c r="V163" s="242"/>
      <c r="W163" s="242"/>
      <c r="X163" s="212">
        <f t="shared" si="15"/>
        <v>0</v>
      </c>
      <c r="Y163" s="212"/>
      <c r="Z163" s="225"/>
      <c r="AA163" s="226"/>
      <c r="AC163">
        <f t="shared" si="16"/>
        <v>0</v>
      </c>
    </row>
    <row r="164" spans="1:29" ht="11" customHeight="1">
      <c r="A164" s="235"/>
      <c r="B164" s="236"/>
      <c r="C164" s="237"/>
      <c r="D164" s="238"/>
      <c r="E164" s="239"/>
      <c r="F164" s="239"/>
      <c r="G164" s="239"/>
      <c r="H164" s="240"/>
      <c r="I164" s="60"/>
      <c r="J164" s="23"/>
      <c r="K164" s="60"/>
      <c r="L164" s="241"/>
      <c r="M164" s="241"/>
      <c r="N164" s="234">
        <f t="shared" si="17"/>
        <v>0</v>
      </c>
      <c r="O164" s="234"/>
      <c r="P164" s="241"/>
      <c r="Q164" s="241"/>
      <c r="R164" s="234">
        <f t="shared" si="18"/>
        <v>0</v>
      </c>
      <c r="S164" s="234"/>
      <c r="T164" s="221">
        <f t="shared" si="19"/>
        <v>0</v>
      </c>
      <c r="U164" s="222"/>
      <c r="V164" s="223"/>
      <c r="W164" s="224"/>
      <c r="X164" s="212">
        <f t="shared" si="15"/>
        <v>0</v>
      </c>
      <c r="Y164" s="212"/>
      <c r="Z164" s="225"/>
      <c r="AA164" s="226"/>
      <c r="AC164">
        <f t="shared" si="16"/>
        <v>0</v>
      </c>
    </row>
    <row r="165" spans="1:29" ht="11" customHeight="1">
      <c r="A165" s="235"/>
      <c r="B165" s="236"/>
      <c r="C165" s="237"/>
      <c r="D165" s="238"/>
      <c r="E165" s="239"/>
      <c r="F165" s="239"/>
      <c r="G165" s="239"/>
      <c r="H165" s="240"/>
      <c r="I165" s="60"/>
      <c r="J165" s="23"/>
      <c r="K165" s="60"/>
      <c r="L165" s="241"/>
      <c r="M165" s="241"/>
      <c r="N165" s="234">
        <f t="shared" si="17"/>
        <v>0</v>
      </c>
      <c r="O165" s="234"/>
      <c r="P165" s="241"/>
      <c r="Q165" s="241"/>
      <c r="R165" s="234">
        <f t="shared" si="18"/>
        <v>0</v>
      </c>
      <c r="S165" s="234"/>
      <c r="T165" s="221">
        <f t="shared" si="19"/>
        <v>0</v>
      </c>
      <c r="U165" s="222"/>
      <c r="V165" s="223"/>
      <c r="W165" s="224"/>
      <c r="X165" s="212">
        <f t="shared" si="15"/>
        <v>0</v>
      </c>
      <c r="Y165" s="212"/>
      <c r="Z165" s="225"/>
      <c r="AA165" s="226"/>
      <c r="AC165">
        <f t="shared" si="16"/>
        <v>0</v>
      </c>
    </row>
    <row r="166" spans="1:29" ht="11" customHeight="1">
      <c r="A166" s="235"/>
      <c r="B166" s="236"/>
      <c r="C166" s="237"/>
      <c r="D166" s="238"/>
      <c r="E166" s="239"/>
      <c r="F166" s="239"/>
      <c r="G166" s="239"/>
      <c r="H166" s="240"/>
      <c r="I166" s="60"/>
      <c r="J166" s="23"/>
      <c r="K166" s="60"/>
      <c r="L166" s="241"/>
      <c r="M166" s="241"/>
      <c r="N166" s="234">
        <f t="shared" si="17"/>
        <v>0</v>
      </c>
      <c r="O166" s="234"/>
      <c r="P166" s="241"/>
      <c r="Q166" s="241"/>
      <c r="R166" s="234">
        <f t="shared" si="18"/>
        <v>0</v>
      </c>
      <c r="S166" s="234"/>
      <c r="T166" s="221">
        <f t="shared" si="19"/>
        <v>0</v>
      </c>
      <c r="U166" s="222"/>
      <c r="V166" s="223"/>
      <c r="W166" s="224"/>
      <c r="X166" s="212">
        <f t="shared" si="15"/>
        <v>0</v>
      </c>
      <c r="Y166" s="212"/>
      <c r="Z166" s="225"/>
      <c r="AA166" s="226"/>
      <c r="AC166">
        <f t="shared" si="16"/>
        <v>0</v>
      </c>
    </row>
    <row r="167" spans="1:29" ht="11" customHeight="1">
      <c r="A167" s="235"/>
      <c r="B167" s="236"/>
      <c r="C167" s="237"/>
      <c r="D167" s="238"/>
      <c r="E167" s="239"/>
      <c r="F167" s="239"/>
      <c r="G167" s="239"/>
      <c r="H167" s="240"/>
      <c r="I167" s="60"/>
      <c r="J167" s="23"/>
      <c r="K167" s="60"/>
      <c r="L167" s="241"/>
      <c r="M167" s="241"/>
      <c r="N167" s="234">
        <f t="shared" si="17"/>
        <v>0</v>
      </c>
      <c r="O167" s="234"/>
      <c r="P167" s="241"/>
      <c r="Q167" s="241"/>
      <c r="R167" s="234">
        <f t="shared" si="18"/>
        <v>0</v>
      </c>
      <c r="S167" s="234"/>
      <c r="T167" s="221">
        <f t="shared" si="19"/>
        <v>0</v>
      </c>
      <c r="U167" s="222"/>
      <c r="V167" s="223"/>
      <c r="W167" s="224"/>
      <c r="X167" s="212">
        <f t="shared" si="15"/>
        <v>0</v>
      </c>
      <c r="Y167" s="212"/>
      <c r="Z167" s="225"/>
      <c r="AA167" s="226"/>
      <c r="AC167">
        <f t="shared" si="16"/>
        <v>0</v>
      </c>
    </row>
    <row r="168" spans="1:29" ht="11" customHeight="1">
      <c r="A168" s="235"/>
      <c r="B168" s="236"/>
      <c r="C168" s="237"/>
      <c r="D168" s="238"/>
      <c r="E168" s="239"/>
      <c r="F168" s="239"/>
      <c r="G168" s="239"/>
      <c r="H168" s="240"/>
      <c r="I168" s="60"/>
      <c r="J168" s="23"/>
      <c r="K168" s="60"/>
      <c r="L168" s="241"/>
      <c r="M168" s="241"/>
      <c r="N168" s="234">
        <f t="shared" si="17"/>
        <v>0</v>
      </c>
      <c r="O168" s="234"/>
      <c r="P168" s="241"/>
      <c r="Q168" s="241"/>
      <c r="R168" s="234">
        <f t="shared" si="18"/>
        <v>0</v>
      </c>
      <c r="S168" s="234"/>
      <c r="T168" s="221">
        <f t="shared" si="19"/>
        <v>0</v>
      </c>
      <c r="U168" s="222"/>
      <c r="V168" s="223"/>
      <c r="W168" s="224"/>
      <c r="X168" s="212">
        <f t="shared" si="15"/>
        <v>0</v>
      </c>
      <c r="Y168" s="212"/>
      <c r="Z168" s="225"/>
      <c r="AA168" s="226"/>
      <c r="AC168">
        <f t="shared" si="16"/>
        <v>0</v>
      </c>
    </row>
    <row r="169" spans="1:29" ht="11" customHeight="1">
      <c r="A169" s="235"/>
      <c r="B169" s="236"/>
      <c r="C169" s="237"/>
      <c r="D169" s="238"/>
      <c r="E169" s="239"/>
      <c r="F169" s="239"/>
      <c r="G169" s="239"/>
      <c r="H169" s="240"/>
      <c r="I169" s="60"/>
      <c r="J169" s="23"/>
      <c r="K169" s="60"/>
      <c r="L169" s="241"/>
      <c r="M169" s="241"/>
      <c r="N169" s="234">
        <f t="shared" si="17"/>
        <v>0</v>
      </c>
      <c r="O169" s="234"/>
      <c r="P169" s="241"/>
      <c r="Q169" s="241"/>
      <c r="R169" s="234">
        <f t="shared" si="18"/>
        <v>0</v>
      </c>
      <c r="S169" s="234"/>
      <c r="T169" s="221">
        <f t="shared" si="19"/>
        <v>0</v>
      </c>
      <c r="U169" s="222"/>
      <c r="V169" s="223"/>
      <c r="W169" s="224"/>
      <c r="X169" s="212">
        <f t="shared" si="15"/>
        <v>0</v>
      </c>
      <c r="Y169" s="212"/>
      <c r="Z169" s="225"/>
      <c r="AA169" s="226"/>
      <c r="AC169">
        <f t="shared" si="16"/>
        <v>0</v>
      </c>
    </row>
    <row r="170" spans="1:29" ht="11" customHeight="1">
      <c r="A170" s="235"/>
      <c r="B170" s="236"/>
      <c r="C170" s="237"/>
      <c r="D170" s="238"/>
      <c r="E170" s="239"/>
      <c r="F170" s="239"/>
      <c r="G170" s="239"/>
      <c r="H170" s="240"/>
      <c r="I170" s="60"/>
      <c r="J170" s="23"/>
      <c r="K170" s="60"/>
      <c r="L170" s="241"/>
      <c r="M170" s="241"/>
      <c r="N170" s="234">
        <f t="shared" si="17"/>
        <v>0</v>
      </c>
      <c r="O170" s="234"/>
      <c r="P170" s="241"/>
      <c r="Q170" s="241"/>
      <c r="R170" s="234">
        <f t="shared" si="18"/>
        <v>0</v>
      </c>
      <c r="S170" s="234"/>
      <c r="T170" s="221">
        <f t="shared" si="19"/>
        <v>0</v>
      </c>
      <c r="U170" s="222"/>
      <c r="V170" s="223"/>
      <c r="W170" s="224"/>
      <c r="X170" s="212">
        <f t="shared" si="15"/>
        <v>0</v>
      </c>
      <c r="Y170" s="212"/>
      <c r="Z170" s="225"/>
      <c r="AA170" s="226"/>
      <c r="AC170">
        <f t="shared" si="16"/>
        <v>0</v>
      </c>
    </row>
    <row r="171" spans="1:29" ht="11" customHeight="1">
      <c r="A171" s="235"/>
      <c r="B171" s="236"/>
      <c r="C171" s="237"/>
      <c r="D171" s="238"/>
      <c r="E171" s="239"/>
      <c r="F171" s="239"/>
      <c r="G171" s="239"/>
      <c r="H171" s="240"/>
      <c r="I171" s="60"/>
      <c r="J171" s="23"/>
      <c r="K171" s="60"/>
      <c r="L171" s="241"/>
      <c r="M171" s="241"/>
      <c r="N171" s="234">
        <f t="shared" si="17"/>
        <v>0</v>
      </c>
      <c r="O171" s="234"/>
      <c r="P171" s="241"/>
      <c r="Q171" s="241"/>
      <c r="R171" s="234">
        <f t="shared" si="18"/>
        <v>0</v>
      </c>
      <c r="S171" s="234"/>
      <c r="T171" s="221">
        <f t="shared" si="19"/>
        <v>0</v>
      </c>
      <c r="U171" s="222"/>
      <c r="V171" s="223"/>
      <c r="W171" s="224"/>
      <c r="X171" s="212">
        <f t="shared" si="15"/>
        <v>0</v>
      </c>
      <c r="Y171" s="212"/>
      <c r="Z171" s="225"/>
      <c r="AA171" s="226"/>
      <c r="AC171">
        <f t="shared" si="16"/>
        <v>0</v>
      </c>
    </row>
    <row r="172" spans="1:29" ht="11" customHeight="1">
      <c r="A172" s="235"/>
      <c r="B172" s="236"/>
      <c r="C172" s="237"/>
      <c r="D172" s="238"/>
      <c r="E172" s="239"/>
      <c r="F172" s="239"/>
      <c r="G172" s="239"/>
      <c r="H172" s="240"/>
      <c r="I172" s="60"/>
      <c r="J172" s="23"/>
      <c r="K172" s="60"/>
      <c r="L172" s="241"/>
      <c r="M172" s="241"/>
      <c r="N172" s="234">
        <f t="shared" si="17"/>
        <v>0</v>
      </c>
      <c r="O172" s="234"/>
      <c r="P172" s="241"/>
      <c r="Q172" s="241"/>
      <c r="R172" s="234">
        <f t="shared" si="18"/>
        <v>0</v>
      </c>
      <c r="S172" s="234"/>
      <c r="T172" s="221">
        <f t="shared" si="19"/>
        <v>0</v>
      </c>
      <c r="U172" s="222"/>
      <c r="V172" s="223"/>
      <c r="W172" s="224"/>
      <c r="X172" s="212">
        <f t="shared" si="15"/>
        <v>0</v>
      </c>
      <c r="Y172" s="212"/>
      <c r="Z172" s="225"/>
      <c r="AA172" s="226"/>
      <c r="AC172">
        <f t="shared" si="16"/>
        <v>0</v>
      </c>
    </row>
    <row r="173" spans="1:29" ht="11" customHeight="1">
      <c r="A173" s="235"/>
      <c r="B173" s="236"/>
      <c r="C173" s="237"/>
      <c r="D173" s="238"/>
      <c r="E173" s="239"/>
      <c r="F173" s="239"/>
      <c r="G173" s="239"/>
      <c r="H173" s="240"/>
      <c r="I173" s="60"/>
      <c r="J173" s="23"/>
      <c r="K173" s="60"/>
      <c r="L173" s="241"/>
      <c r="M173" s="241"/>
      <c r="N173" s="234">
        <f t="shared" si="17"/>
        <v>0</v>
      </c>
      <c r="O173" s="234"/>
      <c r="P173" s="241"/>
      <c r="Q173" s="241"/>
      <c r="R173" s="234">
        <f t="shared" si="18"/>
        <v>0</v>
      </c>
      <c r="S173" s="234"/>
      <c r="T173" s="221">
        <f t="shared" si="19"/>
        <v>0</v>
      </c>
      <c r="U173" s="222"/>
      <c r="V173" s="223"/>
      <c r="W173" s="224"/>
      <c r="X173" s="212">
        <f t="shared" si="15"/>
        <v>0</v>
      </c>
      <c r="Y173" s="212"/>
      <c r="Z173" s="225"/>
      <c r="AA173" s="226"/>
      <c r="AC173">
        <f t="shared" si="16"/>
        <v>0</v>
      </c>
    </row>
    <row r="174" spans="1:29" ht="11" customHeight="1">
      <c r="A174" s="235"/>
      <c r="B174" s="236"/>
      <c r="C174" s="237"/>
      <c r="D174" s="238"/>
      <c r="E174" s="239"/>
      <c r="F174" s="239"/>
      <c r="G174" s="239"/>
      <c r="H174" s="240"/>
      <c r="I174" s="60"/>
      <c r="J174" s="23"/>
      <c r="K174" s="60"/>
      <c r="L174" s="241"/>
      <c r="M174" s="241"/>
      <c r="N174" s="234">
        <f t="shared" si="17"/>
        <v>0</v>
      </c>
      <c r="O174" s="234"/>
      <c r="P174" s="241"/>
      <c r="Q174" s="241"/>
      <c r="R174" s="234">
        <f t="shared" si="18"/>
        <v>0</v>
      </c>
      <c r="S174" s="234"/>
      <c r="T174" s="221">
        <f t="shared" si="19"/>
        <v>0</v>
      </c>
      <c r="U174" s="222"/>
      <c r="V174" s="223"/>
      <c r="W174" s="224"/>
      <c r="X174" s="212">
        <f t="shared" si="15"/>
        <v>0</v>
      </c>
      <c r="Y174" s="212"/>
      <c r="Z174" s="225"/>
      <c r="AA174" s="226"/>
      <c r="AC174">
        <f t="shared" si="16"/>
        <v>0</v>
      </c>
    </row>
    <row r="175" spans="1:29" ht="11" customHeight="1">
      <c r="A175" s="235"/>
      <c r="B175" s="236"/>
      <c r="C175" s="237"/>
      <c r="D175" s="238"/>
      <c r="E175" s="239"/>
      <c r="F175" s="239"/>
      <c r="G175" s="239"/>
      <c r="H175" s="240"/>
      <c r="I175" s="60"/>
      <c r="J175" s="23"/>
      <c r="K175" s="60"/>
      <c r="L175" s="241"/>
      <c r="M175" s="241"/>
      <c r="N175" s="234">
        <f t="shared" si="17"/>
        <v>0</v>
      </c>
      <c r="O175" s="234"/>
      <c r="P175" s="241"/>
      <c r="Q175" s="241"/>
      <c r="R175" s="234">
        <f t="shared" si="18"/>
        <v>0</v>
      </c>
      <c r="S175" s="234"/>
      <c r="T175" s="221">
        <f t="shared" si="19"/>
        <v>0</v>
      </c>
      <c r="U175" s="222"/>
      <c r="V175" s="223"/>
      <c r="W175" s="224"/>
      <c r="X175" s="212">
        <f t="shared" si="15"/>
        <v>0</v>
      </c>
      <c r="Y175" s="212"/>
      <c r="Z175" s="225"/>
      <c r="AA175" s="226"/>
      <c r="AC175">
        <f t="shared" si="16"/>
        <v>0</v>
      </c>
    </row>
    <row r="176" spans="1:29" ht="11" customHeight="1">
      <c r="A176" s="235"/>
      <c r="B176" s="236"/>
      <c r="C176" s="237"/>
      <c r="D176" s="238"/>
      <c r="E176" s="239"/>
      <c r="F176" s="239"/>
      <c r="G176" s="239"/>
      <c r="H176" s="240"/>
      <c r="I176" s="60"/>
      <c r="J176" s="23"/>
      <c r="K176" s="60"/>
      <c r="L176" s="241"/>
      <c r="M176" s="241"/>
      <c r="N176" s="234">
        <f t="shared" si="17"/>
        <v>0</v>
      </c>
      <c r="O176" s="234"/>
      <c r="P176" s="241"/>
      <c r="Q176" s="241"/>
      <c r="R176" s="234">
        <f t="shared" si="18"/>
        <v>0</v>
      </c>
      <c r="S176" s="234"/>
      <c r="T176" s="221">
        <f t="shared" si="19"/>
        <v>0</v>
      </c>
      <c r="U176" s="222"/>
      <c r="V176" s="223"/>
      <c r="W176" s="224"/>
      <c r="X176" s="212">
        <f t="shared" si="15"/>
        <v>0</v>
      </c>
      <c r="Y176" s="212"/>
      <c r="Z176" s="225"/>
      <c r="AA176" s="226"/>
      <c r="AC176">
        <f t="shared" si="16"/>
        <v>0</v>
      </c>
    </row>
    <row r="177" spans="1:29" ht="11" customHeight="1">
      <c r="A177" s="235"/>
      <c r="B177" s="236"/>
      <c r="C177" s="237"/>
      <c r="D177" s="238"/>
      <c r="E177" s="239"/>
      <c r="F177" s="239"/>
      <c r="G177" s="239"/>
      <c r="H177" s="240"/>
      <c r="I177" s="60"/>
      <c r="J177" s="23"/>
      <c r="K177" s="60"/>
      <c r="L177" s="241"/>
      <c r="M177" s="241"/>
      <c r="N177" s="234">
        <f t="shared" si="17"/>
        <v>0</v>
      </c>
      <c r="O177" s="234"/>
      <c r="P177" s="241"/>
      <c r="Q177" s="241"/>
      <c r="R177" s="234">
        <f t="shared" si="18"/>
        <v>0</v>
      </c>
      <c r="S177" s="234"/>
      <c r="T177" s="221">
        <f t="shared" si="19"/>
        <v>0</v>
      </c>
      <c r="U177" s="222"/>
      <c r="V177" s="223"/>
      <c r="W177" s="224"/>
      <c r="X177" s="212">
        <f t="shared" si="15"/>
        <v>0</v>
      </c>
      <c r="Y177" s="212"/>
      <c r="Z177" s="225"/>
      <c r="AA177" s="226"/>
      <c r="AC177">
        <f t="shared" si="16"/>
        <v>0</v>
      </c>
    </row>
    <row r="178" spans="1:29" ht="11" customHeight="1">
      <c r="A178" s="227"/>
      <c r="B178" s="228"/>
      <c r="C178" s="229"/>
      <c r="D178" s="230"/>
      <c r="E178" s="231"/>
      <c r="F178" s="231"/>
      <c r="G178" s="231"/>
      <c r="H178" s="232"/>
      <c r="I178" s="63"/>
      <c r="J178" s="25"/>
      <c r="K178" s="63"/>
      <c r="L178" s="233"/>
      <c r="M178" s="233"/>
      <c r="N178" s="234">
        <f t="shared" si="17"/>
        <v>0</v>
      </c>
      <c r="O178" s="234"/>
      <c r="P178" s="233"/>
      <c r="Q178" s="233"/>
      <c r="R178" s="234">
        <f t="shared" si="18"/>
        <v>0</v>
      </c>
      <c r="S178" s="234"/>
      <c r="T178" s="208">
        <f>AE178*K178</f>
        <v>0</v>
      </c>
      <c r="U178" s="209"/>
      <c r="V178" s="210"/>
      <c r="W178" s="211"/>
      <c r="X178" s="212">
        <f t="shared" si="15"/>
        <v>0</v>
      </c>
      <c r="Y178" s="212"/>
      <c r="Z178" s="213"/>
      <c r="AA178" s="214"/>
      <c r="AC178">
        <f t="shared" si="16"/>
        <v>0</v>
      </c>
    </row>
    <row r="179" spans="1:29" ht="11" customHeight="1">
      <c r="A179" s="1"/>
      <c r="B179" s="1"/>
      <c r="C179" s="1"/>
      <c r="D179" s="1"/>
      <c r="E179" s="2"/>
      <c r="F179" s="2"/>
      <c r="G179" s="2"/>
      <c r="H179" s="2"/>
      <c r="I179" s="215" t="s">
        <v>253</v>
      </c>
      <c r="J179" s="216"/>
      <c r="K179" s="217"/>
      <c r="L179" s="204"/>
      <c r="M179" s="204"/>
      <c r="N179" s="204">
        <f>SUM(N140:O178)</f>
        <v>0</v>
      </c>
      <c r="O179" s="204"/>
      <c r="P179" s="204"/>
      <c r="Q179" s="204"/>
      <c r="R179" s="204">
        <f>SUM(R140:S178)</f>
        <v>0</v>
      </c>
      <c r="S179" s="204"/>
      <c r="T179" s="204">
        <f>SUM(T140:U178)</f>
        <v>0</v>
      </c>
      <c r="U179" s="204"/>
      <c r="V179" s="204"/>
      <c r="W179" s="204"/>
      <c r="X179" s="204">
        <f>SUM(X140:Y178)</f>
        <v>0</v>
      </c>
      <c r="Y179" s="204"/>
      <c r="Z179" s="204"/>
      <c r="AA179" s="206"/>
    </row>
    <row r="180" spans="1:29" ht="11" customHeight="1">
      <c r="G180" s="2"/>
      <c r="H180" s="2"/>
      <c r="I180" s="218"/>
      <c r="J180" s="219"/>
      <c r="K180" s="220"/>
      <c r="L180" s="205"/>
      <c r="M180" s="205"/>
      <c r="N180" s="205"/>
      <c r="O180" s="205"/>
      <c r="P180" s="205"/>
      <c r="Q180" s="205"/>
      <c r="R180" s="205"/>
      <c r="S180" s="205"/>
      <c r="T180" s="205"/>
      <c r="U180" s="205"/>
      <c r="V180" s="205"/>
      <c r="W180" s="205"/>
      <c r="X180" s="205"/>
      <c r="Y180" s="205"/>
      <c r="Z180" s="205"/>
      <c r="AA180" s="207"/>
    </row>
    <row r="181" spans="1:29" ht="11" customHeight="1"/>
    <row r="182" spans="1:29" ht="10.5" customHeight="1"/>
    <row r="183" spans="1:29" ht="11" customHeight="1">
      <c r="A183" s="267" t="s">
        <v>6</v>
      </c>
      <c r="B183" s="257"/>
      <c r="C183" s="257"/>
      <c r="D183" s="259" t="s">
        <v>5</v>
      </c>
      <c r="E183" s="269"/>
      <c r="F183" s="269"/>
      <c r="G183" s="269"/>
      <c r="H183" s="260"/>
      <c r="I183" s="257" t="s">
        <v>7</v>
      </c>
      <c r="J183" s="271" t="s">
        <v>257</v>
      </c>
      <c r="K183" s="271" t="s">
        <v>65</v>
      </c>
      <c r="L183" s="273" t="s">
        <v>0</v>
      </c>
      <c r="M183" s="274"/>
      <c r="N183" s="274"/>
      <c r="O183" s="274"/>
      <c r="P183" s="273" t="s">
        <v>1</v>
      </c>
      <c r="Q183" s="274"/>
      <c r="R183" s="274"/>
      <c r="S183" s="274"/>
      <c r="T183" s="257" t="s">
        <v>286</v>
      </c>
      <c r="U183" s="257"/>
      <c r="V183" s="259" t="s">
        <v>285</v>
      </c>
      <c r="W183" s="260"/>
      <c r="X183" s="257" t="s">
        <v>12</v>
      </c>
      <c r="Y183" s="257"/>
      <c r="Z183" s="257" t="s">
        <v>11</v>
      </c>
      <c r="AA183" s="263"/>
    </row>
    <row r="184" spans="1:29" ht="11" customHeight="1">
      <c r="A184" s="268"/>
      <c r="B184" s="258"/>
      <c r="C184" s="258"/>
      <c r="D184" s="261"/>
      <c r="E184" s="270"/>
      <c r="F184" s="270"/>
      <c r="G184" s="270"/>
      <c r="H184" s="262"/>
      <c r="I184" s="258"/>
      <c r="J184" s="272"/>
      <c r="K184" s="272"/>
      <c r="L184" s="265" t="s">
        <v>8</v>
      </c>
      <c r="M184" s="266"/>
      <c r="N184" s="266" t="s">
        <v>9</v>
      </c>
      <c r="O184" s="266"/>
      <c r="P184" s="266" t="s">
        <v>8</v>
      </c>
      <c r="Q184" s="266"/>
      <c r="R184" s="266" t="s">
        <v>9</v>
      </c>
      <c r="S184" s="266"/>
      <c r="T184" s="258"/>
      <c r="U184" s="258"/>
      <c r="V184" s="261"/>
      <c r="W184" s="262"/>
      <c r="X184" s="258"/>
      <c r="Y184" s="258"/>
      <c r="Z184" s="258"/>
      <c r="AA184" s="264"/>
    </row>
    <row r="185" spans="1:29" ht="11" customHeight="1">
      <c r="A185" s="251"/>
      <c r="B185" s="252"/>
      <c r="C185" s="253"/>
      <c r="D185" s="254"/>
      <c r="E185" s="255"/>
      <c r="F185" s="255"/>
      <c r="G185" s="255"/>
      <c r="H185" s="256"/>
      <c r="I185" s="60"/>
      <c r="J185" s="23"/>
      <c r="K185" s="60"/>
      <c r="L185" s="212"/>
      <c r="M185" s="212"/>
      <c r="N185" s="234">
        <f>ROUND(I185*K185*L185,0)</f>
        <v>0</v>
      </c>
      <c r="O185" s="234"/>
      <c r="P185" s="212"/>
      <c r="Q185" s="212"/>
      <c r="R185" s="234">
        <f>ROUND(K185*P185,0)</f>
        <v>0</v>
      </c>
      <c r="S185" s="234"/>
      <c r="T185" s="247">
        <f>AE185*K185</f>
        <v>0</v>
      </c>
      <c r="U185" s="248"/>
      <c r="V185" s="249"/>
      <c r="W185" s="250"/>
      <c r="X185" s="212">
        <f t="shared" ref="X185:X223" si="20">ROUND(J185*K185,2)</f>
        <v>0</v>
      </c>
      <c r="Y185" s="212"/>
      <c r="Z185" s="234"/>
      <c r="AA185" s="243"/>
      <c r="AC185">
        <f t="shared" ref="AC185:AC223" si="21">V185*K185</f>
        <v>0</v>
      </c>
    </row>
    <row r="186" spans="1:29" ht="11" customHeight="1">
      <c r="A186" s="235"/>
      <c r="B186" s="236"/>
      <c r="C186" s="237"/>
      <c r="D186" s="238"/>
      <c r="E186" s="239"/>
      <c r="F186" s="239"/>
      <c r="G186" s="239"/>
      <c r="H186" s="240"/>
      <c r="I186" s="60"/>
      <c r="J186" s="23"/>
      <c r="K186" s="60"/>
      <c r="L186" s="241"/>
      <c r="M186" s="241"/>
      <c r="N186" s="234">
        <f t="shared" ref="N186:N223" si="22">ROUND(I186*K186*L186,0)</f>
        <v>0</v>
      </c>
      <c r="O186" s="234"/>
      <c r="P186" s="241"/>
      <c r="Q186" s="241"/>
      <c r="R186" s="234">
        <f t="shared" ref="R186:R223" si="23">ROUND(K186*P186,0)</f>
        <v>0</v>
      </c>
      <c r="S186" s="234"/>
      <c r="T186" s="221">
        <f t="shared" ref="T186:T222" si="24">AE186*K186</f>
        <v>0</v>
      </c>
      <c r="U186" s="222"/>
      <c r="V186" s="223"/>
      <c r="W186" s="224"/>
      <c r="X186" s="212">
        <f t="shared" si="20"/>
        <v>0</v>
      </c>
      <c r="Y186" s="212"/>
      <c r="Z186" s="225"/>
      <c r="AA186" s="226"/>
      <c r="AC186">
        <f t="shared" si="21"/>
        <v>0</v>
      </c>
    </row>
    <row r="187" spans="1:29" ht="11" customHeight="1">
      <c r="A187" s="235"/>
      <c r="B187" s="236"/>
      <c r="C187" s="237"/>
      <c r="D187" s="238"/>
      <c r="E187" s="239"/>
      <c r="F187" s="239"/>
      <c r="G187" s="239"/>
      <c r="H187" s="240"/>
      <c r="I187" s="60"/>
      <c r="J187" s="23"/>
      <c r="K187" s="60"/>
      <c r="L187" s="241"/>
      <c r="M187" s="241"/>
      <c r="N187" s="234">
        <f t="shared" si="22"/>
        <v>0</v>
      </c>
      <c r="O187" s="234"/>
      <c r="P187" s="241"/>
      <c r="Q187" s="241"/>
      <c r="R187" s="234">
        <f t="shared" si="23"/>
        <v>0</v>
      </c>
      <c r="S187" s="234"/>
      <c r="T187" s="221">
        <f t="shared" si="24"/>
        <v>0</v>
      </c>
      <c r="U187" s="222"/>
      <c r="V187" s="223"/>
      <c r="W187" s="224"/>
      <c r="X187" s="212">
        <f t="shared" si="20"/>
        <v>0</v>
      </c>
      <c r="Y187" s="212"/>
      <c r="Z187" s="225"/>
      <c r="AA187" s="226"/>
      <c r="AC187">
        <f t="shared" si="21"/>
        <v>0</v>
      </c>
    </row>
    <row r="188" spans="1:29" ht="11" customHeight="1">
      <c r="A188" s="235"/>
      <c r="B188" s="236"/>
      <c r="C188" s="237"/>
      <c r="D188" s="238"/>
      <c r="E188" s="239"/>
      <c r="F188" s="239"/>
      <c r="G188" s="239"/>
      <c r="H188" s="240"/>
      <c r="I188" s="60"/>
      <c r="J188" s="23"/>
      <c r="K188" s="60"/>
      <c r="L188" s="241"/>
      <c r="M188" s="241"/>
      <c r="N188" s="234">
        <f t="shared" si="22"/>
        <v>0</v>
      </c>
      <c r="O188" s="234"/>
      <c r="P188" s="241"/>
      <c r="Q188" s="241"/>
      <c r="R188" s="234">
        <f t="shared" si="23"/>
        <v>0</v>
      </c>
      <c r="S188" s="234"/>
      <c r="T188" s="221">
        <f t="shared" si="24"/>
        <v>0</v>
      </c>
      <c r="U188" s="222"/>
      <c r="V188" s="223"/>
      <c r="W188" s="224"/>
      <c r="X188" s="212">
        <f t="shared" si="20"/>
        <v>0</v>
      </c>
      <c r="Y188" s="212"/>
      <c r="Z188" s="225"/>
      <c r="AA188" s="226"/>
      <c r="AC188">
        <f t="shared" si="21"/>
        <v>0</v>
      </c>
    </row>
    <row r="189" spans="1:29" ht="11" customHeight="1">
      <c r="A189" s="235"/>
      <c r="B189" s="236"/>
      <c r="C189" s="237"/>
      <c r="D189" s="238"/>
      <c r="E189" s="239"/>
      <c r="F189" s="239"/>
      <c r="G189" s="239"/>
      <c r="H189" s="240"/>
      <c r="I189" s="60"/>
      <c r="J189" s="23"/>
      <c r="K189" s="60"/>
      <c r="L189" s="241"/>
      <c r="M189" s="241"/>
      <c r="N189" s="234">
        <f t="shared" si="22"/>
        <v>0</v>
      </c>
      <c r="O189" s="234"/>
      <c r="P189" s="241"/>
      <c r="Q189" s="241"/>
      <c r="R189" s="234">
        <f t="shared" si="23"/>
        <v>0</v>
      </c>
      <c r="S189" s="234"/>
      <c r="T189" s="221">
        <f t="shared" si="24"/>
        <v>0</v>
      </c>
      <c r="U189" s="222"/>
      <c r="V189" s="223"/>
      <c r="W189" s="224"/>
      <c r="X189" s="212">
        <f t="shared" si="20"/>
        <v>0</v>
      </c>
      <c r="Y189" s="212"/>
      <c r="Z189" s="225"/>
      <c r="AA189" s="226"/>
      <c r="AC189">
        <f t="shared" si="21"/>
        <v>0</v>
      </c>
    </row>
    <row r="190" spans="1:29" ht="11" customHeight="1">
      <c r="A190" s="235"/>
      <c r="B190" s="236"/>
      <c r="C190" s="237"/>
      <c r="D190" s="238"/>
      <c r="E190" s="239"/>
      <c r="F190" s="239"/>
      <c r="G190" s="239"/>
      <c r="H190" s="240"/>
      <c r="I190" s="60"/>
      <c r="J190" s="23"/>
      <c r="K190" s="60"/>
      <c r="L190" s="241"/>
      <c r="M190" s="241"/>
      <c r="N190" s="234">
        <f t="shared" si="22"/>
        <v>0</v>
      </c>
      <c r="O190" s="234"/>
      <c r="P190" s="241"/>
      <c r="Q190" s="241"/>
      <c r="R190" s="234">
        <f t="shared" si="23"/>
        <v>0</v>
      </c>
      <c r="S190" s="234"/>
      <c r="T190" s="221">
        <f t="shared" si="24"/>
        <v>0</v>
      </c>
      <c r="U190" s="222"/>
      <c r="V190" s="223"/>
      <c r="W190" s="224"/>
      <c r="X190" s="212">
        <f t="shared" si="20"/>
        <v>0</v>
      </c>
      <c r="Y190" s="212"/>
      <c r="Z190" s="225"/>
      <c r="AA190" s="226"/>
      <c r="AC190">
        <f t="shared" si="21"/>
        <v>0</v>
      </c>
    </row>
    <row r="191" spans="1:29" ht="11" customHeight="1">
      <c r="A191" s="235"/>
      <c r="B191" s="236"/>
      <c r="C191" s="237"/>
      <c r="D191" s="238"/>
      <c r="E191" s="239"/>
      <c r="F191" s="239"/>
      <c r="G191" s="239"/>
      <c r="H191" s="240"/>
      <c r="I191" s="60"/>
      <c r="J191" s="23"/>
      <c r="K191" s="60"/>
      <c r="L191" s="241"/>
      <c r="M191" s="241"/>
      <c r="N191" s="234">
        <f t="shared" si="22"/>
        <v>0</v>
      </c>
      <c r="O191" s="234"/>
      <c r="P191" s="241"/>
      <c r="Q191" s="241"/>
      <c r="R191" s="234">
        <f t="shared" si="23"/>
        <v>0</v>
      </c>
      <c r="S191" s="234"/>
      <c r="T191" s="221">
        <f t="shared" si="24"/>
        <v>0</v>
      </c>
      <c r="U191" s="222"/>
      <c r="V191" s="223"/>
      <c r="W191" s="224"/>
      <c r="X191" s="212">
        <f t="shared" si="20"/>
        <v>0</v>
      </c>
      <c r="Y191" s="212"/>
      <c r="Z191" s="225"/>
      <c r="AA191" s="226"/>
      <c r="AC191">
        <f t="shared" si="21"/>
        <v>0</v>
      </c>
    </row>
    <row r="192" spans="1:29" ht="11" customHeight="1">
      <c r="A192" s="235"/>
      <c r="B192" s="236"/>
      <c r="C192" s="237"/>
      <c r="D192" s="238"/>
      <c r="E192" s="239"/>
      <c r="F192" s="239"/>
      <c r="G192" s="239"/>
      <c r="H192" s="240"/>
      <c r="I192" s="60"/>
      <c r="J192" s="23"/>
      <c r="K192" s="60"/>
      <c r="L192" s="241"/>
      <c r="M192" s="241"/>
      <c r="N192" s="234">
        <f t="shared" si="22"/>
        <v>0</v>
      </c>
      <c r="O192" s="234"/>
      <c r="P192" s="241"/>
      <c r="Q192" s="241"/>
      <c r="R192" s="234">
        <f t="shared" si="23"/>
        <v>0</v>
      </c>
      <c r="S192" s="234"/>
      <c r="T192" s="221">
        <f t="shared" si="24"/>
        <v>0</v>
      </c>
      <c r="U192" s="222"/>
      <c r="V192" s="223"/>
      <c r="W192" s="224"/>
      <c r="X192" s="212">
        <f t="shared" si="20"/>
        <v>0</v>
      </c>
      <c r="Y192" s="212"/>
      <c r="Z192" s="225"/>
      <c r="AA192" s="226"/>
      <c r="AC192">
        <f t="shared" si="21"/>
        <v>0</v>
      </c>
    </row>
    <row r="193" spans="1:29" ht="11" customHeight="1">
      <c r="A193" s="244"/>
      <c r="B193" s="245"/>
      <c r="C193" s="245"/>
      <c r="D193" s="246"/>
      <c r="E193" s="246"/>
      <c r="F193" s="246"/>
      <c r="G193" s="246"/>
      <c r="H193" s="246"/>
      <c r="I193" s="62"/>
      <c r="J193" s="24"/>
      <c r="K193" s="62"/>
      <c r="L193" s="241"/>
      <c r="M193" s="241"/>
      <c r="N193" s="234">
        <f t="shared" si="22"/>
        <v>0</v>
      </c>
      <c r="O193" s="234"/>
      <c r="P193" s="241"/>
      <c r="Q193" s="241"/>
      <c r="R193" s="234">
        <f t="shared" si="23"/>
        <v>0</v>
      </c>
      <c r="S193" s="234"/>
      <c r="T193" s="221">
        <f t="shared" si="24"/>
        <v>0</v>
      </c>
      <c r="U193" s="222"/>
      <c r="V193" s="242"/>
      <c r="W193" s="242"/>
      <c r="X193" s="212">
        <f t="shared" si="20"/>
        <v>0</v>
      </c>
      <c r="Y193" s="212"/>
      <c r="Z193" s="225"/>
      <c r="AA193" s="226"/>
      <c r="AC193">
        <f t="shared" si="21"/>
        <v>0</v>
      </c>
    </row>
    <row r="194" spans="1:29" ht="11" customHeight="1">
      <c r="A194" s="244"/>
      <c r="B194" s="245"/>
      <c r="C194" s="245"/>
      <c r="D194" s="246"/>
      <c r="E194" s="246"/>
      <c r="F194" s="246"/>
      <c r="G194" s="246"/>
      <c r="H194" s="246"/>
      <c r="I194" s="62"/>
      <c r="J194" s="24"/>
      <c r="K194" s="62"/>
      <c r="L194" s="241"/>
      <c r="M194" s="241"/>
      <c r="N194" s="234">
        <f t="shared" si="22"/>
        <v>0</v>
      </c>
      <c r="O194" s="234"/>
      <c r="P194" s="241"/>
      <c r="Q194" s="241"/>
      <c r="R194" s="234">
        <f t="shared" si="23"/>
        <v>0</v>
      </c>
      <c r="S194" s="234"/>
      <c r="T194" s="221">
        <f t="shared" si="24"/>
        <v>0</v>
      </c>
      <c r="U194" s="222"/>
      <c r="V194" s="242"/>
      <c r="W194" s="242"/>
      <c r="X194" s="212">
        <f t="shared" si="20"/>
        <v>0</v>
      </c>
      <c r="Y194" s="212"/>
      <c r="Z194" s="225"/>
      <c r="AA194" s="226"/>
      <c r="AC194">
        <f t="shared" si="21"/>
        <v>0</v>
      </c>
    </row>
    <row r="195" spans="1:29" ht="11" customHeight="1">
      <c r="A195" s="244"/>
      <c r="B195" s="245"/>
      <c r="C195" s="245"/>
      <c r="D195" s="246"/>
      <c r="E195" s="246"/>
      <c r="F195" s="246"/>
      <c r="G195" s="246"/>
      <c r="H195" s="246"/>
      <c r="I195" s="62"/>
      <c r="J195" s="24"/>
      <c r="K195" s="62"/>
      <c r="L195" s="241"/>
      <c r="M195" s="241"/>
      <c r="N195" s="234">
        <f t="shared" si="22"/>
        <v>0</v>
      </c>
      <c r="O195" s="234"/>
      <c r="P195" s="241"/>
      <c r="Q195" s="241"/>
      <c r="R195" s="234">
        <f t="shared" si="23"/>
        <v>0</v>
      </c>
      <c r="S195" s="234"/>
      <c r="T195" s="221">
        <f t="shared" si="24"/>
        <v>0</v>
      </c>
      <c r="U195" s="222"/>
      <c r="V195" s="242"/>
      <c r="W195" s="242"/>
      <c r="X195" s="212">
        <f t="shared" si="20"/>
        <v>0</v>
      </c>
      <c r="Y195" s="212"/>
      <c r="Z195" s="225"/>
      <c r="AA195" s="226"/>
      <c r="AC195">
        <f t="shared" si="21"/>
        <v>0</v>
      </c>
    </row>
    <row r="196" spans="1:29" ht="11" customHeight="1">
      <c r="A196" s="244"/>
      <c r="B196" s="245"/>
      <c r="C196" s="245"/>
      <c r="D196" s="246"/>
      <c r="E196" s="246"/>
      <c r="F196" s="246"/>
      <c r="G196" s="246"/>
      <c r="H196" s="246"/>
      <c r="I196" s="62"/>
      <c r="J196" s="24"/>
      <c r="K196" s="62"/>
      <c r="L196" s="241"/>
      <c r="M196" s="241"/>
      <c r="N196" s="234">
        <f t="shared" si="22"/>
        <v>0</v>
      </c>
      <c r="O196" s="234"/>
      <c r="P196" s="241"/>
      <c r="Q196" s="241"/>
      <c r="R196" s="234">
        <f t="shared" si="23"/>
        <v>0</v>
      </c>
      <c r="S196" s="234"/>
      <c r="T196" s="221">
        <f t="shared" si="24"/>
        <v>0</v>
      </c>
      <c r="U196" s="222"/>
      <c r="V196" s="242"/>
      <c r="W196" s="242"/>
      <c r="X196" s="212">
        <f t="shared" si="20"/>
        <v>0</v>
      </c>
      <c r="Y196" s="212"/>
      <c r="Z196" s="234"/>
      <c r="AA196" s="243"/>
      <c r="AC196">
        <f t="shared" si="21"/>
        <v>0</v>
      </c>
    </row>
    <row r="197" spans="1:29" ht="11" customHeight="1">
      <c r="A197" s="244"/>
      <c r="B197" s="245"/>
      <c r="C197" s="245"/>
      <c r="D197" s="246"/>
      <c r="E197" s="246"/>
      <c r="F197" s="246"/>
      <c r="G197" s="246"/>
      <c r="H197" s="246"/>
      <c r="I197" s="62"/>
      <c r="J197" s="24"/>
      <c r="K197" s="62"/>
      <c r="L197" s="241"/>
      <c r="M197" s="241"/>
      <c r="N197" s="234">
        <f t="shared" si="22"/>
        <v>0</v>
      </c>
      <c r="O197" s="234"/>
      <c r="P197" s="241"/>
      <c r="Q197" s="241"/>
      <c r="R197" s="234">
        <f t="shared" si="23"/>
        <v>0</v>
      </c>
      <c r="S197" s="234"/>
      <c r="T197" s="221">
        <f t="shared" si="24"/>
        <v>0</v>
      </c>
      <c r="U197" s="222"/>
      <c r="V197" s="242"/>
      <c r="W197" s="242"/>
      <c r="X197" s="212">
        <f t="shared" si="20"/>
        <v>0</v>
      </c>
      <c r="Y197" s="212"/>
      <c r="Z197" s="225"/>
      <c r="AA197" s="226"/>
      <c r="AC197">
        <f t="shared" si="21"/>
        <v>0</v>
      </c>
    </row>
    <row r="198" spans="1:29" ht="11" customHeight="1">
      <c r="A198" s="244"/>
      <c r="B198" s="245"/>
      <c r="C198" s="245"/>
      <c r="D198" s="246"/>
      <c r="E198" s="246"/>
      <c r="F198" s="246"/>
      <c r="G198" s="246"/>
      <c r="H198" s="246"/>
      <c r="I198" s="62"/>
      <c r="J198" s="24"/>
      <c r="K198" s="62"/>
      <c r="L198" s="241"/>
      <c r="M198" s="241"/>
      <c r="N198" s="234">
        <f t="shared" si="22"/>
        <v>0</v>
      </c>
      <c r="O198" s="234"/>
      <c r="P198" s="241"/>
      <c r="Q198" s="241"/>
      <c r="R198" s="234">
        <f t="shared" si="23"/>
        <v>0</v>
      </c>
      <c r="S198" s="234"/>
      <c r="T198" s="221">
        <f t="shared" si="24"/>
        <v>0</v>
      </c>
      <c r="U198" s="222"/>
      <c r="V198" s="242"/>
      <c r="W198" s="242"/>
      <c r="X198" s="212">
        <f t="shared" si="20"/>
        <v>0</v>
      </c>
      <c r="Y198" s="212"/>
      <c r="Z198" s="225"/>
      <c r="AA198" s="226"/>
      <c r="AC198">
        <f t="shared" si="21"/>
        <v>0</v>
      </c>
    </row>
    <row r="199" spans="1:29" ht="11" customHeight="1">
      <c r="A199" s="244"/>
      <c r="B199" s="245"/>
      <c r="C199" s="245"/>
      <c r="D199" s="246"/>
      <c r="E199" s="246"/>
      <c r="F199" s="246"/>
      <c r="G199" s="246"/>
      <c r="H199" s="246"/>
      <c r="I199" s="62"/>
      <c r="J199" s="24"/>
      <c r="K199" s="62"/>
      <c r="L199" s="241"/>
      <c r="M199" s="241"/>
      <c r="N199" s="234">
        <f t="shared" si="22"/>
        <v>0</v>
      </c>
      <c r="O199" s="234"/>
      <c r="P199" s="241"/>
      <c r="Q199" s="241"/>
      <c r="R199" s="234">
        <f t="shared" si="23"/>
        <v>0</v>
      </c>
      <c r="S199" s="234"/>
      <c r="T199" s="221">
        <f t="shared" si="24"/>
        <v>0</v>
      </c>
      <c r="U199" s="222"/>
      <c r="V199" s="242"/>
      <c r="W199" s="242"/>
      <c r="X199" s="212">
        <f t="shared" si="20"/>
        <v>0</v>
      </c>
      <c r="Y199" s="212"/>
      <c r="Z199" s="225"/>
      <c r="AA199" s="226"/>
      <c r="AC199">
        <f t="shared" si="21"/>
        <v>0</v>
      </c>
    </row>
    <row r="200" spans="1:29" ht="11" customHeight="1">
      <c r="A200" s="244"/>
      <c r="B200" s="245"/>
      <c r="C200" s="245"/>
      <c r="D200" s="246"/>
      <c r="E200" s="246"/>
      <c r="F200" s="246"/>
      <c r="G200" s="246"/>
      <c r="H200" s="246"/>
      <c r="I200" s="62"/>
      <c r="J200" s="24"/>
      <c r="K200" s="62"/>
      <c r="L200" s="241"/>
      <c r="M200" s="241"/>
      <c r="N200" s="234">
        <f t="shared" si="22"/>
        <v>0</v>
      </c>
      <c r="O200" s="234"/>
      <c r="P200" s="241"/>
      <c r="Q200" s="241"/>
      <c r="R200" s="234">
        <f t="shared" si="23"/>
        <v>0</v>
      </c>
      <c r="S200" s="234"/>
      <c r="T200" s="221">
        <f t="shared" si="24"/>
        <v>0</v>
      </c>
      <c r="U200" s="222"/>
      <c r="V200" s="242"/>
      <c r="W200" s="242"/>
      <c r="X200" s="212">
        <f t="shared" si="20"/>
        <v>0</v>
      </c>
      <c r="Y200" s="212"/>
      <c r="Z200" s="225"/>
      <c r="AA200" s="226"/>
      <c r="AC200">
        <f t="shared" si="21"/>
        <v>0</v>
      </c>
    </row>
    <row r="201" spans="1:29" ht="11" customHeight="1">
      <c r="A201" s="244"/>
      <c r="B201" s="245"/>
      <c r="C201" s="245"/>
      <c r="D201" s="246"/>
      <c r="E201" s="246"/>
      <c r="F201" s="246"/>
      <c r="G201" s="246"/>
      <c r="H201" s="246"/>
      <c r="I201" s="62"/>
      <c r="J201" s="24"/>
      <c r="K201" s="62"/>
      <c r="L201" s="241"/>
      <c r="M201" s="241"/>
      <c r="N201" s="234">
        <f t="shared" si="22"/>
        <v>0</v>
      </c>
      <c r="O201" s="234"/>
      <c r="P201" s="241"/>
      <c r="Q201" s="241"/>
      <c r="R201" s="234">
        <f t="shared" si="23"/>
        <v>0</v>
      </c>
      <c r="S201" s="234"/>
      <c r="T201" s="221">
        <f t="shared" si="24"/>
        <v>0</v>
      </c>
      <c r="U201" s="222"/>
      <c r="V201" s="242"/>
      <c r="W201" s="242"/>
      <c r="X201" s="212">
        <f t="shared" si="20"/>
        <v>0</v>
      </c>
      <c r="Y201" s="212"/>
      <c r="Z201" s="225"/>
      <c r="AA201" s="226"/>
      <c r="AC201">
        <f t="shared" si="21"/>
        <v>0</v>
      </c>
    </row>
    <row r="202" spans="1:29" ht="11" customHeight="1">
      <c r="A202" s="244"/>
      <c r="B202" s="245"/>
      <c r="C202" s="245"/>
      <c r="D202" s="246"/>
      <c r="E202" s="246"/>
      <c r="F202" s="246"/>
      <c r="G202" s="246"/>
      <c r="H202" s="246"/>
      <c r="I202" s="62"/>
      <c r="J202" s="24"/>
      <c r="K202" s="62"/>
      <c r="L202" s="241"/>
      <c r="M202" s="241"/>
      <c r="N202" s="234">
        <f t="shared" si="22"/>
        <v>0</v>
      </c>
      <c r="O202" s="234"/>
      <c r="P202" s="241"/>
      <c r="Q202" s="241"/>
      <c r="R202" s="234">
        <f t="shared" si="23"/>
        <v>0</v>
      </c>
      <c r="S202" s="234"/>
      <c r="T202" s="221">
        <f t="shared" si="24"/>
        <v>0</v>
      </c>
      <c r="U202" s="222"/>
      <c r="V202" s="242"/>
      <c r="W202" s="242"/>
      <c r="X202" s="212">
        <f t="shared" si="20"/>
        <v>0</v>
      </c>
      <c r="Y202" s="212"/>
      <c r="Z202" s="225"/>
      <c r="AA202" s="226"/>
      <c r="AC202">
        <f t="shared" si="21"/>
        <v>0</v>
      </c>
    </row>
    <row r="203" spans="1:29" ht="11" customHeight="1">
      <c r="A203" s="244"/>
      <c r="B203" s="245"/>
      <c r="C203" s="245"/>
      <c r="D203" s="246"/>
      <c r="E203" s="246"/>
      <c r="F203" s="246"/>
      <c r="G203" s="246"/>
      <c r="H203" s="246"/>
      <c r="I203" s="62"/>
      <c r="J203" s="24"/>
      <c r="K203" s="62"/>
      <c r="L203" s="241"/>
      <c r="M203" s="241"/>
      <c r="N203" s="234">
        <f t="shared" si="22"/>
        <v>0</v>
      </c>
      <c r="O203" s="234"/>
      <c r="P203" s="241"/>
      <c r="Q203" s="241"/>
      <c r="R203" s="234">
        <f t="shared" si="23"/>
        <v>0</v>
      </c>
      <c r="S203" s="234"/>
      <c r="T203" s="221">
        <f t="shared" si="24"/>
        <v>0</v>
      </c>
      <c r="U203" s="222"/>
      <c r="V203" s="242"/>
      <c r="W203" s="242"/>
      <c r="X203" s="212">
        <f t="shared" si="20"/>
        <v>0</v>
      </c>
      <c r="Y203" s="212"/>
      <c r="Z203" s="225"/>
      <c r="AA203" s="226"/>
      <c r="AC203">
        <f t="shared" si="21"/>
        <v>0</v>
      </c>
    </row>
    <row r="204" spans="1:29" ht="11" customHeight="1">
      <c r="A204" s="244"/>
      <c r="B204" s="245"/>
      <c r="C204" s="245"/>
      <c r="D204" s="246"/>
      <c r="E204" s="246"/>
      <c r="F204" s="246"/>
      <c r="G204" s="246"/>
      <c r="H204" s="246"/>
      <c r="I204" s="62"/>
      <c r="J204" s="24"/>
      <c r="K204" s="62"/>
      <c r="L204" s="241"/>
      <c r="M204" s="241"/>
      <c r="N204" s="234">
        <f t="shared" si="22"/>
        <v>0</v>
      </c>
      <c r="O204" s="234"/>
      <c r="P204" s="241"/>
      <c r="Q204" s="241"/>
      <c r="R204" s="234">
        <f t="shared" si="23"/>
        <v>0</v>
      </c>
      <c r="S204" s="234"/>
      <c r="T204" s="221">
        <f t="shared" si="24"/>
        <v>0</v>
      </c>
      <c r="U204" s="222"/>
      <c r="V204" s="242"/>
      <c r="W204" s="242"/>
      <c r="X204" s="212">
        <f t="shared" si="20"/>
        <v>0</v>
      </c>
      <c r="Y204" s="212"/>
      <c r="Z204" s="225"/>
      <c r="AA204" s="226"/>
      <c r="AC204">
        <f t="shared" si="21"/>
        <v>0</v>
      </c>
    </row>
    <row r="205" spans="1:29" ht="11" customHeight="1">
      <c r="A205" s="244"/>
      <c r="B205" s="245"/>
      <c r="C205" s="245"/>
      <c r="D205" s="246"/>
      <c r="E205" s="246"/>
      <c r="F205" s="246"/>
      <c r="G205" s="246"/>
      <c r="H205" s="246"/>
      <c r="I205" s="62"/>
      <c r="J205" s="24"/>
      <c r="K205" s="62"/>
      <c r="L205" s="241"/>
      <c r="M205" s="241"/>
      <c r="N205" s="234">
        <f t="shared" si="22"/>
        <v>0</v>
      </c>
      <c r="O205" s="234"/>
      <c r="P205" s="241"/>
      <c r="Q205" s="241"/>
      <c r="R205" s="234">
        <f t="shared" si="23"/>
        <v>0</v>
      </c>
      <c r="S205" s="234"/>
      <c r="T205" s="221">
        <f t="shared" si="24"/>
        <v>0</v>
      </c>
      <c r="U205" s="222"/>
      <c r="V205" s="242"/>
      <c r="W205" s="242"/>
      <c r="X205" s="212">
        <f t="shared" si="20"/>
        <v>0</v>
      </c>
      <c r="Y205" s="212"/>
      <c r="Z205" s="225"/>
      <c r="AA205" s="226"/>
      <c r="AC205">
        <f t="shared" si="21"/>
        <v>0</v>
      </c>
    </row>
    <row r="206" spans="1:29" ht="11" customHeight="1">
      <c r="A206" s="244"/>
      <c r="B206" s="245"/>
      <c r="C206" s="245"/>
      <c r="D206" s="246"/>
      <c r="E206" s="246"/>
      <c r="F206" s="246"/>
      <c r="G206" s="246"/>
      <c r="H206" s="246"/>
      <c r="I206" s="62"/>
      <c r="J206" s="24"/>
      <c r="K206" s="62"/>
      <c r="L206" s="241"/>
      <c r="M206" s="241"/>
      <c r="N206" s="234">
        <f t="shared" si="22"/>
        <v>0</v>
      </c>
      <c r="O206" s="234"/>
      <c r="P206" s="241"/>
      <c r="Q206" s="241"/>
      <c r="R206" s="234">
        <f t="shared" si="23"/>
        <v>0</v>
      </c>
      <c r="S206" s="234"/>
      <c r="T206" s="221">
        <f t="shared" si="24"/>
        <v>0</v>
      </c>
      <c r="U206" s="222"/>
      <c r="V206" s="242"/>
      <c r="W206" s="242"/>
      <c r="X206" s="212">
        <f t="shared" si="20"/>
        <v>0</v>
      </c>
      <c r="Y206" s="212"/>
      <c r="Z206" s="225"/>
      <c r="AA206" s="226"/>
      <c r="AC206">
        <f t="shared" si="21"/>
        <v>0</v>
      </c>
    </row>
    <row r="207" spans="1:29" ht="11" customHeight="1">
      <c r="A207" s="244"/>
      <c r="B207" s="245"/>
      <c r="C207" s="245"/>
      <c r="D207" s="246"/>
      <c r="E207" s="246"/>
      <c r="F207" s="246"/>
      <c r="G207" s="246"/>
      <c r="H207" s="246"/>
      <c r="I207" s="62"/>
      <c r="J207" s="24"/>
      <c r="K207" s="62"/>
      <c r="L207" s="241"/>
      <c r="M207" s="241"/>
      <c r="N207" s="234">
        <f t="shared" si="22"/>
        <v>0</v>
      </c>
      <c r="O207" s="234"/>
      <c r="P207" s="241"/>
      <c r="Q207" s="241"/>
      <c r="R207" s="234">
        <f t="shared" si="23"/>
        <v>0</v>
      </c>
      <c r="S207" s="234"/>
      <c r="T207" s="221">
        <f t="shared" si="24"/>
        <v>0</v>
      </c>
      <c r="U207" s="222"/>
      <c r="V207" s="242"/>
      <c r="W207" s="242"/>
      <c r="X207" s="212">
        <f t="shared" si="20"/>
        <v>0</v>
      </c>
      <c r="Y207" s="212"/>
      <c r="Z207" s="234"/>
      <c r="AA207" s="243"/>
      <c r="AC207">
        <f t="shared" si="21"/>
        <v>0</v>
      </c>
    </row>
    <row r="208" spans="1:29" ht="11" customHeight="1">
      <c r="A208" s="244"/>
      <c r="B208" s="245"/>
      <c r="C208" s="245"/>
      <c r="D208" s="246"/>
      <c r="E208" s="246"/>
      <c r="F208" s="246"/>
      <c r="G208" s="246"/>
      <c r="H208" s="246"/>
      <c r="I208" s="62"/>
      <c r="J208" s="24"/>
      <c r="K208" s="62"/>
      <c r="L208" s="241"/>
      <c r="M208" s="241"/>
      <c r="N208" s="234">
        <f t="shared" si="22"/>
        <v>0</v>
      </c>
      <c r="O208" s="234"/>
      <c r="P208" s="241"/>
      <c r="Q208" s="241"/>
      <c r="R208" s="234">
        <f t="shared" si="23"/>
        <v>0</v>
      </c>
      <c r="S208" s="234"/>
      <c r="T208" s="221">
        <f t="shared" si="24"/>
        <v>0</v>
      </c>
      <c r="U208" s="222"/>
      <c r="V208" s="242"/>
      <c r="W208" s="242"/>
      <c r="X208" s="212">
        <f t="shared" si="20"/>
        <v>0</v>
      </c>
      <c r="Y208" s="212"/>
      <c r="Z208" s="225"/>
      <c r="AA208" s="226"/>
      <c r="AC208">
        <f t="shared" si="21"/>
        <v>0</v>
      </c>
    </row>
    <row r="209" spans="1:29" ht="11" customHeight="1">
      <c r="A209" s="235"/>
      <c r="B209" s="236"/>
      <c r="C209" s="237"/>
      <c r="D209" s="238"/>
      <c r="E209" s="239"/>
      <c r="F209" s="239"/>
      <c r="G209" s="239"/>
      <c r="H209" s="240"/>
      <c r="I209" s="60"/>
      <c r="J209" s="23"/>
      <c r="K209" s="60"/>
      <c r="L209" s="241"/>
      <c r="M209" s="241"/>
      <c r="N209" s="234">
        <f t="shared" si="22"/>
        <v>0</v>
      </c>
      <c r="O209" s="234"/>
      <c r="P209" s="241"/>
      <c r="Q209" s="241"/>
      <c r="R209" s="234">
        <f t="shared" si="23"/>
        <v>0</v>
      </c>
      <c r="S209" s="234"/>
      <c r="T209" s="221">
        <f t="shared" si="24"/>
        <v>0</v>
      </c>
      <c r="U209" s="222"/>
      <c r="V209" s="223"/>
      <c r="W209" s="224"/>
      <c r="X209" s="212">
        <f t="shared" si="20"/>
        <v>0</v>
      </c>
      <c r="Y209" s="212"/>
      <c r="Z209" s="225"/>
      <c r="AA209" s="226"/>
      <c r="AC209">
        <f t="shared" si="21"/>
        <v>0</v>
      </c>
    </row>
    <row r="210" spans="1:29" ht="11" customHeight="1">
      <c r="A210" s="235"/>
      <c r="B210" s="236"/>
      <c r="C210" s="237"/>
      <c r="D210" s="238"/>
      <c r="E210" s="239"/>
      <c r="F210" s="239"/>
      <c r="G210" s="239"/>
      <c r="H210" s="240"/>
      <c r="I210" s="60"/>
      <c r="J210" s="23"/>
      <c r="K210" s="60"/>
      <c r="L210" s="241"/>
      <c r="M210" s="241"/>
      <c r="N210" s="234">
        <f t="shared" si="22"/>
        <v>0</v>
      </c>
      <c r="O210" s="234"/>
      <c r="P210" s="241"/>
      <c r="Q210" s="241"/>
      <c r="R210" s="234">
        <f t="shared" si="23"/>
        <v>0</v>
      </c>
      <c r="S210" s="234"/>
      <c r="T210" s="221">
        <f t="shared" si="24"/>
        <v>0</v>
      </c>
      <c r="U210" s="222"/>
      <c r="V210" s="223"/>
      <c r="W210" s="224"/>
      <c r="X210" s="212">
        <f t="shared" si="20"/>
        <v>0</v>
      </c>
      <c r="Y210" s="212"/>
      <c r="Z210" s="225"/>
      <c r="AA210" s="226"/>
      <c r="AC210">
        <f t="shared" si="21"/>
        <v>0</v>
      </c>
    </row>
    <row r="211" spans="1:29" ht="11" customHeight="1">
      <c r="A211" s="235"/>
      <c r="B211" s="236"/>
      <c r="C211" s="237"/>
      <c r="D211" s="238"/>
      <c r="E211" s="239"/>
      <c r="F211" s="239"/>
      <c r="G211" s="239"/>
      <c r="H211" s="240"/>
      <c r="I211" s="60"/>
      <c r="J211" s="23"/>
      <c r="K211" s="60"/>
      <c r="L211" s="241"/>
      <c r="M211" s="241"/>
      <c r="N211" s="234">
        <f t="shared" si="22"/>
        <v>0</v>
      </c>
      <c r="O211" s="234"/>
      <c r="P211" s="241"/>
      <c r="Q211" s="241"/>
      <c r="R211" s="234">
        <f t="shared" si="23"/>
        <v>0</v>
      </c>
      <c r="S211" s="234"/>
      <c r="T211" s="221">
        <f t="shared" si="24"/>
        <v>0</v>
      </c>
      <c r="U211" s="222"/>
      <c r="V211" s="223"/>
      <c r="W211" s="224"/>
      <c r="X211" s="212">
        <f t="shared" si="20"/>
        <v>0</v>
      </c>
      <c r="Y211" s="212"/>
      <c r="Z211" s="225"/>
      <c r="AA211" s="226"/>
      <c r="AC211">
        <f t="shared" si="21"/>
        <v>0</v>
      </c>
    </row>
    <row r="212" spans="1:29" ht="11" customHeight="1">
      <c r="A212" s="235"/>
      <c r="B212" s="236"/>
      <c r="C212" s="237"/>
      <c r="D212" s="238"/>
      <c r="E212" s="239"/>
      <c r="F212" s="239"/>
      <c r="G212" s="239"/>
      <c r="H212" s="240"/>
      <c r="I212" s="60"/>
      <c r="J212" s="23"/>
      <c r="K212" s="60"/>
      <c r="L212" s="241"/>
      <c r="M212" s="241"/>
      <c r="N212" s="234">
        <f t="shared" si="22"/>
        <v>0</v>
      </c>
      <c r="O212" s="234"/>
      <c r="P212" s="241"/>
      <c r="Q212" s="241"/>
      <c r="R212" s="234">
        <f t="shared" si="23"/>
        <v>0</v>
      </c>
      <c r="S212" s="234"/>
      <c r="T212" s="221">
        <f t="shared" si="24"/>
        <v>0</v>
      </c>
      <c r="U212" s="222"/>
      <c r="V212" s="223"/>
      <c r="W212" s="224"/>
      <c r="X212" s="212">
        <f t="shared" si="20"/>
        <v>0</v>
      </c>
      <c r="Y212" s="212"/>
      <c r="Z212" s="225"/>
      <c r="AA212" s="226"/>
      <c r="AC212">
        <f t="shared" si="21"/>
        <v>0</v>
      </c>
    </row>
    <row r="213" spans="1:29" ht="11" customHeight="1">
      <c r="A213" s="235"/>
      <c r="B213" s="236"/>
      <c r="C213" s="237"/>
      <c r="D213" s="238"/>
      <c r="E213" s="239"/>
      <c r="F213" s="239"/>
      <c r="G213" s="239"/>
      <c r="H213" s="240"/>
      <c r="I213" s="60"/>
      <c r="J213" s="23"/>
      <c r="K213" s="60"/>
      <c r="L213" s="241"/>
      <c r="M213" s="241"/>
      <c r="N213" s="234">
        <f t="shared" si="22"/>
        <v>0</v>
      </c>
      <c r="O213" s="234"/>
      <c r="P213" s="241"/>
      <c r="Q213" s="241"/>
      <c r="R213" s="234">
        <f t="shared" si="23"/>
        <v>0</v>
      </c>
      <c r="S213" s="234"/>
      <c r="T213" s="221">
        <f t="shared" si="24"/>
        <v>0</v>
      </c>
      <c r="U213" s="222"/>
      <c r="V213" s="223"/>
      <c r="W213" s="224"/>
      <c r="X213" s="212">
        <f t="shared" si="20"/>
        <v>0</v>
      </c>
      <c r="Y213" s="212"/>
      <c r="Z213" s="225"/>
      <c r="AA213" s="226"/>
      <c r="AC213">
        <f t="shared" si="21"/>
        <v>0</v>
      </c>
    </row>
    <row r="214" spans="1:29" ht="11" customHeight="1">
      <c r="A214" s="235"/>
      <c r="B214" s="236"/>
      <c r="C214" s="237"/>
      <c r="D214" s="238"/>
      <c r="E214" s="239"/>
      <c r="F214" s="239"/>
      <c r="G214" s="239"/>
      <c r="H214" s="240"/>
      <c r="I214" s="60"/>
      <c r="J214" s="23"/>
      <c r="K214" s="60"/>
      <c r="L214" s="241"/>
      <c r="M214" s="241"/>
      <c r="N214" s="234">
        <f t="shared" si="22"/>
        <v>0</v>
      </c>
      <c r="O214" s="234"/>
      <c r="P214" s="241"/>
      <c r="Q214" s="241"/>
      <c r="R214" s="234">
        <f t="shared" si="23"/>
        <v>0</v>
      </c>
      <c r="S214" s="234"/>
      <c r="T214" s="221">
        <f t="shared" si="24"/>
        <v>0</v>
      </c>
      <c r="U214" s="222"/>
      <c r="V214" s="223"/>
      <c r="W214" s="224"/>
      <c r="X214" s="212">
        <f t="shared" si="20"/>
        <v>0</v>
      </c>
      <c r="Y214" s="212"/>
      <c r="Z214" s="225"/>
      <c r="AA214" s="226"/>
      <c r="AC214">
        <f t="shared" si="21"/>
        <v>0</v>
      </c>
    </row>
    <row r="215" spans="1:29" ht="11" customHeight="1">
      <c r="A215" s="235"/>
      <c r="B215" s="236"/>
      <c r="C215" s="237"/>
      <c r="D215" s="238"/>
      <c r="E215" s="239"/>
      <c r="F215" s="239"/>
      <c r="G215" s="239"/>
      <c r="H215" s="240"/>
      <c r="I215" s="60"/>
      <c r="J215" s="23"/>
      <c r="K215" s="60"/>
      <c r="L215" s="241"/>
      <c r="M215" s="241"/>
      <c r="N215" s="234">
        <f t="shared" si="22"/>
        <v>0</v>
      </c>
      <c r="O215" s="234"/>
      <c r="P215" s="241"/>
      <c r="Q215" s="241"/>
      <c r="R215" s="234">
        <f t="shared" si="23"/>
        <v>0</v>
      </c>
      <c r="S215" s="234"/>
      <c r="T215" s="221">
        <f t="shared" si="24"/>
        <v>0</v>
      </c>
      <c r="U215" s="222"/>
      <c r="V215" s="223"/>
      <c r="W215" s="224"/>
      <c r="X215" s="212">
        <f t="shared" si="20"/>
        <v>0</v>
      </c>
      <c r="Y215" s="212"/>
      <c r="Z215" s="225"/>
      <c r="AA215" s="226"/>
      <c r="AC215">
        <f t="shared" si="21"/>
        <v>0</v>
      </c>
    </row>
    <row r="216" spans="1:29" ht="11" customHeight="1">
      <c r="A216" s="235"/>
      <c r="B216" s="236"/>
      <c r="C216" s="237"/>
      <c r="D216" s="238"/>
      <c r="E216" s="239"/>
      <c r="F216" s="239"/>
      <c r="G216" s="239"/>
      <c r="H216" s="240"/>
      <c r="I216" s="60"/>
      <c r="J216" s="23"/>
      <c r="K216" s="60"/>
      <c r="L216" s="241"/>
      <c r="M216" s="241"/>
      <c r="N216" s="234">
        <f t="shared" si="22"/>
        <v>0</v>
      </c>
      <c r="O216" s="234"/>
      <c r="P216" s="241"/>
      <c r="Q216" s="241"/>
      <c r="R216" s="234">
        <f t="shared" si="23"/>
        <v>0</v>
      </c>
      <c r="S216" s="234"/>
      <c r="T216" s="221">
        <f t="shared" si="24"/>
        <v>0</v>
      </c>
      <c r="U216" s="222"/>
      <c r="V216" s="223"/>
      <c r="W216" s="224"/>
      <c r="X216" s="212">
        <f t="shared" si="20"/>
        <v>0</v>
      </c>
      <c r="Y216" s="212"/>
      <c r="Z216" s="225"/>
      <c r="AA216" s="226"/>
      <c r="AC216">
        <f t="shared" si="21"/>
        <v>0</v>
      </c>
    </row>
    <row r="217" spans="1:29" ht="11" customHeight="1">
      <c r="A217" s="235"/>
      <c r="B217" s="236"/>
      <c r="C217" s="237"/>
      <c r="D217" s="238"/>
      <c r="E217" s="239"/>
      <c r="F217" s="239"/>
      <c r="G217" s="239"/>
      <c r="H217" s="240"/>
      <c r="I217" s="60"/>
      <c r="J217" s="23"/>
      <c r="K217" s="60"/>
      <c r="L217" s="241"/>
      <c r="M217" s="241"/>
      <c r="N217" s="234">
        <f t="shared" si="22"/>
        <v>0</v>
      </c>
      <c r="O217" s="234"/>
      <c r="P217" s="241"/>
      <c r="Q217" s="241"/>
      <c r="R217" s="234">
        <f t="shared" si="23"/>
        <v>0</v>
      </c>
      <c r="S217" s="234"/>
      <c r="T217" s="221">
        <f t="shared" si="24"/>
        <v>0</v>
      </c>
      <c r="U217" s="222"/>
      <c r="V217" s="223"/>
      <c r="W217" s="224"/>
      <c r="X217" s="212">
        <f t="shared" si="20"/>
        <v>0</v>
      </c>
      <c r="Y217" s="212"/>
      <c r="Z217" s="225"/>
      <c r="AA217" s="226"/>
      <c r="AC217">
        <f t="shared" si="21"/>
        <v>0</v>
      </c>
    </row>
    <row r="218" spans="1:29" ht="11" customHeight="1">
      <c r="A218" s="235"/>
      <c r="B218" s="236"/>
      <c r="C218" s="237"/>
      <c r="D218" s="238"/>
      <c r="E218" s="239"/>
      <c r="F218" s="239"/>
      <c r="G218" s="239"/>
      <c r="H218" s="240"/>
      <c r="I218" s="60"/>
      <c r="J218" s="23"/>
      <c r="K218" s="60"/>
      <c r="L218" s="241"/>
      <c r="M218" s="241"/>
      <c r="N218" s="234">
        <f t="shared" si="22"/>
        <v>0</v>
      </c>
      <c r="O218" s="234"/>
      <c r="P218" s="241"/>
      <c r="Q218" s="241"/>
      <c r="R218" s="234">
        <f t="shared" si="23"/>
        <v>0</v>
      </c>
      <c r="S218" s="234"/>
      <c r="T218" s="221">
        <f t="shared" si="24"/>
        <v>0</v>
      </c>
      <c r="U218" s="222"/>
      <c r="V218" s="223"/>
      <c r="W218" s="224"/>
      <c r="X218" s="212">
        <f t="shared" si="20"/>
        <v>0</v>
      </c>
      <c r="Y218" s="212"/>
      <c r="Z218" s="225"/>
      <c r="AA218" s="226"/>
      <c r="AC218">
        <f t="shared" si="21"/>
        <v>0</v>
      </c>
    </row>
    <row r="219" spans="1:29" ht="11" customHeight="1">
      <c r="A219" s="235"/>
      <c r="B219" s="236"/>
      <c r="C219" s="237"/>
      <c r="D219" s="238"/>
      <c r="E219" s="239"/>
      <c r="F219" s="239"/>
      <c r="G219" s="239"/>
      <c r="H219" s="240"/>
      <c r="I219" s="60"/>
      <c r="J219" s="23"/>
      <c r="K219" s="60"/>
      <c r="L219" s="241"/>
      <c r="M219" s="241"/>
      <c r="N219" s="234">
        <f t="shared" si="22"/>
        <v>0</v>
      </c>
      <c r="O219" s="234"/>
      <c r="P219" s="241"/>
      <c r="Q219" s="241"/>
      <c r="R219" s="234">
        <f t="shared" si="23"/>
        <v>0</v>
      </c>
      <c r="S219" s="234"/>
      <c r="T219" s="221">
        <f t="shared" si="24"/>
        <v>0</v>
      </c>
      <c r="U219" s="222"/>
      <c r="V219" s="223"/>
      <c r="W219" s="224"/>
      <c r="X219" s="212">
        <f t="shared" si="20"/>
        <v>0</v>
      </c>
      <c r="Y219" s="212"/>
      <c r="Z219" s="225"/>
      <c r="AA219" s="226"/>
      <c r="AC219">
        <f t="shared" si="21"/>
        <v>0</v>
      </c>
    </row>
    <row r="220" spans="1:29" ht="11" customHeight="1">
      <c r="A220" s="235"/>
      <c r="B220" s="236"/>
      <c r="C220" s="237"/>
      <c r="D220" s="238"/>
      <c r="E220" s="239"/>
      <c r="F220" s="239"/>
      <c r="G220" s="239"/>
      <c r="H220" s="240"/>
      <c r="I220" s="60"/>
      <c r="J220" s="23"/>
      <c r="K220" s="60"/>
      <c r="L220" s="241"/>
      <c r="M220" s="241"/>
      <c r="N220" s="234">
        <f t="shared" si="22"/>
        <v>0</v>
      </c>
      <c r="O220" s="234"/>
      <c r="P220" s="241"/>
      <c r="Q220" s="241"/>
      <c r="R220" s="234">
        <f t="shared" si="23"/>
        <v>0</v>
      </c>
      <c r="S220" s="234"/>
      <c r="T220" s="221">
        <f t="shared" si="24"/>
        <v>0</v>
      </c>
      <c r="U220" s="222"/>
      <c r="V220" s="223"/>
      <c r="W220" s="224"/>
      <c r="X220" s="212">
        <f t="shared" si="20"/>
        <v>0</v>
      </c>
      <c r="Y220" s="212"/>
      <c r="Z220" s="225"/>
      <c r="AA220" s="226"/>
      <c r="AC220">
        <f t="shared" si="21"/>
        <v>0</v>
      </c>
    </row>
    <row r="221" spans="1:29" ht="11" customHeight="1">
      <c r="A221" s="235"/>
      <c r="B221" s="236"/>
      <c r="C221" s="237"/>
      <c r="D221" s="238"/>
      <c r="E221" s="239"/>
      <c r="F221" s="239"/>
      <c r="G221" s="239"/>
      <c r="H221" s="240"/>
      <c r="I221" s="60"/>
      <c r="J221" s="23"/>
      <c r="K221" s="60"/>
      <c r="L221" s="241"/>
      <c r="M221" s="241"/>
      <c r="N221" s="234">
        <f t="shared" si="22"/>
        <v>0</v>
      </c>
      <c r="O221" s="234"/>
      <c r="P221" s="241"/>
      <c r="Q221" s="241"/>
      <c r="R221" s="234">
        <f t="shared" si="23"/>
        <v>0</v>
      </c>
      <c r="S221" s="234"/>
      <c r="T221" s="221">
        <f t="shared" si="24"/>
        <v>0</v>
      </c>
      <c r="U221" s="222"/>
      <c r="V221" s="223"/>
      <c r="W221" s="224"/>
      <c r="X221" s="212">
        <f t="shared" si="20"/>
        <v>0</v>
      </c>
      <c r="Y221" s="212"/>
      <c r="Z221" s="225"/>
      <c r="AA221" s="226"/>
      <c r="AC221">
        <f t="shared" si="21"/>
        <v>0</v>
      </c>
    </row>
    <row r="222" spans="1:29" ht="11" customHeight="1">
      <c r="A222" s="235"/>
      <c r="B222" s="236"/>
      <c r="C222" s="237"/>
      <c r="D222" s="238"/>
      <c r="E222" s="239"/>
      <c r="F222" s="239"/>
      <c r="G222" s="239"/>
      <c r="H222" s="240"/>
      <c r="I222" s="60"/>
      <c r="J222" s="23"/>
      <c r="K222" s="60"/>
      <c r="L222" s="241"/>
      <c r="M222" s="241"/>
      <c r="N222" s="234">
        <f t="shared" si="22"/>
        <v>0</v>
      </c>
      <c r="O222" s="234"/>
      <c r="P222" s="241"/>
      <c r="Q222" s="241"/>
      <c r="R222" s="234">
        <f t="shared" si="23"/>
        <v>0</v>
      </c>
      <c r="S222" s="234"/>
      <c r="T222" s="221">
        <f t="shared" si="24"/>
        <v>0</v>
      </c>
      <c r="U222" s="222"/>
      <c r="V222" s="223"/>
      <c r="W222" s="224"/>
      <c r="X222" s="212">
        <f t="shared" si="20"/>
        <v>0</v>
      </c>
      <c r="Y222" s="212"/>
      <c r="Z222" s="225"/>
      <c r="AA222" s="226"/>
      <c r="AC222">
        <f t="shared" si="21"/>
        <v>0</v>
      </c>
    </row>
    <row r="223" spans="1:29" ht="11" customHeight="1">
      <c r="A223" s="227"/>
      <c r="B223" s="228"/>
      <c r="C223" s="229"/>
      <c r="D223" s="230"/>
      <c r="E223" s="231"/>
      <c r="F223" s="231"/>
      <c r="G223" s="231"/>
      <c r="H223" s="232"/>
      <c r="I223" s="63"/>
      <c r="J223" s="25"/>
      <c r="K223" s="63"/>
      <c r="L223" s="233"/>
      <c r="M223" s="233"/>
      <c r="N223" s="234">
        <f t="shared" si="22"/>
        <v>0</v>
      </c>
      <c r="O223" s="234"/>
      <c r="P223" s="233"/>
      <c r="Q223" s="233"/>
      <c r="R223" s="234">
        <f t="shared" si="23"/>
        <v>0</v>
      </c>
      <c r="S223" s="234"/>
      <c r="T223" s="208">
        <f>AE223*K223</f>
        <v>0</v>
      </c>
      <c r="U223" s="209"/>
      <c r="V223" s="210"/>
      <c r="W223" s="211"/>
      <c r="X223" s="212">
        <f t="shared" si="20"/>
        <v>0</v>
      </c>
      <c r="Y223" s="212"/>
      <c r="Z223" s="213"/>
      <c r="AA223" s="214"/>
      <c r="AC223">
        <f t="shared" si="21"/>
        <v>0</v>
      </c>
    </row>
    <row r="224" spans="1:29" ht="11" customHeight="1">
      <c r="A224" s="1"/>
      <c r="B224" s="1"/>
      <c r="C224" s="1"/>
      <c r="D224" s="1"/>
      <c r="E224" s="2"/>
      <c r="F224" s="2"/>
      <c r="G224" s="2"/>
      <c r="H224" s="2"/>
      <c r="I224" s="215" t="s">
        <v>253</v>
      </c>
      <c r="J224" s="216"/>
      <c r="K224" s="217"/>
      <c r="L224" s="204"/>
      <c r="M224" s="204"/>
      <c r="N224" s="204">
        <f>SUM(N185:O223)</f>
        <v>0</v>
      </c>
      <c r="O224" s="204"/>
      <c r="P224" s="204"/>
      <c r="Q224" s="204"/>
      <c r="R224" s="204">
        <f>SUM(R185:S223)</f>
        <v>0</v>
      </c>
      <c r="S224" s="204"/>
      <c r="T224" s="204">
        <f>SUM(T185:U223)</f>
        <v>0</v>
      </c>
      <c r="U224" s="204"/>
      <c r="V224" s="204"/>
      <c r="W224" s="204"/>
      <c r="X224" s="204">
        <f>SUM(X185:Y223)</f>
        <v>0</v>
      </c>
      <c r="Y224" s="204"/>
      <c r="Z224" s="204"/>
      <c r="AA224" s="206"/>
    </row>
    <row r="225" spans="7:27" ht="11" customHeight="1">
      <c r="G225" s="2"/>
      <c r="H225" s="2"/>
      <c r="I225" s="218"/>
      <c r="J225" s="219"/>
      <c r="K225" s="220"/>
      <c r="L225" s="205"/>
      <c r="M225" s="205"/>
      <c r="N225" s="205"/>
      <c r="O225" s="205"/>
      <c r="P225" s="205"/>
      <c r="Q225" s="205"/>
      <c r="R225" s="205"/>
      <c r="S225" s="205"/>
      <c r="T225" s="205"/>
      <c r="U225" s="205"/>
      <c r="V225" s="205"/>
      <c r="W225" s="205"/>
      <c r="X225" s="205"/>
      <c r="Y225" s="205"/>
      <c r="Z225" s="205"/>
      <c r="AA225" s="207"/>
    </row>
  </sheetData>
  <mergeCells count="2025">
    <mergeCell ref="S4:U5"/>
    <mergeCell ref="V4:AA5"/>
    <mergeCell ref="A6:D7"/>
    <mergeCell ref="E6:H7"/>
    <mergeCell ref="I6:K7"/>
    <mergeCell ref="L6:O7"/>
    <mergeCell ref="P6:R7"/>
    <mergeCell ref="S6:U7"/>
    <mergeCell ref="A1:G2"/>
    <mergeCell ref="L1:P3"/>
    <mergeCell ref="A4:D5"/>
    <mergeCell ref="E4:H5"/>
    <mergeCell ref="I4:K5"/>
    <mergeCell ref="L4:O5"/>
    <mergeCell ref="P4:R5"/>
    <mergeCell ref="T11:U11"/>
    <mergeCell ref="V11:W11"/>
    <mergeCell ref="X11:Y11"/>
    <mergeCell ref="Z11:AA11"/>
    <mergeCell ref="A12:C12"/>
    <mergeCell ref="D12:H12"/>
    <mergeCell ref="L12:M12"/>
    <mergeCell ref="N12:O12"/>
    <mergeCell ref="P12:Q12"/>
    <mergeCell ref="R12:S12"/>
    <mergeCell ref="A11:C11"/>
    <mergeCell ref="D11:H11"/>
    <mergeCell ref="L11:M11"/>
    <mergeCell ref="N11:O11"/>
    <mergeCell ref="P11:Q11"/>
    <mergeCell ref="R11:S11"/>
    <mergeCell ref="P9:S9"/>
    <mergeCell ref="T9:U10"/>
    <mergeCell ref="V9:W10"/>
    <mergeCell ref="X9:Y10"/>
    <mergeCell ref="Z9:AA10"/>
    <mergeCell ref="L10:M10"/>
    <mergeCell ref="N10:O10"/>
    <mergeCell ref="P10:Q10"/>
    <mergeCell ref="R10:S10"/>
    <mergeCell ref="A9:C10"/>
    <mergeCell ref="D9:H10"/>
    <mergeCell ref="I9:I10"/>
    <mergeCell ref="J9:J10"/>
    <mergeCell ref="K9:K10"/>
    <mergeCell ref="L9:O9"/>
    <mergeCell ref="T13:U13"/>
    <mergeCell ref="V13:W13"/>
    <mergeCell ref="X13:Y13"/>
    <mergeCell ref="Z13:AA13"/>
    <mergeCell ref="A14:C14"/>
    <mergeCell ref="D14:H14"/>
    <mergeCell ref="L14:M14"/>
    <mergeCell ref="N14:O14"/>
    <mergeCell ref="P14:Q14"/>
    <mergeCell ref="R14:S14"/>
    <mergeCell ref="T12:U12"/>
    <mergeCell ref="V12:W12"/>
    <mergeCell ref="X12:Y12"/>
    <mergeCell ref="Z12:AA12"/>
    <mergeCell ref="A13:C13"/>
    <mergeCell ref="D13:H13"/>
    <mergeCell ref="L13:M13"/>
    <mergeCell ref="N13:O13"/>
    <mergeCell ref="P13:Q13"/>
    <mergeCell ref="R13:S13"/>
    <mergeCell ref="T15:U15"/>
    <mergeCell ref="V15:W15"/>
    <mergeCell ref="X15:Y15"/>
    <mergeCell ref="Z15:AA15"/>
    <mergeCell ref="A16:C16"/>
    <mergeCell ref="D16:H16"/>
    <mergeCell ref="L16:M16"/>
    <mergeCell ref="N16:O16"/>
    <mergeCell ref="P16:Q16"/>
    <mergeCell ref="R16:S16"/>
    <mergeCell ref="T14:U14"/>
    <mergeCell ref="V14:W14"/>
    <mergeCell ref="X14:Y14"/>
    <mergeCell ref="Z14:AA14"/>
    <mergeCell ref="A15:C15"/>
    <mergeCell ref="D15:H15"/>
    <mergeCell ref="L15:M15"/>
    <mergeCell ref="N15:O15"/>
    <mergeCell ref="P15:Q15"/>
    <mergeCell ref="R15:S15"/>
    <mergeCell ref="T17:U17"/>
    <mergeCell ref="V17:W17"/>
    <mergeCell ref="X17:Y17"/>
    <mergeCell ref="Z17:AA17"/>
    <mergeCell ref="A18:C18"/>
    <mergeCell ref="D18:H18"/>
    <mergeCell ref="L18:M18"/>
    <mergeCell ref="N18:O18"/>
    <mergeCell ref="P18:Q18"/>
    <mergeCell ref="R18:S18"/>
    <mergeCell ref="T16:U16"/>
    <mergeCell ref="V16:W16"/>
    <mergeCell ref="X16:Y16"/>
    <mergeCell ref="Z16:AA16"/>
    <mergeCell ref="A17:C17"/>
    <mergeCell ref="D17:H17"/>
    <mergeCell ref="L17:M17"/>
    <mergeCell ref="N17:O17"/>
    <mergeCell ref="P17:Q17"/>
    <mergeCell ref="R17:S17"/>
    <mergeCell ref="T19:U19"/>
    <mergeCell ref="V19:W19"/>
    <mergeCell ref="X19:Y19"/>
    <mergeCell ref="Z19:AA19"/>
    <mergeCell ref="A20:C20"/>
    <mergeCell ref="D20:H20"/>
    <mergeCell ref="L20:M20"/>
    <mergeCell ref="N20:O20"/>
    <mergeCell ref="P20:Q20"/>
    <mergeCell ref="R20:S20"/>
    <mergeCell ref="T18:U18"/>
    <mergeCell ref="V18:W18"/>
    <mergeCell ref="X18:Y18"/>
    <mergeCell ref="Z18:AA18"/>
    <mergeCell ref="A19:C19"/>
    <mergeCell ref="D19:H19"/>
    <mergeCell ref="L19:M19"/>
    <mergeCell ref="N19:O19"/>
    <mergeCell ref="P19:Q19"/>
    <mergeCell ref="R19:S19"/>
    <mergeCell ref="T21:U21"/>
    <mergeCell ref="V21:W21"/>
    <mergeCell ref="X21:Y21"/>
    <mergeCell ref="Z21:AA21"/>
    <mergeCell ref="A22:C22"/>
    <mergeCell ref="D22:H22"/>
    <mergeCell ref="L22:M22"/>
    <mergeCell ref="N22:O22"/>
    <mergeCell ref="P22:Q22"/>
    <mergeCell ref="R22:S22"/>
    <mergeCell ref="T20:U20"/>
    <mergeCell ref="V20:W20"/>
    <mergeCell ref="X20:Y20"/>
    <mergeCell ref="Z20:AA20"/>
    <mergeCell ref="A21:C21"/>
    <mergeCell ref="D21:H21"/>
    <mergeCell ref="L21:M21"/>
    <mergeCell ref="N21:O21"/>
    <mergeCell ref="P21:Q21"/>
    <mergeCell ref="R21:S21"/>
    <mergeCell ref="T23:U23"/>
    <mergeCell ref="V23:W23"/>
    <mergeCell ref="X23:Y23"/>
    <mergeCell ref="Z23:AA23"/>
    <mergeCell ref="A24:C24"/>
    <mergeCell ref="D24:H24"/>
    <mergeCell ref="L24:M24"/>
    <mergeCell ref="N24:O24"/>
    <mergeCell ref="P24:Q24"/>
    <mergeCell ref="R24:S24"/>
    <mergeCell ref="T22:U22"/>
    <mergeCell ref="V22:W22"/>
    <mergeCell ref="X22:Y22"/>
    <mergeCell ref="Z22:AA22"/>
    <mergeCell ref="A23:C23"/>
    <mergeCell ref="D23:H23"/>
    <mergeCell ref="L23:M23"/>
    <mergeCell ref="N23:O23"/>
    <mergeCell ref="P23:Q23"/>
    <mergeCell ref="R23:S23"/>
    <mergeCell ref="T25:U25"/>
    <mergeCell ref="V25:W25"/>
    <mergeCell ref="X25:Y25"/>
    <mergeCell ref="Z25:AA25"/>
    <mergeCell ref="A26:C26"/>
    <mergeCell ref="D26:H26"/>
    <mergeCell ref="L26:M26"/>
    <mergeCell ref="N26:O26"/>
    <mergeCell ref="P26:Q26"/>
    <mergeCell ref="R26:S26"/>
    <mergeCell ref="T24:U24"/>
    <mergeCell ref="V24:W24"/>
    <mergeCell ref="X24:Y24"/>
    <mergeCell ref="Z24:AA24"/>
    <mergeCell ref="A25:C25"/>
    <mergeCell ref="D25:H25"/>
    <mergeCell ref="L25:M25"/>
    <mergeCell ref="N25:O25"/>
    <mergeCell ref="P25:Q25"/>
    <mergeCell ref="R25:S25"/>
    <mergeCell ref="T27:U27"/>
    <mergeCell ref="V27:W27"/>
    <mergeCell ref="X27:Y27"/>
    <mergeCell ref="Z27:AA27"/>
    <mergeCell ref="A28:C28"/>
    <mergeCell ref="D28:H28"/>
    <mergeCell ref="L28:M28"/>
    <mergeCell ref="N28:O28"/>
    <mergeCell ref="P28:Q28"/>
    <mergeCell ref="R28:S28"/>
    <mergeCell ref="T26:U26"/>
    <mergeCell ref="V26:W26"/>
    <mergeCell ref="X26:Y26"/>
    <mergeCell ref="Z26:AA26"/>
    <mergeCell ref="A27:C27"/>
    <mergeCell ref="D27:H27"/>
    <mergeCell ref="L27:M27"/>
    <mergeCell ref="N27:O27"/>
    <mergeCell ref="P27:Q27"/>
    <mergeCell ref="R27:S27"/>
    <mergeCell ref="T29:U29"/>
    <mergeCell ref="V29:W29"/>
    <mergeCell ref="X29:Y29"/>
    <mergeCell ref="Z29:AA29"/>
    <mergeCell ref="A30:C30"/>
    <mergeCell ref="D30:H30"/>
    <mergeCell ref="L30:M30"/>
    <mergeCell ref="N30:O30"/>
    <mergeCell ref="P30:Q30"/>
    <mergeCell ref="R30:S30"/>
    <mergeCell ref="T28:U28"/>
    <mergeCell ref="V28:W28"/>
    <mergeCell ref="X28:Y28"/>
    <mergeCell ref="Z28:AA28"/>
    <mergeCell ref="A29:C29"/>
    <mergeCell ref="D29:H29"/>
    <mergeCell ref="L29:M29"/>
    <mergeCell ref="N29:O29"/>
    <mergeCell ref="P29:Q29"/>
    <mergeCell ref="R29:S29"/>
    <mergeCell ref="T31:U31"/>
    <mergeCell ref="V31:W31"/>
    <mergeCell ref="X31:Y31"/>
    <mergeCell ref="Z31:AA31"/>
    <mergeCell ref="A32:C32"/>
    <mergeCell ref="D32:H32"/>
    <mergeCell ref="L32:M32"/>
    <mergeCell ref="N32:O32"/>
    <mergeCell ref="P32:Q32"/>
    <mergeCell ref="R32:S32"/>
    <mergeCell ref="T30:U30"/>
    <mergeCell ref="V30:W30"/>
    <mergeCell ref="X30:Y30"/>
    <mergeCell ref="Z30:AA30"/>
    <mergeCell ref="A31:C31"/>
    <mergeCell ref="D31:H31"/>
    <mergeCell ref="L31:M31"/>
    <mergeCell ref="N31:O31"/>
    <mergeCell ref="P31:Q31"/>
    <mergeCell ref="R31:S31"/>
    <mergeCell ref="T33:U33"/>
    <mergeCell ref="V33:W33"/>
    <mergeCell ref="X33:Y33"/>
    <mergeCell ref="Z33:AA33"/>
    <mergeCell ref="A34:C34"/>
    <mergeCell ref="D34:H34"/>
    <mergeCell ref="L34:M34"/>
    <mergeCell ref="N34:O34"/>
    <mergeCell ref="P34:Q34"/>
    <mergeCell ref="R34:S34"/>
    <mergeCell ref="T32:U32"/>
    <mergeCell ref="V32:W32"/>
    <mergeCell ref="X32:Y32"/>
    <mergeCell ref="Z32:AA32"/>
    <mergeCell ref="A33:C33"/>
    <mergeCell ref="D33:H33"/>
    <mergeCell ref="L33:M33"/>
    <mergeCell ref="N33:O33"/>
    <mergeCell ref="P33:Q33"/>
    <mergeCell ref="R33:S33"/>
    <mergeCell ref="T35:U35"/>
    <mergeCell ref="V35:W35"/>
    <mergeCell ref="X35:Y35"/>
    <mergeCell ref="Z35:AA35"/>
    <mergeCell ref="A36:C36"/>
    <mergeCell ref="D36:H36"/>
    <mergeCell ref="L36:M36"/>
    <mergeCell ref="N36:O36"/>
    <mergeCell ref="P36:Q36"/>
    <mergeCell ref="R36:S36"/>
    <mergeCell ref="T34:U34"/>
    <mergeCell ref="V34:W34"/>
    <mergeCell ref="X34:Y34"/>
    <mergeCell ref="Z34:AA34"/>
    <mergeCell ref="A35:C35"/>
    <mergeCell ref="D35:H35"/>
    <mergeCell ref="L35:M35"/>
    <mergeCell ref="N35:O35"/>
    <mergeCell ref="P35:Q35"/>
    <mergeCell ref="R35:S35"/>
    <mergeCell ref="T37:U37"/>
    <mergeCell ref="V37:W37"/>
    <mergeCell ref="X37:Y37"/>
    <mergeCell ref="Z37:AA37"/>
    <mergeCell ref="A38:C38"/>
    <mergeCell ref="D38:H38"/>
    <mergeCell ref="L38:M38"/>
    <mergeCell ref="N38:O38"/>
    <mergeCell ref="P38:Q38"/>
    <mergeCell ref="R38:S38"/>
    <mergeCell ref="T36:U36"/>
    <mergeCell ref="V36:W36"/>
    <mergeCell ref="X36:Y36"/>
    <mergeCell ref="Z36:AA36"/>
    <mergeCell ref="A37:C37"/>
    <mergeCell ref="D37:H37"/>
    <mergeCell ref="L37:M37"/>
    <mergeCell ref="N37:O37"/>
    <mergeCell ref="P37:Q37"/>
    <mergeCell ref="R37:S37"/>
    <mergeCell ref="T39:U39"/>
    <mergeCell ref="V39:W39"/>
    <mergeCell ref="X39:Y39"/>
    <mergeCell ref="Z39:AA39"/>
    <mergeCell ref="A40:C40"/>
    <mergeCell ref="D40:H40"/>
    <mergeCell ref="L40:M40"/>
    <mergeCell ref="N40:O40"/>
    <mergeCell ref="P40:Q40"/>
    <mergeCell ref="R40:S40"/>
    <mergeCell ref="T38:U38"/>
    <mergeCell ref="V38:W38"/>
    <mergeCell ref="X38:Y38"/>
    <mergeCell ref="Z38:AA38"/>
    <mergeCell ref="A39:C39"/>
    <mergeCell ref="D39:H39"/>
    <mergeCell ref="L39:M39"/>
    <mergeCell ref="N39:O39"/>
    <mergeCell ref="P39:Q39"/>
    <mergeCell ref="R39:S39"/>
    <mergeCell ref="T41:U41"/>
    <mergeCell ref="V41:W41"/>
    <mergeCell ref="X41:Y41"/>
    <mergeCell ref="Z41:AA41"/>
    <mergeCell ref="A42:C42"/>
    <mergeCell ref="D42:H42"/>
    <mergeCell ref="L42:M42"/>
    <mergeCell ref="N42:O42"/>
    <mergeCell ref="P42:Q42"/>
    <mergeCell ref="R42:S42"/>
    <mergeCell ref="T40:U40"/>
    <mergeCell ref="V40:W40"/>
    <mergeCell ref="X40:Y40"/>
    <mergeCell ref="Z40:AA40"/>
    <mergeCell ref="A41:C41"/>
    <mergeCell ref="D41:H41"/>
    <mergeCell ref="L41:M41"/>
    <mergeCell ref="N41:O41"/>
    <mergeCell ref="P41:Q41"/>
    <mergeCell ref="R41:S41"/>
    <mergeCell ref="T43:U43"/>
    <mergeCell ref="V43:W43"/>
    <mergeCell ref="X43:Y43"/>
    <mergeCell ref="Z43:AA43"/>
    <mergeCell ref="I44:K45"/>
    <mergeCell ref="L44:M45"/>
    <mergeCell ref="N44:O45"/>
    <mergeCell ref="P44:Q45"/>
    <mergeCell ref="R44:S45"/>
    <mergeCell ref="T44:U45"/>
    <mergeCell ref="T42:U42"/>
    <mergeCell ref="V42:W42"/>
    <mergeCell ref="X42:Y42"/>
    <mergeCell ref="Z42:AA42"/>
    <mergeCell ref="A43:C43"/>
    <mergeCell ref="D43:H43"/>
    <mergeCell ref="L43:M43"/>
    <mergeCell ref="N43:O43"/>
    <mergeCell ref="P43:Q43"/>
    <mergeCell ref="R43:S43"/>
    <mergeCell ref="T48:U49"/>
    <mergeCell ref="V48:W49"/>
    <mergeCell ref="X48:Y49"/>
    <mergeCell ref="Z48:AA49"/>
    <mergeCell ref="L49:M49"/>
    <mergeCell ref="N49:O49"/>
    <mergeCell ref="P49:Q49"/>
    <mergeCell ref="R49:S49"/>
    <mergeCell ref="V44:W45"/>
    <mergeCell ref="X44:Y45"/>
    <mergeCell ref="Z44:AA45"/>
    <mergeCell ref="A48:C49"/>
    <mergeCell ref="D48:H49"/>
    <mergeCell ref="I48:I49"/>
    <mergeCell ref="J48:J49"/>
    <mergeCell ref="K48:K49"/>
    <mergeCell ref="L48:O48"/>
    <mergeCell ref="P48:S48"/>
    <mergeCell ref="T51:U51"/>
    <mergeCell ref="V51:W51"/>
    <mergeCell ref="X51:Y51"/>
    <mergeCell ref="Z51:AA51"/>
    <mergeCell ref="A52:C52"/>
    <mergeCell ref="D52:H52"/>
    <mergeCell ref="L52:M52"/>
    <mergeCell ref="N52:O52"/>
    <mergeCell ref="P52:Q52"/>
    <mergeCell ref="R52:S52"/>
    <mergeCell ref="T50:U50"/>
    <mergeCell ref="V50:W50"/>
    <mergeCell ref="X50:Y50"/>
    <mergeCell ref="Z50:AA50"/>
    <mergeCell ref="A51:C51"/>
    <mergeCell ref="D51:H51"/>
    <mergeCell ref="L51:M51"/>
    <mergeCell ref="N51:O51"/>
    <mergeCell ref="P51:Q51"/>
    <mergeCell ref="R51:S51"/>
    <mergeCell ref="A50:C50"/>
    <mergeCell ref="D50:H50"/>
    <mergeCell ref="L50:M50"/>
    <mergeCell ref="N50:O50"/>
    <mergeCell ref="P50:Q50"/>
    <mergeCell ref="R50:S50"/>
    <mergeCell ref="T53:U53"/>
    <mergeCell ref="V53:W53"/>
    <mergeCell ref="X53:Y53"/>
    <mergeCell ref="Z53:AA53"/>
    <mergeCell ref="A54:C54"/>
    <mergeCell ref="D54:H54"/>
    <mergeCell ref="L54:M54"/>
    <mergeCell ref="N54:O54"/>
    <mergeCell ref="P54:Q54"/>
    <mergeCell ref="R54:S54"/>
    <mergeCell ref="T52:U52"/>
    <mergeCell ref="V52:W52"/>
    <mergeCell ref="X52:Y52"/>
    <mergeCell ref="Z52:AA52"/>
    <mergeCell ref="A53:C53"/>
    <mergeCell ref="D53:H53"/>
    <mergeCell ref="L53:M53"/>
    <mergeCell ref="N53:O53"/>
    <mergeCell ref="P53:Q53"/>
    <mergeCell ref="R53:S53"/>
    <mergeCell ref="T55:U55"/>
    <mergeCell ref="V55:W55"/>
    <mergeCell ref="X55:Y55"/>
    <mergeCell ref="Z55:AA55"/>
    <mergeCell ref="A56:C56"/>
    <mergeCell ref="D56:H56"/>
    <mergeCell ref="L56:M56"/>
    <mergeCell ref="N56:O56"/>
    <mergeCell ref="P56:Q56"/>
    <mergeCell ref="R56:S56"/>
    <mergeCell ref="T54:U54"/>
    <mergeCell ref="V54:W54"/>
    <mergeCell ref="X54:Y54"/>
    <mergeCell ref="Z54:AA54"/>
    <mergeCell ref="A55:C55"/>
    <mergeCell ref="D55:H55"/>
    <mergeCell ref="L55:M55"/>
    <mergeCell ref="N55:O55"/>
    <mergeCell ref="P55:Q55"/>
    <mergeCell ref="R55:S55"/>
    <mergeCell ref="T57:U57"/>
    <mergeCell ref="V57:W57"/>
    <mergeCell ref="X57:Y57"/>
    <mergeCell ref="Z57:AA57"/>
    <mergeCell ref="A58:C58"/>
    <mergeCell ref="D58:H58"/>
    <mergeCell ref="L58:M58"/>
    <mergeCell ref="N58:O58"/>
    <mergeCell ref="P58:Q58"/>
    <mergeCell ref="R58:S58"/>
    <mergeCell ref="T56:U56"/>
    <mergeCell ref="V56:W56"/>
    <mergeCell ref="X56:Y56"/>
    <mergeCell ref="Z56:AA56"/>
    <mergeCell ref="A57:C57"/>
    <mergeCell ref="D57:H57"/>
    <mergeCell ref="L57:M57"/>
    <mergeCell ref="N57:O57"/>
    <mergeCell ref="P57:Q57"/>
    <mergeCell ref="R57:S57"/>
    <mergeCell ref="T59:U59"/>
    <mergeCell ref="V59:W59"/>
    <mergeCell ref="X59:Y59"/>
    <mergeCell ref="Z59:AA59"/>
    <mergeCell ref="A60:C60"/>
    <mergeCell ref="D60:H60"/>
    <mergeCell ref="L60:M60"/>
    <mergeCell ref="N60:O60"/>
    <mergeCell ref="P60:Q60"/>
    <mergeCell ref="R60:S60"/>
    <mergeCell ref="T58:U58"/>
    <mergeCell ref="V58:W58"/>
    <mergeCell ref="X58:Y58"/>
    <mergeCell ref="Z58:AA58"/>
    <mergeCell ref="A59:C59"/>
    <mergeCell ref="D59:H59"/>
    <mergeCell ref="L59:M59"/>
    <mergeCell ref="N59:O59"/>
    <mergeCell ref="P59:Q59"/>
    <mergeCell ref="R59:S59"/>
    <mergeCell ref="T61:U61"/>
    <mergeCell ref="V61:W61"/>
    <mergeCell ref="X61:Y61"/>
    <mergeCell ref="Z61:AA61"/>
    <mergeCell ref="A62:C62"/>
    <mergeCell ref="D62:H62"/>
    <mergeCell ref="L62:M62"/>
    <mergeCell ref="N62:O62"/>
    <mergeCell ref="P62:Q62"/>
    <mergeCell ref="R62:S62"/>
    <mergeCell ref="T60:U60"/>
    <mergeCell ref="V60:W60"/>
    <mergeCell ref="X60:Y60"/>
    <mergeCell ref="Z60:AA60"/>
    <mergeCell ref="A61:C61"/>
    <mergeCell ref="D61:H61"/>
    <mergeCell ref="L61:M61"/>
    <mergeCell ref="N61:O61"/>
    <mergeCell ref="P61:Q61"/>
    <mergeCell ref="R61:S61"/>
    <mergeCell ref="T63:U63"/>
    <mergeCell ref="V63:W63"/>
    <mergeCell ref="X63:Y63"/>
    <mergeCell ref="Z63:AA63"/>
    <mergeCell ref="A64:C64"/>
    <mergeCell ref="D64:H64"/>
    <mergeCell ref="L64:M64"/>
    <mergeCell ref="N64:O64"/>
    <mergeCell ref="P64:Q64"/>
    <mergeCell ref="R64:S64"/>
    <mergeCell ref="T62:U62"/>
    <mergeCell ref="V62:W62"/>
    <mergeCell ref="X62:Y62"/>
    <mergeCell ref="Z62:AA62"/>
    <mergeCell ref="A63:C63"/>
    <mergeCell ref="D63:H63"/>
    <mergeCell ref="L63:M63"/>
    <mergeCell ref="N63:O63"/>
    <mergeCell ref="P63:Q63"/>
    <mergeCell ref="R63:S63"/>
    <mergeCell ref="T65:U65"/>
    <mergeCell ref="V65:W65"/>
    <mergeCell ref="X65:Y65"/>
    <mergeCell ref="Z65:AA65"/>
    <mergeCell ref="A66:C66"/>
    <mergeCell ref="D66:H66"/>
    <mergeCell ref="L66:M66"/>
    <mergeCell ref="N66:O66"/>
    <mergeCell ref="P66:Q66"/>
    <mergeCell ref="R66:S66"/>
    <mergeCell ref="T64:U64"/>
    <mergeCell ref="V64:W64"/>
    <mergeCell ref="X64:Y64"/>
    <mergeCell ref="Z64:AA64"/>
    <mergeCell ref="A65:C65"/>
    <mergeCell ref="D65:H65"/>
    <mergeCell ref="L65:M65"/>
    <mergeCell ref="N65:O65"/>
    <mergeCell ref="P65:Q65"/>
    <mergeCell ref="R65:S65"/>
    <mergeCell ref="T67:U67"/>
    <mergeCell ref="V67:W67"/>
    <mergeCell ref="X67:Y67"/>
    <mergeCell ref="Z67:AA67"/>
    <mergeCell ref="A68:C68"/>
    <mergeCell ref="D68:H68"/>
    <mergeCell ref="L68:M68"/>
    <mergeCell ref="N68:O68"/>
    <mergeCell ref="P68:Q68"/>
    <mergeCell ref="R68:S68"/>
    <mergeCell ref="T66:U66"/>
    <mergeCell ref="V66:W66"/>
    <mergeCell ref="X66:Y66"/>
    <mergeCell ref="Z66:AA66"/>
    <mergeCell ref="A67:C67"/>
    <mergeCell ref="D67:H67"/>
    <mergeCell ref="L67:M67"/>
    <mergeCell ref="N67:O67"/>
    <mergeCell ref="P67:Q67"/>
    <mergeCell ref="R67:S67"/>
    <mergeCell ref="T69:U69"/>
    <mergeCell ref="V69:W69"/>
    <mergeCell ref="X69:Y69"/>
    <mergeCell ref="Z69:AA69"/>
    <mergeCell ref="A70:C70"/>
    <mergeCell ref="D70:H70"/>
    <mergeCell ref="L70:M70"/>
    <mergeCell ref="N70:O70"/>
    <mergeCell ref="P70:Q70"/>
    <mergeCell ref="R70:S70"/>
    <mergeCell ref="T68:U68"/>
    <mergeCell ref="V68:W68"/>
    <mergeCell ref="X68:Y68"/>
    <mergeCell ref="Z68:AA68"/>
    <mergeCell ref="A69:C69"/>
    <mergeCell ref="D69:H69"/>
    <mergeCell ref="L69:M69"/>
    <mergeCell ref="N69:O69"/>
    <mergeCell ref="P69:Q69"/>
    <mergeCell ref="R69:S69"/>
    <mergeCell ref="T71:U71"/>
    <mergeCell ref="V71:W71"/>
    <mergeCell ref="X71:Y71"/>
    <mergeCell ref="Z71:AA71"/>
    <mergeCell ref="A72:C72"/>
    <mergeCell ref="D72:H72"/>
    <mergeCell ref="L72:M72"/>
    <mergeCell ref="N72:O72"/>
    <mergeCell ref="P72:Q72"/>
    <mergeCell ref="R72:S72"/>
    <mergeCell ref="T70:U70"/>
    <mergeCell ref="V70:W70"/>
    <mergeCell ref="X70:Y70"/>
    <mergeCell ref="Z70:AA70"/>
    <mergeCell ref="A71:C71"/>
    <mergeCell ref="D71:H71"/>
    <mergeCell ref="L71:M71"/>
    <mergeCell ref="N71:O71"/>
    <mergeCell ref="P71:Q71"/>
    <mergeCell ref="R71:S71"/>
    <mergeCell ref="T73:U73"/>
    <mergeCell ref="V73:W73"/>
    <mergeCell ref="X73:Y73"/>
    <mergeCell ref="Z73:AA73"/>
    <mergeCell ref="A74:C74"/>
    <mergeCell ref="D74:H74"/>
    <mergeCell ref="L74:M74"/>
    <mergeCell ref="N74:O74"/>
    <mergeCell ref="P74:Q74"/>
    <mergeCell ref="R74:S74"/>
    <mergeCell ref="T72:U72"/>
    <mergeCell ref="V72:W72"/>
    <mergeCell ref="X72:Y72"/>
    <mergeCell ref="Z72:AA72"/>
    <mergeCell ref="A73:C73"/>
    <mergeCell ref="D73:H73"/>
    <mergeCell ref="L73:M73"/>
    <mergeCell ref="N73:O73"/>
    <mergeCell ref="P73:Q73"/>
    <mergeCell ref="R73:S73"/>
    <mergeCell ref="T75:U75"/>
    <mergeCell ref="V75:W75"/>
    <mergeCell ref="X75:Y75"/>
    <mergeCell ref="Z75:AA75"/>
    <mergeCell ref="A76:C76"/>
    <mergeCell ref="D76:H76"/>
    <mergeCell ref="L76:M76"/>
    <mergeCell ref="N76:O76"/>
    <mergeCell ref="P76:Q76"/>
    <mergeCell ref="R76:S76"/>
    <mergeCell ref="T74:U74"/>
    <mergeCell ref="V74:W74"/>
    <mergeCell ref="X74:Y74"/>
    <mergeCell ref="Z74:AA74"/>
    <mergeCell ref="A75:C75"/>
    <mergeCell ref="D75:H75"/>
    <mergeCell ref="L75:M75"/>
    <mergeCell ref="N75:O75"/>
    <mergeCell ref="P75:Q75"/>
    <mergeCell ref="R75:S75"/>
    <mergeCell ref="T77:U77"/>
    <mergeCell ref="V77:W77"/>
    <mergeCell ref="X77:Y77"/>
    <mergeCell ref="Z77:AA77"/>
    <mergeCell ref="A78:C78"/>
    <mergeCell ref="D78:H78"/>
    <mergeCell ref="L78:M78"/>
    <mergeCell ref="N78:O78"/>
    <mergeCell ref="P78:Q78"/>
    <mergeCell ref="R78:S78"/>
    <mergeCell ref="T76:U76"/>
    <mergeCell ref="V76:W76"/>
    <mergeCell ref="X76:Y76"/>
    <mergeCell ref="Z76:AA76"/>
    <mergeCell ref="A77:C77"/>
    <mergeCell ref="D77:H77"/>
    <mergeCell ref="L77:M77"/>
    <mergeCell ref="N77:O77"/>
    <mergeCell ref="P77:Q77"/>
    <mergeCell ref="R77:S77"/>
    <mergeCell ref="T79:U79"/>
    <mergeCell ref="V79:W79"/>
    <mergeCell ref="X79:Y79"/>
    <mergeCell ref="Z79:AA79"/>
    <mergeCell ref="A80:C80"/>
    <mergeCell ref="D80:H80"/>
    <mergeCell ref="L80:M80"/>
    <mergeCell ref="N80:O80"/>
    <mergeCell ref="P80:Q80"/>
    <mergeCell ref="R80:S80"/>
    <mergeCell ref="T78:U78"/>
    <mergeCell ref="V78:W78"/>
    <mergeCell ref="X78:Y78"/>
    <mergeCell ref="Z78:AA78"/>
    <mergeCell ref="A79:C79"/>
    <mergeCell ref="D79:H79"/>
    <mergeCell ref="L79:M79"/>
    <mergeCell ref="N79:O79"/>
    <mergeCell ref="P79:Q79"/>
    <mergeCell ref="R79:S79"/>
    <mergeCell ref="T81:U81"/>
    <mergeCell ref="V81:W81"/>
    <mergeCell ref="X81:Y81"/>
    <mergeCell ref="Z81:AA81"/>
    <mergeCell ref="A82:C82"/>
    <mergeCell ref="D82:H82"/>
    <mergeCell ref="L82:M82"/>
    <mergeCell ref="N82:O82"/>
    <mergeCell ref="P82:Q82"/>
    <mergeCell ref="R82:S82"/>
    <mergeCell ref="T80:U80"/>
    <mergeCell ref="V80:W80"/>
    <mergeCell ref="X80:Y80"/>
    <mergeCell ref="Z80:AA80"/>
    <mergeCell ref="A81:C81"/>
    <mergeCell ref="D81:H81"/>
    <mergeCell ref="L81:M81"/>
    <mergeCell ref="N81:O81"/>
    <mergeCell ref="P81:Q81"/>
    <mergeCell ref="R81:S81"/>
    <mergeCell ref="T83:U83"/>
    <mergeCell ref="V83:W83"/>
    <mergeCell ref="X83:Y83"/>
    <mergeCell ref="Z83:AA83"/>
    <mergeCell ref="A84:C84"/>
    <mergeCell ref="D84:H84"/>
    <mergeCell ref="L84:M84"/>
    <mergeCell ref="N84:O84"/>
    <mergeCell ref="P84:Q84"/>
    <mergeCell ref="R84:S84"/>
    <mergeCell ref="T82:U82"/>
    <mergeCell ref="V82:W82"/>
    <mergeCell ref="X82:Y82"/>
    <mergeCell ref="Z82:AA82"/>
    <mergeCell ref="A83:C83"/>
    <mergeCell ref="D83:H83"/>
    <mergeCell ref="L83:M83"/>
    <mergeCell ref="N83:O83"/>
    <mergeCell ref="P83:Q83"/>
    <mergeCell ref="R83:S83"/>
    <mergeCell ref="T85:U85"/>
    <mergeCell ref="V85:W85"/>
    <mergeCell ref="X85:Y85"/>
    <mergeCell ref="Z85:AA85"/>
    <mergeCell ref="A86:C86"/>
    <mergeCell ref="D86:H86"/>
    <mergeCell ref="L86:M86"/>
    <mergeCell ref="N86:O86"/>
    <mergeCell ref="P86:Q86"/>
    <mergeCell ref="R86:S86"/>
    <mergeCell ref="T84:U84"/>
    <mergeCell ref="V84:W84"/>
    <mergeCell ref="X84:Y84"/>
    <mergeCell ref="Z84:AA84"/>
    <mergeCell ref="A85:C85"/>
    <mergeCell ref="D85:H85"/>
    <mergeCell ref="L85:M85"/>
    <mergeCell ref="N85:O85"/>
    <mergeCell ref="P85:Q85"/>
    <mergeCell ref="R85:S85"/>
    <mergeCell ref="T87:U87"/>
    <mergeCell ref="V87:W87"/>
    <mergeCell ref="X87:Y87"/>
    <mergeCell ref="Z87:AA87"/>
    <mergeCell ref="A88:C88"/>
    <mergeCell ref="D88:H88"/>
    <mergeCell ref="L88:M88"/>
    <mergeCell ref="N88:O88"/>
    <mergeCell ref="P88:Q88"/>
    <mergeCell ref="R88:S88"/>
    <mergeCell ref="T86:U86"/>
    <mergeCell ref="V86:W86"/>
    <mergeCell ref="X86:Y86"/>
    <mergeCell ref="Z86:AA86"/>
    <mergeCell ref="A87:C87"/>
    <mergeCell ref="D87:H87"/>
    <mergeCell ref="L87:M87"/>
    <mergeCell ref="N87:O87"/>
    <mergeCell ref="P87:Q87"/>
    <mergeCell ref="R87:S87"/>
    <mergeCell ref="V89:W90"/>
    <mergeCell ref="X89:Y90"/>
    <mergeCell ref="Z89:AA90"/>
    <mergeCell ref="A93:C94"/>
    <mergeCell ref="D93:H94"/>
    <mergeCell ref="I93:I94"/>
    <mergeCell ref="J93:J94"/>
    <mergeCell ref="K93:K94"/>
    <mergeCell ref="L93:O93"/>
    <mergeCell ref="P93:S93"/>
    <mergeCell ref="T88:U88"/>
    <mergeCell ref="V88:W88"/>
    <mergeCell ref="X88:Y88"/>
    <mergeCell ref="Z88:AA88"/>
    <mergeCell ref="I89:K90"/>
    <mergeCell ref="L89:M90"/>
    <mergeCell ref="N89:O90"/>
    <mergeCell ref="P89:Q90"/>
    <mergeCell ref="R89:S90"/>
    <mergeCell ref="T89:U90"/>
    <mergeCell ref="T95:U95"/>
    <mergeCell ref="V95:W95"/>
    <mergeCell ref="X95:Y95"/>
    <mergeCell ref="Z95:AA95"/>
    <mergeCell ref="A96:C96"/>
    <mergeCell ref="D96:H96"/>
    <mergeCell ref="L96:M96"/>
    <mergeCell ref="N96:O96"/>
    <mergeCell ref="P96:Q96"/>
    <mergeCell ref="R96:S96"/>
    <mergeCell ref="A95:C95"/>
    <mergeCell ref="D95:H95"/>
    <mergeCell ref="L95:M95"/>
    <mergeCell ref="N95:O95"/>
    <mergeCell ref="P95:Q95"/>
    <mergeCell ref="R95:S95"/>
    <mergeCell ref="T93:U94"/>
    <mergeCell ref="V93:W94"/>
    <mergeCell ref="X93:Y94"/>
    <mergeCell ref="Z93:AA94"/>
    <mergeCell ref="L94:M94"/>
    <mergeCell ref="N94:O94"/>
    <mergeCell ref="P94:Q94"/>
    <mergeCell ref="R94:S94"/>
    <mergeCell ref="T97:U97"/>
    <mergeCell ref="V97:W97"/>
    <mergeCell ref="X97:Y97"/>
    <mergeCell ref="Z97:AA97"/>
    <mergeCell ref="A98:C98"/>
    <mergeCell ref="D98:H98"/>
    <mergeCell ref="L98:M98"/>
    <mergeCell ref="N98:O98"/>
    <mergeCell ref="P98:Q98"/>
    <mergeCell ref="R98:S98"/>
    <mergeCell ref="T96:U96"/>
    <mergeCell ref="V96:W96"/>
    <mergeCell ref="X96:Y96"/>
    <mergeCell ref="Z96:AA96"/>
    <mergeCell ref="A97:C97"/>
    <mergeCell ref="D97:H97"/>
    <mergeCell ref="L97:M97"/>
    <mergeCell ref="N97:O97"/>
    <mergeCell ref="P97:Q97"/>
    <mergeCell ref="R97:S97"/>
    <mergeCell ref="T99:U99"/>
    <mergeCell ref="V99:W99"/>
    <mergeCell ref="X99:Y99"/>
    <mergeCell ref="Z99:AA99"/>
    <mergeCell ref="A100:C100"/>
    <mergeCell ref="D100:H100"/>
    <mergeCell ref="L100:M100"/>
    <mergeCell ref="N100:O100"/>
    <mergeCell ref="P100:Q100"/>
    <mergeCell ref="R100:S100"/>
    <mergeCell ref="T98:U98"/>
    <mergeCell ref="V98:W98"/>
    <mergeCell ref="X98:Y98"/>
    <mergeCell ref="Z98:AA98"/>
    <mergeCell ref="A99:C99"/>
    <mergeCell ref="D99:H99"/>
    <mergeCell ref="L99:M99"/>
    <mergeCell ref="N99:O99"/>
    <mergeCell ref="P99:Q99"/>
    <mergeCell ref="R99:S99"/>
    <mergeCell ref="T101:U101"/>
    <mergeCell ref="V101:W101"/>
    <mergeCell ref="X101:Y101"/>
    <mergeCell ref="Z101:AA101"/>
    <mergeCell ref="A102:C102"/>
    <mergeCell ref="D102:H102"/>
    <mergeCell ref="L102:M102"/>
    <mergeCell ref="N102:O102"/>
    <mergeCell ref="P102:Q102"/>
    <mergeCell ref="R102:S102"/>
    <mergeCell ref="T100:U100"/>
    <mergeCell ref="V100:W100"/>
    <mergeCell ref="X100:Y100"/>
    <mergeCell ref="Z100:AA100"/>
    <mergeCell ref="A101:C101"/>
    <mergeCell ref="D101:H101"/>
    <mergeCell ref="L101:M101"/>
    <mergeCell ref="N101:O101"/>
    <mergeCell ref="P101:Q101"/>
    <mergeCell ref="R101:S101"/>
    <mergeCell ref="T103:U103"/>
    <mergeCell ref="V103:W103"/>
    <mergeCell ref="X103:Y103"/>
    <mergeCell ref="Z103:AA103"/>
    <mergeCell ref="A104:C104"/>
    <mergeCell ref="D104:H104"/>
    <mergeCell ref="L104:M104"/>
    <mergeCell ref="N104:O104"/>
    <mergeCell ref="P104:Q104"/>
    <mergeCell ref="R104:S104"/>
    <mergeCell ref="T102:U102"/>
    <mergeCell ref="V102:W102"/>
    <mergeCell ref="X102:Y102"/>
    <mergeCell ref="Z102:AA102"/>
    <mergeCell ref="A103:C103"/>
    <mergeCell ref="D103:H103"/>
    <mergeCell ref="L103:M103"/>
    <mergeCell ref="N103:O103"/>
    <mergeCell ref="P103:Q103"/>
    <mergeCell ref="R103:S103"/>
    <mergeCell ref="T105:U105"/>
    <mergeCell ref="V105:W105"/>
    <mergeCell ref="X105:Y105"/>
    <mergeCell ref="Z105:AA105"/>
    <mergeCell ref="A106:C106"/>
    <mergeCell ref="D106:H106"/>
    <mergeCell ref="L106:M106"/>
    <mergeCell ref="N106:O106"/>
    <mergeCell ref="P106:Q106"/>
    <mergeCell ref="R106:S106"/>
    <mergeCell ref="T104:U104"/>
    <mergeCell ref="V104:W104"/>
    <mergeCell ref="X104:Y104"/>
    <mergeCell ref="Z104:AA104"/>
    <mergeCell ref="A105:C105"/>
    <mergeCell ref="D105:H105"/>
    <mergeCell ref="L105:M105"/>
    <mergeCell ref="N105:O105"/>
    <mergeCell ref="P105:Q105"/>
    <mergeCell ref="R105:S105"/>
    <mergeCell ref="T107:U107"/>
    <mergeCell ref="V107:W107"/>
    <mergeCell ref="X107:Y107"/>
    <mergeCell ref="Z107:AA107"/>
    <mergeCell ref="A108:C108"/>
    <mergeCell ref="D108:H108"/>
    <mergeCell ref="L108:M108"/>
    <mergeCell ref="N108:O108"/>
    <mergeCell ref="P108:Q108"/>
    <mergeCell ref="R108:S108"/>
    <mergeCell ref="T106:U106"/>
    <mergeCell ref="V106:W106"/>
    <mergeCell ref="X106:Y106"/>
    <mergeCell ref="Z106:AA106"/>
    <mergeCell ref="A107:C107"/>
    <mergeCell ref="D107:H107"/>
    <mergeCell ref="L107:M107"/>
    <mergeCell ref="N107:O107"/>
    <mergeCell ref="P107:Q107"/>
    <mergeCell ref="R107:S107"/>
    <mergeCell ref="T109:U109"/>
    <mergeCell ref="V109:W109"/>
    <mergeCell ref="X109:Y109"/>
    <mergeCell ref="Z109:AA109"/>
    <mergeCell ref="A110:C110"/>
    <mergeCell ref="D110:H110"/>
    <mergeCell ref="L110:M110"/>
    <mergeCell ref="N110:O110"/>
    <mergeCell ref="P110:Q110"/>
    <mergeCell ref="R110:S110"/>
    <mergeCell ref="T108:U108"/>
    <mergeCell ref="V108:W108"/>
    <mergeCell ref="X108:Y108"/>
    <mergeCell ref="Z108:AA108"/>
    <mergeCell ref="A109:C109"/>
    <mergeCell ref="D109:H109"/>
    <mergeCell ref="L109:M109"/>
    <mergeCell ref="N109:O109"/>
    <mergeCell ref="P109:Q109"/>
    <mergeCell ref="R109:S109"/>
    <mergeCell ref="T111:U111"/>
    <mergeCell ref="V111:W111"/>
    <mergeCell ref="X111:Y111"/>
    <mergeCell ref="Z111:AA111"/>
    <mergeCell ref="A112:C112"/>
    <mergeCell ref="D112:H112"/>
    <mergeCell ref="L112:M112"/>
    <mergeCell ref="N112:O112"/>
    <mergeCell ref="P112:Q112"/>
    <mergeCell ref="R112:S112"/>
    <mergeCell ref="T110:U110"/>
    <mergeCell ref="V110:W110"/>
    <mergeCell ref="X110:Y110"/>
    <mergeCell ref="Z110:AA110"/>
    <mergeCell ref="A111:C111"/>
    <mergeCell ref="D111:H111"/>
    <mergeCell ref="L111:M111"/>
    <mergeCell ref="N111:O111"/>
    <mergeCell ref="P111:Q111"/>
    <mergeCell ref="R111:S111"/>
    <mergeCell ref="T113:U113"/>
    <mergeCell ref="V113:W113"/>
    <mergeCell ref="X113:Y113"/>
    <mergeCell ref="Z113:AA113"/>
    <mergeCell ref="A114:C114"/>
    <mergeCell ref="D114:H114"/>
    <mergeCell ref="L114:M114"/>
    <mergeCell ref="N114:O114"/>
    <mergeCell ref="P114:Q114"/>
    <mergeCell ref="R114:S114"/>
    <mergeCell ref="T112:U112"/>
    <mergeCell ref="V112:W112"/>
    <mergeCell ref="X112:Y112"/>
    <mergeCell ref="Z112:AA112"/>
    <mergeCell ref="A113:C113"/>
    <mergeCell ref="D113:H113"/>
    <mergeCell ref="L113:M113"/>
    <mergeCell ref="N113:O113"/>
    <mergeCell ref="P113:Q113"/>
    <mergeCell ref="R113:S113"/>
    <mergeCell ref="T115:U115"/>
    <mergeCell ref="V115:W115"/>
    <mergeCell ref="X115:Y115"/>
    <mergeCell ref="Z115:AA115"/>
    <mergeCell ref="A116:C116"/>
    <mergeCell ref="D116:H116"/>
    <mergeCell ref="L116:M116"/>
    <mergeCell ref="N116:O116"/>
    <mergeCell ref="P116:Q116"/>
    <mergeCell ref="R116:S116"/>
    <mergeCell ref="T114:U114"/>
    <mergeCell ref="V114:W114"/>
    <mergeCell ref="X114:Y114"/>
    <mergeCell ref="Z114:AA114"/>
    <mergeCell ref="A115:C115"/>
    <mergeCell ref="D115:H115"/>
    <mergeCell ref="L115:M115"/>
    <mergeCell ref="N115:O115"/>
    <mergeCell ref="P115:Q115"/>
    <mergeCell ref="R115:S115"/>
    <mergeCell ref="T117:U117"/>
    <mergeCell ref="V117:W117"/>
    <mergeCell ref="X117:Y117"/>
    <mergeCell ref="Z117:AA117"/>
    <mergeCell ref="A118:C118"/>
    <mergeCell ref="D118:H118"/>
    <mergeCell ref="L118:M118"/>
    <mergeCell ref="N118:O118"/>
    <mergeCell ref="P118:Q118"/>
    <mergeCell ref="R118:S118"/>
    <mergeCell ref="T116:U116"/>
    <mergeCell ref="V116:W116"/>
    <mergeCell ref="X116:Y116"/>
    <mergeCell ref="Z116:AA116"/>
    <mergeCell ref="A117:C117"/>
    <mergeCell ref="D117:H117"/>
    <mergeCell ref="L117:M117"/>
    <mergeCell ref="N117:O117"/>
    <mergeCell ref="P117:Q117"/>
    <mergeCell ref="R117:S117"/>
    <mergeCell ref="T119:U119"/>
    <mergeCell ref="V119:W119"/>
    <mergeCell ref="X119:Y119"/>
    <mergeCell ref="Z119:AA119"/>
    <mergeCell ref="A120:C120"/>
    <mergeCell ref="D120:H120"/>
    <mergeCell ref="L120:M120"/>
    <mergeCell ref="N120:O120"/>
    <mergeCell ref="P120:Q120"/>
    <mergeCell ref="R120:S120"/>
    <mergeCell ref="T118:U118"/>
    <mergeCell ref="V118:W118"/>
    <mergeCell ref="X118:Y118"/>
    <mergeCell ref="Z118:AA118"/>
    <mergeCell ref="A119:C119"/>
    <mergeCell ref="D119:H119"/>
    <mergeCell ref="L119:M119"/>
    <mergeCell ref="N119:O119"/>
    <mergeCell ref="P119:Q119"/>
    <mergeCell ref="R119:S119"/>
    <mergeCell ref="T121:U121"/>
    <mergeCell ref="V121:W121"/>
    <mergeCell ref="X121:Y121"/>
    <mergeCell ref="Z121:AA121"/>
    <mergeCell ref="A122:C122"/>
    <mergeCell ref="D122:H122"/>
    <mergeCell ref="L122:M122"/>
    <mergeCell ref="N122:O122"/>
    <mergeCell ref="P122:Q122"/>
    <mergeCell ref="R122:S122"/>
    <mergeCell ref="T120:U120"/>
    <mergeCell ref="V120:W120"/>
    <mergeCell ref="X120:Y120"/>
    <mergeCell ref="Z120:AA120"/>
    <mergeCell ref="A121:C121"/>
    <mergeCell ref="D121:H121"/>
    <mergeCell ref="L121:M121"/>
    <mergeCell ref="N121:O121"/>
    <mergeCell ref="P121:Q121"/>
    <mergeCell ref="R121:S121"/>
    <mergeCell ref="T123:U123"/>
    <mergeCell ref="V123:W123"/>
    <mergeCell ref="X123:Y123"/>
    <mergeCell ref="Z123:AA123"/>
    <mergeCell ref="A124:C124"/>
    <mergeCell ref="D124:H124"/>
    <mergeCell ref="L124:M124"/>
    <mergeCell ref="N124:O124"/>
    <mergeCell ref="P124:Q124"/>
    <mergeCell ref="R124:S124"/>
    <mergeCell ref="T122:U122"/>
    <mergeCell ref="V122:W122"/>
    <mergeCell ref="X122:Y122"/>
    <mergeCell ref="Z122:AA122"/>
    <mergeCell ref="A123:C123"/>
    <mergeCell ref="D123:H123"/>
    <mergeCell ref="L123:M123"/>
    <mergeCell ref="N123:O123"/>
    <mergeCell ref="P123:Q123"/>
    <mergeCell ref="R123:S123"/>
    <mergeCell ref="T125:U125"/>
    <mergeCell ref="V125:W125"/>
    <mergeCell ref="X125:Y125"/>
    <mergeCell ref="Z125:AA125"/>
    <mergeCell ref="A126:C126"/>
    <mergeCell ref="D126:H126"/>
    <mergeCell ref="L126:M126"/>
    <mergeCell ref="N126:O126"/>
    <mergeCell ref="P126:Q126"/>
    <mergeCell ref="R126:S126"/>
    <mergeCell ref="T124:U124"/>
    <mergeCell ref="V124:W124"/>
    <mergeCell ref="X124:Y124"/>
    <mergeCell ref="Z124:AA124"/>
    <mergeCell ref="A125:C125"/>
    <mergeCell ref="D125:H125"/>
    <mergeCell ref="L125:M125"/>
    <mergeCell ref="N125:O125"/>
    <mergeCell ref="P125:Q125"/>
    <mergeCell ref="R125:S125"/>
    <mergeCell ref="T127:U127"/>
    <mergeCell ref="V127:W127"/>
    <mergeCell ref="X127:Y127"/>
    <mergeCell ref="Z127:AA127"/>
    <mergeCell ref="A128:C128"/>
    <mergeCell ref="D128:H128"/>
    <mergeCell ref="L128:M128"/>
    <mergeCell ref="N128:O128"/>
    <mergeCell ref="P128:Q128"/>
    <mergeCell ref="R128:S128"/>
    <mergeCell ref="T126:U126"/>
    <mergeCell ref="V126:W126"/>
    <mergeCell ref="X126:Y126"/>
    <mergeCell ref="Z126:AA126"/>
    <mergeCell ref="A127:C127"/>
    <mergeCell ref="D127:H127"/>
    <mergeCell ref="L127:M127"/>
    <mergeCell ref="N127:O127"/>
    <mergeCell ref="P127:Q127"/>
    <mergeCell ref="R127:S127"/>
    <mergeCell ref="T129:U129"/>
    <mergeCell ref="V129:W129"/>
    <mergeCell ref="X129:Y129"/>
    <mergeCell ref="Z129:AA129"/>
    <mergeCell ref="A130:C130"/>
    <mergeCell ref="D130:H130"/>
    <mergeCell ref="L130:M130"/>
    <mergeCell ref="N130:O130"/>
    <mergeCell ref="P130:Q130"/>
    <mergeCell ref="R130:S130"/>
    <mergeCell ref="T128:U128"/>
    <mergeCell ref="V128:W128"/>
    <mergeCell ref="X128:Y128"/>
    <mergeCell ref="Z128:AA128"/>
    <mergeCell ref="A129:C129"/>
    <mergeCell ref="D129:H129"/>
    <mergeCell ref="L129:M129"/>
    <mergeCell ref="N129:O129"/>
    <mergeCell ref="P129:Q129"/>
    <mergeCell ref="R129:S129"/>
    <mergeCell ref="T131:U131"/>
    <mergeCell ref="V131:W131"/>
    <mergeCell ref="X131:Y131"/>
    <mergeCell ref="Z131:AA131"/>
    <mergeCell ref="A132:C132"/>
    <mergeCell ref="D132:H132"/>
    <mergeCell ref="L132:M132"/>
    <mergeCell ref="N132:O132"/>
    <mergeCell ref="P132:Q132"/>
    <mergeCell ref="R132:S132"/>
    <mergeCell ref="T130:U130"/>
    <mergeCell ref="V130:W130"/>
    <mergeCell ref="X130:Y130"/>
    <mergeCell ref="Z130:AA130"/>
    <mergeCell ref="A131:C131"/>
    <mergeCell ref="D131:H131"/>
    <mergeCell ref="L131:M131"/>
    <mergeCell ref="N131:O131"/>
    <mergeCell ref="P131:Q131"/>
    <mergeCell ref="R131:S131"/>
    <mergeCell ref="T133:U133"/>
    <mergeCell ref="V133:W133"/>
    <mergeCell ref="X133:Y133"/>
    <mergeCell ref="Z133:AA133"/>
    <mergeCell ref="I134:K135"/>
    <mergeCell ref="L134:M135"/>
    <mergeCell ref="N134:O135"/>
    <mergeCell ref="P134:Q135"/>
    <mergeCell ref="R134:S135"/>
    <mergeCell ref="T134:U135"/>
    <mergeCell ref="T132:U132"/>
    <mergeCell ref="V132:W132"/>
    <mergeCell ref="X132:Y132"/>
    <mergeCell ref="Z132:AA132"/>
    <mergeCell ref="A133:C133"/>
    <mergeCell ref="D133:H133"/>
    <mergeCell ref="L133:M133"/>
    <mergeCell ref="N133:O133"/>
    <mergeCell ref="P133:Q133"/>
    <mergeCell ref="R133:S133"/>
    <mergeCell ref="T138:U139"/>
    <mergeCell ref="V138:W139"/>
    <mergeCell ref="X138:Y139"/>
    <mergeCell ref="Z138:AA139"/>
    <mergeCell ref="L139:M139"/>
    <mergeCell ref="N139:O139"/>
    <mergeCell ref="P139:Q139"/>
    <mergeCell ref="R139:S139"/>
    <mergeCell ref="V134:W135"/>
    <mergeCell ref="X134:Y135"/>
    <mergeCell ref="Z134:AA135"/>
    <mergeCell ref="A138:C139"/>
    <mergeCell ref="D138:H139"/>
    <mergeCell ref="I138:I139"/>
    <mergeCell ref="J138:J139"/>
    <mergeCell ref="K138:K139"/>
    <mergeCell ref="L138:O138"/>
    <mergeCell ref="P138:S138"/>
    <mergeCell ref="T141:U141"/>
    <mergeCell ref="V141:W141"/>
    <mergeCell ref="X141:Y141"/>
    <mergeCell ref="Z141:AA141"/>
    <mergeCell ref="A142:C142"/>
    <mergeCell ref="D142:H142"/>
    <mergeCell ref="L142:M142"/>
    <mergeCell ref="N142:O142"/>
    <mergeCell ref="P142:Q142"/>
    <mergeCell ref="R142:S142"/>
    <mergeCell ref="T140:U140"/>
    <mergeCell ref="V140:W140"/>
    <mergeCell ref="X140:Y140"/>
    <mergeCell ref="Z140:AA140"/>
    <mergeCell ref="A141:C141"/>
    <mergeCell ref="D141:H141"/>
    <mergeCell ref="L141:M141"/>
    <mergeCell ref="N141:O141"/>
    <mergeCell ref="P141:Q141"/>
    <mergeCell ref="R141:S141"/>
    <mergeCell ref="A140:C140"/>
    <mergeCell ref="D140:H140"/>
    <mergeCell ref="L140:M140"/>
    <mergeCell ref="N140:O140"/>
    <mergeCell ref="P140:Q140"/>
    <mergeCell ref="R140:S140"/>
    <mergeCell ref="T143:U143"/>
    <mergeCell ref="V143:W143"/>
    <mergeCell ref="X143:Y143"/>
    <mergeCell ref="Z143:AA143"/>
    <mergeCell ref="A144:C144"/>
    <mergeCell ref="D144:H144"/>
    <mergeCell ref="L144:M144"/>
    <mergeCell ref="N144:O144"/>
    <mergeCell ref="P144:Q144"/>
    <mergeCell ref="R144:S144"/>
    <mergeCell ref="T142:U142"/>
    <mergeCell ref="V142:W142"/>
    <mergeCell ref="X142:Y142"/>
    <mergeCell ref="Z142:AA142"/>
    <mergeCell ref="A143:C143"/>
    <mergeCell ref="D143:H143"/>
    <mergeCell ref="L143:M143"/>
    <mergeCell ref="N143:O143"/>
    <mergeCell ref="P143:Q143"/>
    <mergeCell ref="R143:S143"/>
    <mergeCell ref="T145:U145"/>
    <mergeCell ref="V145:W145"/>
    <mergeCell ref="X145:Y145"/>
    <mergeCell ref="Z145:AA145"/>
    <mergeCell ref="A146:C146"/>
    <mergeCell ref="D146:H146"/>
    <mergeCell ref="L146:M146"/>
    <mergeCell ref="N146:O146"/>
    <mergeCell ref="P146:Q146"/>
    <mergeCell ref="R146:S146"/>
    <mergeCell ref="T144:U144"/>
    <mergeCell ref="V144:W144"/>
    <mergeCell ref="X144:Y144"/>
    <mergeCell ref="Z144:AA144"/>
    <mergeCell ref="A145:C145"/>
    <mergeCell ref="D145:H145"/>
    <mergeCell ref="L145:M145"/>
    <mergeCell ref="N145:O145"/>
    <mergeCell ref="P145:Q145"/>
    <mergeCell ref="R145:S145"/>
    <mergeCell ref="T147:U147"/>
    <mergeCell ref="V147:W147"/>
    <mergeCell ref="X147:Y147"/>
    <mergeCell ref="Z147:AA147"/>
    <mergeCell ref="A148:C148"/>
    <mergeCell ref="D148:H148"/>
    <mergeCell ref="L148:M148"/>
    <mergeCell ref="N148:O148"/>
    <mergeCell ref="P148:Q148"/>
    <mergeCell ref="R148:S148"/>
    <mergeCell ref="T146:U146"/>
    <mergeCell ref="V146:W146"/>
    <mergeCell ref="X146:Y146"/>
    <mergeCell ref="Z146:AA146"/>
    <mergeCell ref="A147:C147"/>
    <mergeCell ref="D147:H147"/>
    <mergeCell ref="L147:M147"/>
    <mergeCell ref="N147:O147"/>
    <mergeCell ref="P147:Q147"/>
    <mergeCell ref="R147:S147"/>
    <mergeCell ref="T149:U149"/>
    <mergeCell ref="V149:W149"/>
    <mergeCell ref="X149:Y149"/>
    <mergeCell ref="Z149:AA149"/>
    <mergeCell ref="A150:C150"/>
    <mergeCell ref="D150:H150"/>
    <mergeCell ref="L150:M150"/>
    <mergeCell ref="N150:O150"/>
    <mergeCell ref="P150:Q150"/>
    <mergeCell ref="R150:S150"/>
    <mergeCell ref="T148:U148"/>
    <mergeCell ref="V148:W148"/>
    <mergeCell ref="X148:Y148"/>
    <mergeCell ref="Z148:AA148"/>
    <mergeCell ref="A149:C149"/>
    <mergeCell ref="D149:H149"/>
    <mergeCell ref="L149:M149"/>
    <mergeCell ref="N149:O149"/>
    <mergeCell ref="P149:Q149"/>
    <mergeCell ref="R149:S149"/>
    <mergeCell ref="T151:U151"/>
    <mergeCell ref="V151:W151"/>
    <mergeCell ref="X151:Y151"/>
    <mergeCell ref="Z151:AA151"/>
    <mergeCell ref="A152:C152"/>
    <mergeCell ref="D152:H152"/>
    <mergeCell ref="L152:M152"/>
    <mergeCell ref="N152:O152"/>
    <mergeCell ref="P152:Q152"/>
    <mergeCell ref="R152:S152"/>
    <mergeCell ref="T150:U150"/>
    <mergeCell ref="V150:W150"/>
    <mergeCell ref="X150:Y150"/>
    <mergeCell ref="Z150:AA150"/>
    <mergeCell ref="A151:C151"/>
    <mergeCell ref="D151:H151"/>
    <mergeCell ref="L151:M151"/>
    <mergeCell ref="N151:O151"/>
    <mergeCell ref="P151:Q151"/>
    <mergeCell ref="R151:S151"/>
    <mergeCell ref="T153:U153"/>
    <mergeCell ref="V153:W153"/>
    <mergeCell ref="X153:Y153"/>
    <mergeCell ref="Z153:AA153"/>
    <mergeCell ref="A154:C154"/>
    <mergeCell ref="D154:H154"/>
    <mergeCell ref="L154:M154"/>
    <mergeCell ref="N154:O154"/>
    <mergeCell ref="P154:Q154"/>
    <mergeCell ref="R154:S154"/>
    <mergeCell ref="T152:U152"/>
    <mergeCell ref="V152:W152"/>
    <mergeCell ref="X152:Y152"/>
    <mergeCell ref="Z152:AA152"/>
    <mergeCell ref="A153:C153"/>
    <mergeCell ref="D153:H153"/>
    <mergeCell ref="L153:M153"/>
    <mergeCell ref="N153:O153"/>
    <mergeCell ref="P153:Q153"/>
    <mergeCell ref="R153:S153"/>
    <mergeCell ref="T155:U155"/>
    <mergeCell ref="V155:W155"/>
    <mergeCell ref="X155:Y155"/>
    <mergeCell ref="Z155:AA155"/>
    <mergeCell ref="A156:C156"/>
    <mergeCell ref="D156:H156"/>
    <mergeCell ref="L156:M156"/>
    <mergeCell ref="N156:O156"/>
    <mergeCell ref="P156:Q156"/>
    <mergeCell ref="R156:S156"/>
    <mergeCell ref="T154:U154"/>
    <mergeCell ref="V154:W154"/>
    <mergeCell ref="X154:Y154"/>
    <mergeCell ref="Z154:AA154"/>
    <mergeCell ref="A155:C155"/>
    <mergeCell ref="D155:H155"/>
    <mergeCell ref="L155:M155"/>
    <mergeCell ref="N155:O155"/>
    <mergeCell ref="P155:Q155"/>
    <mergeCell ref="R155:S155"/>
    <mergeCell ref="T157:U157"/>
    <mergeCell ref="V157:W157"/>
    <mergeCell ref="X157:Y157"/>
    <mergeCell ref="Z157:AA157"/>
    <mergeCell ref="A158:C158"/>
    <mergeCell ref="D158:H158"/>
    <mergeCell ref="L158:M158"/>
    <mergeCell ref="N158:O158"/>
    <mergeCell ref="P158:Q158"/>
    <mergeCell ref="R158:S158"/>
    <mergeCell ref="T156:U156"/>
    <mergeCell ref="V156:W156"/>
    <mergeCell ref="X156:Y156"/>
    <mergeCell ref="Z156:AA156"/>
    <mergeCell ref="A157:C157"/>
    <mergeCell ref="D157:H157"/>
    <mergeCell ref="L157:M157"/>
    <mergeCell ref="N157:O157"/>
    <mergeCell ref="P157:Q157"/>
    <mergeCell ref="R157:S157"/>
    <mergeCell ref="T159:U159"/>
    <mergeCell ref="V159:W159"/>
    <mergeCell ref="X159:Y159"/>
    <mergeCell ref="Z159:AA159"/>
    <mergeCell ref="A160:C160"/>
    <mergeCell ref="D160:H160"/>
    <mergeCell ref="L160:M160"/>
    <mergeCell ref="N160:O160"/>
    <mergeCell ref="P160:Q160"/>
    <mergeCell ref="R160:S160"/>
    <mergeCell ref="T158:U158"/>
    <mergeCell ref="V158:W158"/>
    <mergeCell ref="X158:Y158"/>
    <mergeCell ref="Z158:AA158"/>
    <mergeCell ref="A159:C159"/>
    <mergeCell ref="D159:H159"/>
    <mergeCell ref="L159:M159"/>
    <mergeCell ref="N159:O159"/>
    <mergeCell ref="P159:Q159"/>
    <mergeCell ref="R159:S159"/>
    <mergeCell ref="T161:U161"/>
    <mergeCell ref="V161:W161"/>
    <mergeCell ref="X161:Y161"/>
    <mergeCell ref="Z161:AA161"/>
    <mergeCell ref="A162:C162"/>
    <mergeCell ref="D162:H162"/>
    <mergeCell ref="L162:M162"/>
    <mergeCell ref="N162:O162"/>
    <mergeCell ref="P162:Q162"/>
    <mergeCell ref="R162:S162"/>
    <mergeCell ref="T160:U160"/>
    <mergeCell ref="V160:W160"/>
    <mergeCell ref="X160:Y160"/>
    <mergeCell ref="Z160:AA160"/>
    <mergeCell ref="A161:C161"/>
    <mergeCell ref="D161:H161"/>
    <mergeCell ref="L161:M161"/>
    <mergeCell ref="N161:O161"/>
    <mergeCell ref="P161:Q161"/>
    <mergeCell ref="R161:S161"/>
    <mergeCell ref="T163:U163"/>
    <mergeCell ref="V163:W163"/>
    <mergeCell ref="X163:Y163"/>
    <mergeCell ref="Z163:AA163"/>
    <mergeCell ref="A164:C164"/>
    <mergeCell ref="D164:H164"/>
    <mergeCell ref="L164:M164"/>
    <mergeCell ref="N164:O164"/>
    <mergeCell ref="P164:Q164"/>
    <mergeCell ref="R164:S164"/>
    <mergeCell ref="T162:U162"/>
    <mergeCell ref="V162:W162"/>
    <mergeCell ref="X162:Y162"/>
    <mergeCell ref="Z162:AA162"/>
    <mergeCell ref="A163:C163"/>
    <mergeCell ref="D163:H163"/>
    <mergeCell ref="L163:M163"/>
    <mergeCell ref="N163:O163"/>
    <mergeCell ref="P163:Q163"/>
    <mergeCell ref="R163:S163"/>
    <mergeCell ref="T165:U165"/>
    <mergeCell ref="V165:W165"/>
    <mergeCell ref="X165:Y165"/>
    <mergeCell ref="Z165:AA165"/>
    <mergeCell ref="A166:C166"/>
    <mergeCell ref="D166:H166"/>
    <mergeCell ref="L166:M166"/>
    <mergeCell ref="N166:O166"/>
    <mergeCell ref="P166:Q166"/>
    <mergeCell ref="R166:S166"/>
    <mergeCell ref="T164:U164"/>
    <mergeCell ref="V164:W164"/>
    <mergeCell ref="X164:Y164"/>
    <mergeCell ref="Z164:AA164"/>
    <mergeCell ref="A165:C165"/>
    <mergeCell ref="D165:H165"/>
    <mergeCell ref="L165:M165"/>
    <mergeCell ref="N165:O165"/>
    <mergeCell ref="P165:Q165"/>
    <mergeCell ref="R165:S165"/>
    <mergeCell ref="T167:U167"/>
    <mergeCell ref="V167:W167"/>
    <mergeCell ref="X167:Y167"/>
    <mergeCell ref="Z167:AA167"/>
    <mergeCell ref="A168:C168"/>
    <mergeCell ref="D168:H168"/>
    <mergeCell ref="L168:M168"/>
    <mergeCell ref="N168:O168"/>
    <mergeCell ref="P168:Q168"/>
    <mergeCell ref="R168:S168"/>
    <mergeCell ref="T166:U166"/>
    <mergeCell ref="V166:W166"/>
    <mergeCell ref="X166:Y166"/>
    <mergeCell ref="Z166:AA166"/>
    <mergeCell ref="A167:C167"/>
    <mergeCell ref="D167:H167"/>
    <mergeCell ref="L167:M167"/>
    <mergeCell ref="N167:O167"/>
    <mergeCell ref="P167:Q167"/>
    <mergeCell ref="R167:S167"/>
    <mergeCell ref="T169:U169"/>
    <mergeCell ref="V169:W169"/>
    <mergeCell ref="X169:Y169"/>
    <mergeCell ref="Z169:AA169"/>
    <mergeCell ref="A170:C170"/>
    <mergeCell ref="D170:H170"/>
    <mergeCell ref="L170:M170"/>
    <mergeCell ref="N170:O170"/>
    <mergeCell ref="P170:Q170"/>
    <mergeCell ref="R170:S170"/>
    <mergeCell ref="T168:U168"/>
    <mergeCell ref="V168:W168"/>
    <mergeCell ref="X168:Y168"/>
    <mergeCell ref="Z168:AA168"/>
    <mergeCell ref="A169:C169"/>
    <mergeCell ref="D169:H169"/>
    <mergeCell ref="L169:M169"/>
    <mergeCell ref="N169:O169"/>
    <mergeCell ref="P169:Q169"/>
    <mergeCell ref="R169:S169"/>
    <mergeCell ref="T171:U171"/>
    <mergeCell ref="V171:W171"/>
    <mergeCell ref="X171:Y171"/>
    <mergeCell ref="Z171:AA171"/>
    <mergeCell ref="A172:C172"/>
    <mergeCell ref="D172:H172"/>
    <mergeCell ref="L172:M172"/>
    <mergeCell ref="N172:O172"/>
    <mergeCell ref="P172:Q172"/>
    <mergeCell ref="R172:S172"/>
    <mergeCell ref="T170:U170"/>
    <mergeCell ref="V170:W170"/>
    <mergeCell ref="X170:Y170"/>
    <mergeCell ref="Z170:AA170"/>
    <mergeCell ref="A171:C171"/>
    <mergeCell ref="D171:H171"/>
    <mergeCell ref="L171:M171"/>
    <mergeCell ref="N171:O171"/>
    <mergeCell ref="P171:Q171"/>
    <mergeCell ref="R171:S171"/>
    <mergeCell ref="T173:U173"/>
    <mergeCell ref="V173:W173"/>
    <mergeCell ref="X173:Y173"/>
    <mergeCell ref="Z173:AA173"/>
    <mergeCell ref="A174:C174"/>
    <mergeCell ref="D174:H174"/>
    <mergeCell ref="L174:M174"/>
    <mergeCell ref="N174:O174"/>
    <mergeCell ref="P174:Q174"/>
    <mergeCell ref="R174:S174"/>
    <mergeCell ref="T172:U172"/>
    <mergeCell ref="V172:W172"/>
    <mergeCell ref="X172:Y172"/>
    <mergeCell ref="Z172:AA172"/>
    <mergeCell ref="A173:C173"/>
    <mergeCell ref="D173:H173"/>
    <mergeCell ref="L173:M173"/>
    <mergeCell ref="N173:O173"/>
    <mergeCell ref="P173:Q173"/>
    <mergeCell ref="R173:S173"/>
    <mergeCell ref="T175:U175"/>
    <mergeCell ref="V175:W175"/>
    <mergeCell ref="X175:Y175"/>
    <mergeCell ref="Z175:AA175"/>
    <mergeCell ref="A176:C176"/>
    <mergeCell ref="D176:H176"/>
    <mergeCell ref="L176:M176"/>
    <mergeCell ref="N176:O176"/>
    <mergeCell ref="P176:Q176"/>
    <mergeCell ref="R176:S176"/>
    <mergeCell ref="T174:U174"/>
    <mergeCell ref="V174:W174"/>
    <mergeCell ref="X174:Y174"/>
    <mergeCell ref="Z174:AA174"/>
    <mergeCell ref="A175:C175"/>
    <mergeCell ref="D175:H175"/>
    <mergeCell ref="L175:M175"/>
    <mergeCell ref="N175:O175"/>
    <mergeCell ref="P175:Q175"/>
    <mergeCell ref="R175:S175"/>
    <mergeCell ref="T177:U177"/>
    <mergeCell ref="V177:W177"/>
    <mergeCell ref="X177:Y177"/>
    <mergeCell ref="Z177:AA177"/>
    <mergeCell ref="A178:C178"/>
    <mergeCell ref="D178:H178"/>
    <mergeCell ref="L178:M178"/>
    <mergeCell ref="N178:O178"/>
    <mergeCell ref="P178:Q178"/>
    <mergeCell ref="R178:S178"/>
    <mergeCell ref="T176:U176"/>
    <mergeCell ref="V176:W176"/>
    <mergeCell ref="X176:Y176"/>
    <mergeCell ref="Z176:AA176"/>
    <mergeCell ref="A177:C177"/>
    <mergeCell ref="D177:H177"/>
    <mergeCell ref="L177:M177"/>
    <mergeCell ref="N177:O177"/>
    <mergeCell ref="P177:Q177"/>
    <mergeCell ref="R177:S177"/>
    <mergeCell ref="V179:W180"/>
    <mergeCell ref="X179:Y180"/>
    <mergeCell ref="Z179:AA180"/>
    <mergeCell ref="A183:C184"/>
    <mergeCell ref="D183:H184"/>
    <mergeCell ref="I183:I184"/>
    <mergeCell ref="J183:J184"/>
    <mergeCell ref="K183:K184"/>
    <mergeCell ref="L183:O183"/>
    <mergeCell ref="P183:S183"/>
    <mergeCell ref="T178:U178"/>
    <mergeCell ref="V178:W178"/>
    <mergeCell ref="X178:Y178"/>
    <mergeCell ref="Z178:AA178"/>
    <mergeCell ref="I179:K180"/>
    <mergeCell ref="L179:M180"/>
    <mergeCell ref="N179:O180"/>
    <mergeCell ref="P179:Q180"/>
    <mergeCell ref="R179:S180"/>
    <mergeCell ref="T179:U180"/>
    <mergeCell ref="T185:U185"/>
    <mergeCell ref="V185:W185"/>
    <mergeCell ref="X185:Y185"/>
    <mergeCell ref="Z185:AA185"/>
    <mergeCell ref="A186:C186"/>
    <mergeCell ref="D186:H186"/>
    <mergeCell ref="L186:M186"/>
    <mergeCell ref="N186:O186"/>
    <mergeCell ref="P186:Q186"/>
    <mergeCell ref="R186:S186"/>
    <mergeCell ref="A185:C185"/>
    <mergeCell ref="D185:H185"/>
    <mergeCell ref="L185:M185"/>
    <mergeCell ref="N185:O185"/>
    <mergeCell ref="P185:Q185"/>
    <mergeCell ref="R185:S185"/>
    <mergeCell ref="T183:U184"/>
    <mergeCell ref="V183:W184"/>
    <mergeCell ref="X183:Y184"/>
    <mergeCell ref="Z183:AA184"/>
    <mergeCell ref="L184:M184"/>
    <mergeCell ref="N184:O184"/>
    <mergeCell ref="P184:Q184"/>
    <mergeCell ref="R184:S184"/>
    <mergeCell ref="T187:U187"/>
    <mergeCell ref="V187:W187"/>
    <mergeCell ref="X187:Y187"/>
    <mergeCell ref="Z187:AA187"/>
    <mergeCell ref="A188:C188"/>
    <mergeCell ref="D188:H188"/>
    <mergeCell ref="L188:M188"/>
    <mergeCell ref="N188:O188"/>
    <mergeCell ref="P188:Q188"/>
    <mergeCell ref="R188:S188"/>
    <mergeCell ref="T186:U186"/>
    <mergeCell ref="V186:W186"/>
    <mergeCell ref="X186:Y186"/>
    <mergeCell ref="Z186:AA186"/>
    <mergeCell ref="A187:C187"/>
    <mergeCell ref="D187:H187"/>
    <mergeCell ref="L187:M187"/>
    <mergeCell ref="N187:O187"/>
    <mergeCell ref="P187:Q187"/>
    <mergeCell ref="R187:S187"/>
    <mergeCell ref="T189:U189"/>
    <mergeCell ref="V189:W189"/>
    <mergeCell ref="X189:Y189"/>
    <mergeCell ref="Z189:AA189"/>
    <mergeCell ref="A190:C190"/>
    <mergeCell ref="D190:H190"/>
    <mergeCell ref="L190:M190"/>
    <mergeCell ref="N190:O190"/>
    <mergeCell ref="P190:Q190"/>
    <mergeCell ref="R190:S190"/>
    <mergeCell ref="T188:U188"/>
    <mergeCell ref="V188:W188"/>
    <mergeCell ref="X188:Y188"/>
    <mergeCell ref="Z188:AA188"/>
    <mergeCell ref="A189:C189"/>
    <mergeCell ref="D189:H189"/>
    <mergeCell ref="L189:M189"/>
    <mergeCell ref="N189:O189"/>
    <mergeCell ref="P189:Q189"/>
    <mergeCell ref="R189:S189"/>
    <mergeCell ref="T191:U191"/>
    <mergeCell ref="V191:W191"/>
    <mergeCell ref="X191:Y191"/>
    <mergeCell ref="Z191:AA191"/>
    <mergeCell ref="A192:C192"/>
    <mergeCell ref="D192:H192"/>
    <mergeCell ref="L192:M192"/>
    <mergeCell ref="N192:O192"/>
    <mergeCell ref="P192:Q192"/>
    <mergeCell ref="R192:S192"/>
    <mergeCell ref="T190:U190"/>
    <mergeCell ref="V190:W190"/>
    <mergeCell ref="X190:Y190"/>
    <mergeCell ref="Z190:AA190"/>
    <mergeCell ref="A191:C191"/>
    <mergeCell ref="D191:H191"/>
    <mergeCell ref="L191:M191"/>
    <mergeCell ref="N191:O191"/>
    <mergeCell ref="P191:Q191"/>
    <mergeCell ref="R191:S191"/>
    <mergeCell ref="T193:U193"/>
    <mergeCell ref="V193:W193"/>
    <mergeCell ref="X193:Y193"/>
    <mergeCell ref="Z193:AA193"/>
    <mergeCell ref="A194:C194"/>
    <mergeCell ref="D194:H194"/>
    <mergeCell ref="L194:M194"/>
    <mergeCell ref="N194:O194"/>
    <mergeCell ref="P194:Q194"/>
    <mergeCell ref="R194:S194"/>
    <mergeCell ref="T192:U192"/>
    <mergeCell ref="V192:W192"/>
    <mergeCell ref="X192:Y192"/>
    <mergeCell ref="Z192:AA192"/>
    <mergeCell ref="A193:C193"/>
    <mergeCell ref="D193:H193"/>
    <mergeCell ref="L193:M193"/>
    <mergeCell ref="N193:O193"/>
    <mergeCell ref="P193:Q193"/>
    <mergeCell ref="R193:S193"/>
    <mergeCell ref="T195:U195"/>
    <mergeCell ref="V195:W195"/>
    <mergeCell ref="X195:Y195"/>
    <mergeCell ref="Z195:AA195"/>
    <mergeCell ref="A196:C196"/>
    <mergeCell ref="D196:H196"/>
    <mergeCell ref="L196:M196"/>
    <mergeCell ref="N196:O196"/>
    <mergeCell ref="P196:Q196"/>
    <mergeCell ref="R196:S196"/>
    <mergeCell ref="T194:U194"/>
    <mergeCell ref="V194:W194"/>
    <mergeCell ref="X194:Y194"/>
    <mergeCell ref="Z194:AA194"/>
    <mergeCell ref="A195:C195"/>
    <mergeCell ref="D195:H195"/>
    <mergeCell ref="L195:M195"/>
    <mergeCell ref="N195:O195"/>
    <mergeCell ref="P195:Q195"/>
    <mergeCell ref="R195:S195"/>
    <mergeCell ref="T197:U197"/>
    <mergeCell ref="V197:W197"/>
    <mergeCell ref="X197:Y197"/>
    <mergeCell ref="Z197:AA197"/>
    <mergeCell ref="A198:C198"/>
    <mergeCell ref="D198:H198"/>
    <mergeCell ref="L198:M198"/>
    <mergeCell ref="N198:O198"/>
    <mergeCell ref="P198:Q198"/>
    <mergeCell ref="R198:S198"/>
    <mergeCell ref="T196:U196"/>
    <mergeCell ref="V196:W196"/>
    <mergeCell ref="X196:Y196"/>
    <mergeCell ref="Z196:AA196"/>
    <mergeCell ref="A197:C197"/>
    <mergeCell ref="D197:H197"/>
    <mergeCell ref="L197:M197"/>
    <mergeCell ref="N197:O197"/>
    <mergeCell ref="P197:Q197"/>
    <mergeCell ref="R197:S197"/>
    <mergeCell ref="T199:U199"/>
    <mergeCell ref="V199:W199"/>
    <mergeCell ref="X199:Y199"/>
    <mergeCell ref="Z199:AA199"/>
    <mergeCell ref="A200:C200"/>
    <mergeCell ref="D200:H200"/>
    <mergeCell ref="L200:M200"/>
    <mergeCell ref="N200:O200"/>
    <mergeCell ref="P200:Q200"/>
    <mergeCell ref="R200:S200"/>
    <mergeCell ref="T198:U198"/>
    <mergeCell ref="V198:W198"/>
    <mergeCell ref="X198:Y198"/>
    <mergeCell ref="Z198:AA198"/>
    <mergeCell ref="A199:C199"/>
    <mergeCell ref="D199:H199"/>
    <mergeCell ref="L199:M199"/>
    <mergeCell ref="N199:O199"/>
    <mergeCell ref="P199:Q199"/>
    <mergeCell ref="R199:S199"/>
    <mergeCell ref="T201:U201"/>
    <mergeCell ref="V201:W201"/>
    <mergeCell ref="X201:Y201"/>
    <mergeCell ref="Z201:AA201"/>
    <mergeCell ref="A202:C202"/>
    <mergeCell ref="D202:H202"/>
    <mergeCell ref="L202:M202"/>
    <mergeCell ref="N202:O202"/>
    <mergeCell ref="P202:Q202"/>
    <mergeCell ref="R202:S202"/>
    <mergeCell ref="T200:U200"/>
    <mergeCell ref="V200:W200"/>
    <mergeCell ref="X200:Y200"/>
    <mergeCell ref="Z200:AA200"/>
    <mergeCell ref="A201:C201"/>
    <mergeCell ref="D201:H201"/>
    <mergeCell ref="L201:M201"/>
    <mergeCell ref="N201:O201"/>
    <mergeCell ref="P201:Q201"/>
    <mergeCell ref="R201:S201"/>
    <mergeCell ref="T203:U203"/>
    <mergeCell ref="V203:W203"/>
    <mergeCell ref="X203:Y203"/>
    <mergeCell ref="Z203:AA203"/>
    <mergeCell ref="A204:C204"/>
    <mergeCell ref="D204:H204"/>
    <mergeCell ref="L204:M204"/>
    <mergeCell ref="N204:O204"/>
    <mergeCell ref="P204:Q204"/>
    <mergeCell ref="R204:S204"/>
    <mergeCell ref="T202:U202"/>
    <mergeCell ref="V202:W202"/>
    <mergeCell ref="X202:Y202"/>
    <mergeCell ref="Z202:AA202"/>
    <mergeCell ref="A203:C203"/>
    <mergeCell ref="D203:H203"/>
    <mergeCell ref="L203:M203"/>
    <mergeCell ref="N203:O203"/>
    <mergeCell ref="P203:Q203"/>
    <mergeCell ref="R203:S203"/>
    <mergeCell ref="T205:U205"/>
    <mergeCell ref="V205:W205"/>
    <mergeCell ref="X205:Y205"/>
    <mergeCell ref="Z205:AA205"/>
    <mergeCell ref="A206:C206"/>
    <mergeCell ref="D206:H206"/>
    <mergeCell ref="L206:M206"/>
    <mergeCell ref="N206:O206"/>
    <mergeCell ref="P206:Q206"/>
    <mergeCell ref="R206:S206"/>
    <mergeCell ref="T204:U204"/>
    <mergeCell ref="V204:W204"/>
    <mergeCell ref="X204:Y204"/>
    <mergeCell ref="Z204:AA204"/>
    <mergeCell ref="A205:C205"/>
    <mergeCell ref="D205:H205"/>
    <mergeCell ref="L205:M205"/>
    <mergeCell ref="N205:O205"/>
    <mergeCell ref="P205:Q205"/>
    <mergeCell ref="R205:S205"/>
    <mergeCell ref="T207:U207"/>
    <mergeCell ref="V207:W207"/>
    <mergeCell ref="X207:Y207"/>
    <mergeCell ref="Z207:AA207"/>
    <mergeCell ref="A208:C208"/>
    <mergeCell ref="D208:H208"/>
    <mergeCell ref="L208:M208"/>
    <mergeCell ref="N208:O208"/>
    <mergeCell ref="P208:Q208"/>
    <mergeCell ref="R208:S208"/>
    <mergeCell ref="T206:U206"/>
    <mergeCell ref="V206:W206"/>
    <mergeCell ref="X206:Y206"/>
    <mergeCell ref="Z206:AA206"/>
    <mergeCell ref="A207:C207"/>
    <mergeCell ref="D207:H207"/>
    <mergeCell ref="L207:M207"/>
    <mergeCell ref="N207:O207"/>
    <mergeCell ref="P207:Q207"/>
    <mergeCell ref="R207:S207"/>
    <mergeCell ref="T209:U209"/>
    <mergeCell ref="V209:W209"/>
    <mergeCell ref="X209:Y209"/>
    <mergeCell ref="Z209:AA209"/>
    <mergeCell ref="A210:C210"/>
    <mergeCell ref="D210:H210"/>
    <mergeCell ref="L210:M210"/>
    <mergeCell ref="N210:O210"/>
    <mergeCell ref="P210:Q210"/>
    <mergeCell ref="R210:S210"/>
    <mergeCell ref="T208:U208"/>
    <mergeCell ref="V208:W208"/>
    <mergeCell ref="X208:Y208"/>
    <mergeCell ref="Z208:AA208"/>
    <mergeCell ref="A209:C209"/>
    <mergeCell ref="D209:H209"/>
    <mergeCell ref="L209:M209"/>
    <mergeCell ref="N209:O209"/>
    <mergeCell ref="P209:Q209"/>
    <mergeCell ref="R209:S209"/>
    <mergeCell ref="T211:U211"/>
    <mergeCell ref="V211:W211"/>
    <mergeCell ref="X211:Y211"/>
    <mergeCell ref="Z211:AA211"/>
    <mergeCell ref="A212:C212"/>
    <mergeCell ref="D212:H212"/>
    <mergeCell ref="L212:M212"/>
    <mergeCell ref="N212:O212"/>
    <mergeCell ref="P212:Q212"/>
    <mergeCell ref="R212:S212"/>
    <mergeCell ref="T210:U210"/>
    <mergeCell ref="V210:W210"/>
    <mergeCell ref="X210:Y210"/>
    <mergeCell ref="Z210:AA210"/>
    <mergeCell ref="A211:C211"/>
    <mergeCell ref="D211:H211"/>
    <mergeCell ref="L211:M211"/>
    <mergeCell ref="N211:O211"/>
    <mergeCell ref="P211:Q211"/>
    <mergeCell ref="R211:S211"/>
    <mergeCell ref="T213:U213"/>
    <mergeCell ref="V213:W213"/>
    <mergeCell ref="X213:Y213"/>
    <mergeCell ref="Z213:AA213"/>
    <mergeCell ref="A214:C214"/>
    <mergeCell ref="D214:H214"/>
    <mergeCell ref="L214:M214"/>
    <mergeCell ref="N214:O214"/>
    <mergeCell ref="P214:Q214"/>
    <mergeCell ref="R214:S214"/>
    <mergeCell ref="T212:U212"/>
    <mergeCell ref="V212:W212"/>
    <mergeCell ref="X212:Y212"/>
    <mergeCell ref="Z212:AA212"/>
    <mergeCell ref="A213:C213"/>
    <mergeCell ref="D213:H213"/>
    <mergeCell ref="L213:M213"/>
    <mergeCell ref="N213:O213"/>
    <mergeCell ref="P213:Q213"/>
    <mergeCell ref="R213:S213"/>
    <mergeCell ref="T215:U215"/>
    <mergeCell ref="V215:W215"/>
    <mergeCell ref="X215:Y215"/>
    <mergeCell ref="Z215:AA215"/>
    <mergeCell ref="A216:C216"/>
    <mergeCell ref="D216:H216"/>
    <mergeCell ref="L216:M216"/>
    <mergeCell ref="N216:O216"/>
    <mergeCell ref="P216:Q216"/>
    <mergeCell ref="R216:S216"/>
    <mergeCell ref="T214:U214"/>
    <mergeCell ref="V214:W214"/>
    <mergeCell ref="X214:Y214"/>
    <mergeCell ref="Z214:AA214"/>
    <mergeCell ref="A215:C215"/>
    <mergeCell ref="D215:H215"/>
    <mergeCell ref="L215:M215"/>
    <mergeCell ref="N215:O215"/>
    <mergeCell ref="P215:Q215"/>
    <mergeCell ref="R215:S215"/>
    <mergeCell ref="T217:U217"/>
    <mergeCell ref="V217:W217"/>
    <mergeCell ref="X217:Y217"/>
    <mergeCell ref="Z217:AA217"/>
    <mergeCell ref="A218:C218"/>
    <mergeCell ref="D218:H218"/>
    <mergeCell ref="L218:M218"/>
    <mergeCell ref="N218:O218"/>
    <mergeCell ref="P218:Q218"/>
    <mergeCell ref="R218:S218"/>
    <mergeCell ref="T216:U216"/>
    <mergeCell ref="V216:W216"/>
    <mergeCell ref="X216:Y216"/>
    <mergeCell ref="Z216:AA216"/>
    <mergeCell ref="A217:C217"/>
    <mergeCell ref="D217:H217"/>
    <mergeCell ref="L217:M217"/>
    <mergeCell ref="N217:O217"/>
    <mergeCell ref="P217:Q217"/>
    <mergeCell ref="R217:S217"/>
    <mergeCell ref="T219:U219"/>
    <mergeCell ref="V219:W219"/>
    <mergeCell ref="X219:Y219"/>
    <mergeCell ref="Z219:AA219"/>
    <mergeCell ref="A220:C220"/>
    <mergeCell ref="D220:H220"/>
    <mergeCell ref="L220:M220"/>
    <mergeCell ref="N220:O220"/>
    <mergeCell ref="P220:Q220"/>
    <mergeCell ref="R220:S220"/>
    <mergeCell ref="T218:U218"/>
    <mergeCell ref="V218:W218"/>
    <mergeCell ref="X218:Y218"/>
    <mergeCell ref="Z218:AA218"/>
    <mergeCell ref="A219:C219"/>
    <mergeCell ref="D219:H219"/>
    <mergeCell ref="L219:M219"/>
    <mergeCell ref="N219:O219"/>
    <mergeCell ref="P219:Q219"/>
    <mergeCell ref="R219:S219"/>
    <mergeCell ref="A223:C223"/>
    <mergeCell ref="D223:H223"/>
    <mergeCell ref="L223:M223"/>
    <mergeCell ref="N223:O223"/>
    <mergeCell ref="P223:Q223"/>
    <mergeCell ref="R223:S223"/>
    <mergeCell ref="T221:U221"/>
    <mergeCell ref="V221:W221"/>
    <mergeCell ref="X221:Y221"/>
    <mergeCell ref="Z221:AA221"/>
    <mergeCell ref="A222:C222"/>
    <mergeCell ref="D222:H222"/>
    <mergeCell ref="L222:M222"/>
    <mergeCell ref="N222:O222"/>
    <mergeCell ref="P222:Q222"/>
    <mergeCell ref="R222:S222"/>
    <mergeCell ref="T220:U220"/>
    <mergeCell ref="V220:W220"/>
    <mergeCell ref="X220:Y220"/>
    <mergeCell ref="Z220:AA220"/>
    <mergeCell ref="A221:C221"/>
    <mergeCell ref="D221:H221"/>
    <mergeCell ref="L221:M221"/>
    <mergeCell ref="N221:O221"/>
    <mergeCell ref="P221:Q221"/>
    <mergeCell ref="R221:S221"/>
    <mergeCell ref="V224:W225"/>
    <mergeCell ref="X224:Y225"/>
    <mergeCell ref="Z224:AA225"/>
    <mergeCell ref="T223:U223"/>
    <mergeCell ref="V223:W223"/>
    <mergeCell ref="X223:Y223"/>
    <mergeCell ref="Z223:AA223"/>
    <mergeCell ref="I224:K225"/>
    <mergeCell ref="L224:M225"/>
    <mergeCell ref="N224:O225"/>
    <mergeCell ref="P224:Q225"/>
    <mergeCell ref="R224:S225"/>
    <mergeCell ref="T224:U225"/>
    <mergeCell ref="T222:U222"/>
    <mergeCell ref="V222:W222"/>
    <mergeCell ref="X222:Y222"/>
    <mergeCell ref="Z222:AA222"/>
  </mergeCells>
  <phoneticPr fontId="1"/>
  <pageMargins left="0.25" right="0.25" top="0.75" bottom="0.75" header="0.3" footer="0.3"/>
  <pageSetup paperSize="9" scale="98" orientation="landscape" r:id="rId1"/>
  <rowBreaks count="1" manualBreakCount="1">
    <brk id="46" max="2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4EEE9-4E4C-4385-976A-5E7381B48E3E}">
  <sheetPr codeName="Sheet8"/>
  <dimension ref="A1:AE225"/>
  <sheetViews>
    <sheetView showZeros="0" view="pageBreakPreview" zoomScaleNormal="100" zoomScaleSheetLayoutView="100" workbookViewId="0">
      <selection activeCell="A6" sqref="A6:H7"/>
    </sheetView>
  </sheetViews>
  <sheetFormatPr baseColWidth="10" defaultColWidth="4.6640625" defaultRowHeight="18"/>
  <cols>
    <col min="9" max="11" width="6" customWidth="1"/>
  </cols>
  <sheetData>
    <row r="1" spans="1:31" ht="11" customHeight="1">
      <c r="A1" s="329" t="str">
        <f ca="1">RIGHT(CELL("filename",A1),LEN(CELL("filename",A1))-FIND("]",CELL("filename",A1)))</f>
        <v>ネット・親綱関係</v>
      </c>
      <c r="B1" s="330"/>
      <c r="C1" s="330"/>
      <c r="D1" s="330"/>
      <c r="E1" s="330"/>
      <c r="F1" s="330"/>
      <c r="G1" s="330"/>
      <c r="L1" s="331" t="s">
        <v>13</v>
      </c>
      <c r="M1" s="331"/>
      <c r="N1" s="331"/>
      <c r="O1" s="331"/>
      <c r="P1" s="331"/>
      <c r="Q1" s="3"/>
      <c r="R1" s="3"/>
    </row>
    <row r="2" spans="1:31" ht="11" customHeight="1">
      <c r="A2" s="330"/>
      <c r="B2" s="330"/>
      <c r="C2" s="330"/>
      <c r="D2" s="330"/>
      <c r="E2" s="330"/>
      <c r="F2" s="330"/>
      <c r="G2" s="330"/>
      <c r="L2" s="331"/>
      <c r="M2" s="331"/>
      <c r="N2" s="331"/>
      <c r="O2" s="331"/>
      <c r="P2" s="331"/>
      <c r="Q2" s="3"/>
      <c r="R2" s="3"/>
    </row>
    <row r="3" spans="1:31" ht="11" customHeight="1">
      <c r="L3" s="332"/>
      <c r="M3" s="332"/>
      <c r="N3" s="332"/>
      <c r="O3" s="332"/>
      <c r="P3" s="332"/>
    </row>
    <row r="4" spans="1:31" ht="11" customHeight="1">
      <c r="A4" s="308" t="s">
        <v>0</v>
      </c>
      <c r="B4" s="308"/>
      <c r="C4" s="308"/>
      <c r="D4" s="308"/>
      <c r="E4" s="308" t="s">
        <v>1</v>
      </c>
      <c r="F4" s="308"/>
      <c r="G4" s="308"/>
      <c r="H4" s="308"/>
      <c r="I4" s="302" t="s">
        <v>2</v>
      </c>
      <c r="J4" s="303"/>
      <c r="K4" s="304"/>
      <c r="L4" s="308" t="s">
        <v>3</v>
      </c>
      <c r="M4" s="308"/>
      <c r="N4" s="308"/>
      <c r="O4" s="308"/>
      <c r="P4" s="302" t="s">
        <v>318</v>
      </c>
      <c r="Q4" s="303"/>
      <c r="R4" s="304"/>
      <c r="S4" s="302" t="s">
        <v>317</v>
      </c>
      <c r="T4" s="303"/>
      <c r="U4" s="304"/>
      <c r="V4" s="308" t="s">
        <v>4</v>
      </c>
      <c r="W4" s="309"/>
      <c r="X4" s="309"/>
      <c r="Y4" s="309"/>
      <c r="Z4" s="309"/>
      <c r="AA4" s="309"/>
    </row>
    <row r="5" spans="1:31" ht="11" customHeight="1">
      <c r="A5" s="308"/>
      <c r="B5" s="308"/>
      <c r="C5" s="308"/>
      <c r="D5" s="308"/>
      <c r="E5" s="308"/>
      <c r="F5" s="308"/>
      <c r="G5" s="308"/>
      <c r="H5" s="308"/>
      <c r="I5" s="305"/>
      <c r="J5" s="306"/>
      <c r="K5" s="307"/>
      <c r="L5" s="308"/>
      <c r="M5" s="308"/>
      <c r="N5" s="308"/>
      <c r="O5" s="308"/>
      <c r="P5" s="305"/>
      <c r="Q5" s="306"/>
      <c r="R5" s="307"/>
      <c r="S5" s="305"/>
      <c r="T5" s="306"/>
      <c r="U5" s="307"/>
      <c r="V5" s="309"/>
      <c r="W5" s="309"/>
      <c r="X5" s="309"/>
      <c r="Y5" s="309"/>
      <c r="Z5" s="309"/>
      <c r="AA5" s="309"/>
    </row>
    <row r="6" spans="1:31" ht="11" customHeight="1">
      <c r="A6" s="310">
        <f>SUM(N44,N89,N134,N179,N224)</f>
        <v>538457</v>
      </c>
      <c r="B6" s="310"/>
      <c r="C6" s="310"/>
      <c r="D6" s="310"/>
      <c r="E6" s="310">
        <f>SUM(R44,R89,R134,R179,R224)</f>
        <v>50244</v>
      </c>
      <c r="F6" s="310"/>
      <c r="G6" s="310"/>
      <c r="H6" s="310"/>
      <c r="I6" s="311">
        <f>T44+T89+T134+T179+T224</f>
        <v>0</v>
      </c>
      <c r="J6" s="312"/>
      <c r="K6" s="313"/>
      <c r="L6" s="310">
        <f>SUM(AC11:AC223)</f>
        <v>70000</v>
      </c>
      <c r="M6" s="310"/>
      <c r="N6" s="310"/>
      <c r="O6" s="310"/>
      <c r="P6" s="333">
        <f>SUM(A6:O7)</f>
        <v>658701</v>
      </c>
      <c r="Q6" s="334"/>
      <c r="R6" s="335"/>
      <c r="S6" s="339">
        <f>SUM(X44,X89,X134,X179,X224)</f>
        <v>753.64</v>
      </c>
      <c r="T6" s="340"/>
      <c r="U6" s="341"/>
      <c r="V6" s="51" t="s">
        <v>280</v>
      </c>
      <c r="W6" s="52" t="s">
        <v>281</v>
      </c>
      <c r="X6" s="52" t="s">
        <v>282</v>
      </c>
      <c r="Y6" s="52" t="s">
        <v>283</v>
      </c>
      <c r="Z6" s="52" t="s">
        <v>284</v>
      </c>
      <c r="AA6" s="52" t="s">
        <v>325</v>
      </c>
    </row>
    <row r="7" spans="1:31" ht="11" customHeight="1">
      <c r="A7" s="310"/>
      <c r="B7" s="310"/>
      <c r="C7" s="310"/>
      <c r="D7" s="310"/>
      <c r="E7" s="310"/>
      <c r="F7" s="310"/>
      <c r="G7" s="310"/>
      <c r="H7" s="310"/>
      <c r="I7" s="314"/>
      <c r="J7" s="315"/>
      <c r="K7" s="316"/>
      <c r="L7" s="310"/>
      <c r="M7" s="310"/>
      <c r="N7" s="310"/>
      <c r="O7" s="310"/>
      <c r="P7" s="336"/>
      <c r="Q7" s="337"/>
      <c r="R7" s="338"/>
      <c r="S7" s="342"/>
      <c r="T7" s="343"/>
      <c r="U7" s="344"/>
      <c r="V7" s="61"/>
      <c r="W7" s="61"/>
      <c r="X7" s="61"/>
      <c r="Y7" s="61"/>
      <c r="Z7" s="61"/>
      <c r="AA7" s="61"/>
    </row>
    <row r="8" spans="1:31" ht="11" customHeight="1"/>
    <row r="9" spans="1:31" ht="11" customHeight="1">
      <c r="A9" s="267" t="s">
        <v>6</v>
      </c>
      <c r="B9" s="257"/>
      <c r="C9" s="257"/>
      <c r="D9" s="259" t="s">
        <v>5</v>
      </c>
      <c r="E9" s="269"/>
      <c r="F9" s="269"/>
      <c r="G9" s="269"/>
      <c r="H9" s="260"/>
      <c r="I9" s="257" t="s">
        <v>7</v>
      </c>
      <c r="J9" s="271" t="s">
        <v>257</v>
      </c>
      <c r="K9" s="271" t="s">
        <v>65</v>
      </c>
      <c r="L9" s="273" t="s">
        <v>0</v>
      </c>
      <c r="M9" s="274"/>
      <c r="N9" s="274"/>
      <c r="O9" s="274"/>
      <c r="P9" s="273" t="s">
        <v>1</v>
      </c>
      <c r="Q9" s="274"/>
      <c r="R9" s="274"/>
      <c r="S9" s="274"/>
      <c r="T9" s="257" t="s">
        <v>286</v>
      </c>
      <c r="U9" s="257"/>
      <c r="V9" s="259" t="s">
        <v>285</v>
      </c>
      <c r="W9" s="260"/>
      <c r="X9" s="257" t="s">
        <v>12</v>
      </c>
      <c r="Y9" s="257"/>
      <c r="Z9" s="257" t="s">
        <v>11</v>
      </c>
      <c r="AA9" s="263"/>
    </row>
    <row r="10" spans="1:31" ht="11" customHeight="1">
      <c r="A10" s="268"/>
      <c r="B10" s="258"/>
      <c r="C10" s="258"/>
      <c r="D10" s="261"/>
      <c r="E10" s="270"/>
      <c r="F10" s="270"/>
      <c r="G10" s="270"/>
      <c r="H10" s="262"/>
      <c r="I10" s="258"/>
      <c r="J10" s="272"/>
      <c r="K10" s="272"/>
      <c r="L10" s="265" t="s">
        <v>8</v>
      </c>
      <c r="M10" s="266"/>
      <c r="N10" s="266" t="s">
        <v>9</v>
      </c>
      <c r="O10" s="266"/>
      <c r="P10" s="266" t="s">
        <v>8</v>
      </c>
      <c r="Q10" s="266"/>
      <c r="R10" s="266" t="s">
        <v>9</v>
      </c>
      <c r="S10" s="266"/>
      <c r="T10" s="258"/>
      <c r="U10" s="258"/>
      <c r="V10" s="261"/>
      <c r="W10" s="262"/>
      <c r="X10" s="258"/>
      <c r="Y10" s="258"/>
      <c r="Z10" s="258"/>
      <c r="AA10" s="264"/>
      <c r="AC10" s="27" t="s">
        <v>319</v>
      </c>
      <c r="AE10" s="27" t="s">
        <v>320</v>
      </c>
    </row>
    <row r="11" spans="1:31" ht="11" customHeight="1">
      <c r="A11" s="251" t="s">
        <v>533</v>
      </c>
      <c r="B11" s="252" t="s">
        <v>533</v>
      </c>
      <c r="C11" s="253" t="s">
        <v>533</v>
      </c>
      <c r="D11" s="349" t="s">
        <v>534</v>
      </c>
      <c r="E11" s="350" t="s">
        <v>534</v>
      </c>
      <c r="F11" s="350" t="s">
        <v>534</v>
      </c>
      <c r="G11" s="350" t="s">
        <v>534</v>
      </c>
      <c r="H11" s="351" t="s">
        <v>534</v>
      </c>
      <c r="I11" s="60">
        <v>120</v>
      </c>
      <c r="J11" s="23">
        <v>1.5</v>
      </c>
      <c r="K11" s="60">
        <v>10</v>
      </c>
      <c r="L11" s="352">
        <v>2.8099999999999996</v>
      </c>
      <c r="M11" s="353">
        <v>2.8099999999999996</v>
      </c>
      <c r="N11" s="297">
        <f>ROUND(I11*K11*L11,0)</f>
        <v>3372</v>
      </c>
      <c r="O11" s="301"/>
      <c r="P11" s="354">
        <v>93.6</v>
      </c>
      <c r="Q11" s="355">
        <v>93.6</v>
      </c>
      <c r="R11" s="297">
        <f>ROUND(K11*P11,0)</f>
        <v>936</v>
      </c>
      <c r="S11" s="301"/>
      <c r="T11" s="247">
        <f>AE11*K11</f>
        <v>0</v>
      </c>
      <c r="U11" s="248"/>
      <c r="V11" s="247"/>
      <c r="W11" s="248"/>
      <c r="X11" s="295">
        <f>ROUND(J11*K11,2)</f>
        <v>15</v>
      </c>
      <c r="Y11" s="296"/>
      <c r="Z11" s="347">
        <v>2640</v>
      </c>
      <c r="AA11" s="348">
        <v>2640</v>
      </c>
      <c r="AC11">
        <f>V11*K11</f>
        <v>0</v>
      </c>
    </row>
    <row r="12" spans="1:31" ht="11" customHeight="1">
      <c r="A12" s="235" t="s">
        <v>535</v>
      </c>
      <c r="B12" s="236" t="s">
        <v>535</v>
      </c>
      <c r="C12" s="237" t="s">
        <v>535</v>
      </c>
      <c r="D12" s="278" t="s">
        <v>534</v>
      </c>
      <c r="E12" s="279" t="s">
        <v>534</v>
      </c>
      <c r="F12" s="279" t="s">
        <v>534</v>
      </c>
      <c r="G12" s="279" t="s">
        <v>534</v>
      </c>
      <c r="H12" s="280" t="s">
        <v>534</v>
      </c>
      <c r="I12" s="60">
        <v>120</v>
      </c>
      <c r="J12" s="23">
        <v>1.7</v>
      </c>
      <c r="K12" s="60">
        <v>8</v>
      </c>
      <c r="L12" s="292">
        <v>3.75</v>
      </c>
      <c r="M12" s="293"/>
      <c r="N12" s="287">
        <f t="shared" ref="N12:N43" si="0">ROUND(I12*K12*L12,0)</f>
        <v>3600</v>
      </c>
      <c r="O12" s="294"/>
      <c r="P12" s="345">
        <v>125</v>
      </c>
      <c r="Q12" s="346"/>
      <c r="R12" s="287">
        <f>ROUND(K12*P12,0)</f>
        <v>1000</v>
      </c>
      <c r="S12" s="294"/>
      <c r="T12" s="221">
        <f t="shared" ref="T12:T43" si="1">AE12*K12</f>
        <v>0</v>
      </c>
      <c r="U12" s="222"/>
      <c r="V12" s="221"/>
      <c r="W12" s="222"/>
      <c r="X12" s="285">
        <f t="shared" ref="X12:X43" si="2">ROUND(J12*K12,2)</f>
        <v>13.6</v>
      </c>
      <c r="Y12" s="286"/>
      <c r="Z12" s="287">
        <v>4160</v>
      </c>
      <c r="AA12" s="288"/>
      <c r="AC12">
        <f t="shared" ref="AC12:AC43" si="3">V12*K12</f>
        <v>0</v>
      </c>
    </row>
    <row r="13" spans="1:31" ht="11" customHeight="1">
      <c r="A13" s="235"/>
      <c r="B13" s="236"/>
      <c r="C13" s="237"/>
      <c r="D13" s="278" t="s">
        <v>536</v>
      </c>
      <c r="E13" s="279" t="s">
        <v>536</v>
      </c>
      <c r="F13" s="279" t="s">
        <v>536</v>
      </c>
      <c r="G13" s="279" t="s">
        <v>536</v>
      </c>
      <c r="H13" s="280" t="s">
        <v>536</v>
      </c>
      <c r="I13" s="60">
        <v>120</v>
      </c>
      <c r="J13" s="23">
        <v>0.93</v>
      </c>
      <c r="K13" s="60">
        <v>18</v>
      </c>
      <c r="L13" s="292">
        <v>22.88</v>
      </c>
      <c r="M13" s="293">
        <v>22.88</v>
      </c>
      <c r="N13" s="287">
        <f t="shared" si="0"/>
        <v>49421</v>
      </c>
      <c r="O13" s="294"/>
      <c r="P13" s="345">
        <v>208</v>
      </c>
      <c r="Q13" s="346">
        <v>208</v>
      </c>
      <c r="R13" s="287">
        <f t="shared" ref="R13" si="4">ROUND(K13*P13,0)</f>
        <v>3744</v>
      </c>
      <c r="S13" s="294"/>
      <c r="T13" s="221">
        <f t="shared" si="1"/>
        <v>0</v>
      </c>
      <c r="U13" s="222"/>
      <c r="V13" s="221"/>
      <c r="W13" s="222"/>
      <c r="X13" s="285">
        <f t="shared" si="2"/>
        <v>16.739999999999998</v>
      </c>
      <c r="Y13" s="286"/>
      <c r="Z13" s="287">
        <v>8800</v>
      </c>
      <c r="AA13" s="288">
        <v>8800</v>
      </c>
      <c r="AC13">
        <f t="shared" si="3"/>
        <v>0</v>
      </c>
    </row>
    <row r="14" spans="1:31" ht="11" customHeight="1">
      <c r="A14" s="235"/>
      <c r="B14" s="236"/>
      <c r="C14" s="237"/>
      <c r="D14" s="356" t="s">
        <v>537</v>
      </c>
      <c r="E14" s="357"/>
      <c r="F14" s="357"/>
      <c r="G14" s="357"/>
      <c r="H14" s="358"/>
      <c r="I14" s="60">
        <v>120</v>
      </c>
      <c r="J14" s="23">
        <v>7.8</v>
      </c>
      <c r="K14" s="60">
        <v>40</v>
      </c>
      <c r="L14" s="292">
        <v>73</v>
      </c>
      <c r="M14" s="293"/>
      <c r="N14" s="287">
        <f t="shared" si="0"/>
        <v>350400</v>
      </c>
      <c r="O14" s="294"/>
      <c r="P14" s="292">
        <v>728</v>
      </c>
      <c r="Q14" s="293"/>
      <c r="R14" s="287">
        <f t="shared" ref="R14:R43" si="5">ROUND(K14*P14,0)</f>
        <v>29120</v>
      </c>
      <c r="S14" s="294"/>
      <c r="T14" s="221">
        <f t="shared" si="1"/>
        <v>0</v>
      </c>
      <c r="U14" s="222"/>
      <c r="V14" s="221"/>
      <c r="W14" s="222"/>
      <c r="X14" s="285">
        <f t="shared" si="2"/>
        <v>312</v>
      </c>
      <c r="Y14" s="286"/>
      <c r="Z14" s="287">
        <v>127400</v>
      </c>
      <c r="AA14" s="288"/>
      <c r="AC14">
        <f t="shared" si="3"/>
        <v>0</v>
      </c>
    </row>
    <row r="15" spans="1:31" ht="11" customHeight="1">
      <c r="A15" s="235" t="s">
        <v>539</v>
      </c>
      <c r="B15" s="236"/>
      <c r="C15" s="237"/>
      <c r="D15" s="278" t="s">
        <v>538</v>
      </c>
      <c r="E15" s="279"/>
      <c r="F15" s="279"/>
      <c r="G15" s="279"/>
      <c r="H15" s="280"/>
      <c r="I15" s="60">
        <v>120</v>
      </c>
      <c r="J15" s="23">
        <v>5.9</v>
      </c>
      <c r="K15" s="60">
        <v>3</v>
      </c>
      <c r="L15" s="292">
        <v>104</v>
      </c>
      <c r="M15" s="293">
        <v>104</v>
      </c>
      <c r="N15" s="287">
        <f t="shared" si="0"/>
        <v>37440</v>
      </c>
      <c r="O15" s="294"/>
      <c r="P15" s="345">
        <v>1040</v>
      </c>
      <c r="Q15" s="346">
        <v>1040</v>
      </c>
      <c r="R15" s="287">
        <f t="shared" si="5"/>
        <v>3120</v>
      </c>
      <c r="S15" s="294"/>
      <c r="T15" s="221">
        <f t="shared" si="1"/>
        <v>0</v>
      </c>
      <c r="U15" s="222"/>
      <c r="V15" s="221"/>
      <c r="W15" s="222"/>
      <c r="X15" s="285">
        <f t="shared" si="2"/>
        <v>17.7</v>
      </c>
      <c r="Y15" s="286"/>
      <c r="Z15" s="287">
        <v>88000</v>
      </c>
      <c r="AA15" s="288">
        <v>88000</v>
      </c>
      <c r="AC15">
        <f t="shared" si="3"/>
        <v>0</v>
      </c>
    </row>
    <row r="16" spans="1:31" ht="11" customHeight="1">
      <c r="A16" s="235" t="s">
        <v>541</v>
      </c>
      <c r="B16" s="236" t="s">
        <v>541</v>
      </c>
      <c r="C16" s="237" t="s">
        <v>541</v>
      </c>
      <c r="D16" s="278" t="s">
        <v>540</v>
      </c>
      <c r="E16" s="279" t="s">
        <v>540</v>
      </c>
      <c r="F16" s="279" t="s">
        <v>540</v>
      </c>
      <c r="G16" s="279" t="s">
        <v>540</v>
      </c>
      <c r="H16" s="280" t="s">
        <v>540</v>
      </c>
      <c r="I16" s="60">
        <v>120</v>
      </c>
      <c r="J16" s="23">
        <v>7.6</v>
      </c>
      <c r="K16" s="60">
        <v>5</v>
      </c>
      <c r="L16" s="292">
        <v>9.36</v>
      </c>
      <c r="M16" s="293">
        <v>9.36</v>
      </c>
      <c r="N16" s="287">
        <f t="shared" si="0"/>
        <v>5616</v>
      </c>
      <c r="O16" s="294"/>
      <c r="P16" s="345">
        <v>280.8</v>
      </c>
      <c r="Q16" s="346">
        <v>280.8</v>
      </c>
      <c r="R16" s="287">
        <f t="shared" si="5"/>
        <v>1404</v>
      </c>
      <c r="S16" s="294"/>
      <c r="T16" s="221">
        <f t="shared" si="1"/>
        <v>0</v>
      </c>
      <c r="U16" s="222"/>
      <c r="V16" s="221"/>
      <c r="W16" s="222"/>
      <c r="X16" s="285">
        <f t="shared" si="2"/>
        <v>38</v>
      </c>
      <c r="Y16" s="286"/>
      <c r="Z16" s="287">
        <v>13860</v>
      </c>
      <c r="AA16" s="288">
        <v>13860</v>
      </c>
      <c r="AC16">
        <f t="shared" si="3"/>
        <v>0</v>
      </c>
    </row>
    <row r="17" spans="1:29" ht="11" customHeight="1">
      <c r="A17" s="235" t="s">
        <v>542</v>
      </c>
      <c r="B17" s="236" t="s">
        <v>542</v>
      </c>
      <c r="C17" s="237" t="s">
        <v>542</v>
      </c>
      <c r="D17" s="278" t="s">
        <v>540</v>
      </c>
      <c r="E17" s="279" t="s">
        <v>540</v>
      </c>
      <c r="F17" s="279" t="s">
        <v>540</v>
      </c>
      <c r="G17" s="279" t="s">
        <v>540</v>
      </c>
      <c r="H17" s="280" t="s">
        <v>540</v>
      </c>
      <c r="I17" s="60">
        <v>120</v>
      </c>
      <c r="J17" s="23">
        <v>20</v>
      </c>
      <c r="K17" s="60">
        <v>2</v>
      </c>
      <c r="L17" s="292">
        <v>26</v>
      </c>
      <c r="M17" s="293"/>
      <c r="N17" s="287">
        <f t="shared" si="0"/>
        <v>6240</v>
      </c>
      <c r="O17" s="294"/>
      <c r="P17" s="292">
        <v>780</v>
      </c>
      <c r="Q17" s="293"/>
      <c r="R17" s="287">
        <f t="shared" si="5"/>
        <v>1560</v>
      </c>
      <c r="S17" s="294"/>
      <c r="T17" s="221">
        <f t="shared" si="1"/>
        <v>0</v>
      </c>
      <c r="U17" s="222"/>
      <c r="V17" s="221"/>
      <c r="W17" s="222"/>
      <c r="X17" s="285">
        <f t="shared" si="2"/>
        <v>40</v>
      </c>
      <c r="Y17" s="286"/>
      <c r="Z17" s="287">
        <v>45500</v>
      </c>
      <c r="AA17" s="288"/>
      <c r="AC17">
        <f t="shared" si="3"/>
        <v>0</v>
      </c>
    </row>
    <row r="18" spans="1:29" ht="11" customHeight="1">
      <c r="A18" s="235"/>
      <c r="B18" s="236"/>
      <c r="C18" s="237"/>
      <c r="D18" s="278" t="s">
        <v>543</v>
      </c>
      <c r="E18" s="279" t="s">
        <v>543</v>
      </c>
      <c r="F18" s="279" t="s">
        <v>543</v>
      </c>
      <c r="G18" s="279" t="s">
        <v>543</v>
      </c>
      <c r="H18" s="280" t="s">
        <v>543</v>
      </c>
      <c r="I18" s="60">
        <v>120</v>
      </c>
      <c r="J18" s="23">
        <v>0.5</v>
      </c>
      <c r="K18" s="60">
        <v>120</v>
      </c>
      <c r="L18" s="292">
        <v>3.12</v>
      </c>
      <c r="M18" s="293">
        <v>3.12</v>
      </c>
      <c r="N18" s="287">
        <f t="shared" si="0"/>
        <v>44928</v>
      </c>
      <c r="O18" s="294"/>
      <c r="P18" s="345">
        <v>52</v>
      </c>
      <c r="Q18" s="346">
        <v>52</v>
      </c>
      <c r="R18" s="287">
        <f t="shared" si="5"/>
        <v>6240</v>
      </c>
      <c r="S18" s="294"/>
      <c r="T18" s="221">
        <f t="shared" si="1"/>
        <v>0</v>
      </c>
      <c r="U18" s="222"/>
      <c r="V18" s="221"/>
      <c r="W18" s="222"/>
      <c r="X18" s="285">
        <f t="shared" si="2"/>
        <v>60</v>
      </c>
      <c r="Y18" s="286"/>
      <c r="Z18" s="287">
        <v>770</v>
      </c>
      <c r="AA18" s="288">
        <v>770</v>
      </c>
      <c r="AC18">
        <f t="shared" si="3"/>
        <v>0</v>
      </c>
    </row>
    <row r="19" spans="1:29" ht="11" customHeight="1">
      <c r="A19" s="235" t="s">
        <v>544</v>
      </c>
      <c r="B19" s="236" t="s">
        <v>544</v>
      </c>
      <c r="C19" s="237" t="s">
        <v>544</v>
      </c>
      <c r="D19" s="278" t="s">
        <v>545</v>
      </c>
      <c r="E19" s="279" t="s">
        <v>545</v>
      </c>
      <c r="F19" s="279" t="s">
        <v>545</v>
      </c>
      <c r="G19" s="279" t="s">
        <v>545</v>
      </c>
      <c r="H19" s="280" t="s">
        <v>545</v>
      </c>
      <c r="I19" s="60">
        <v>120</v>
      </c>
      <c r="J19" s="23">
        <v>120.3</v>
      </c>
      <c r="K19" s="60">
        <v>2</v>
      </c>
      <c r="L19" s="292">
        <v>156</v>
      </c>
      <c r="M19" s="293">
        <v>156</v>
      </c>
      <c r="N19" s="287">
        <f t="shared" si="0"/>
        <v>37440</v>
      </c>
      <c r="O19" s="294"/>
      <c r="P19" s="345">
        <v>1560</v>
      </c>
      <c r="Q19" s="346">
        <v>1560</v>
      </c>
      <c r="R19" s="287">
        <f t="shared" si="5"/>
        <v>3120</v>
      </c>
      <c r="S19" s="294"/>
      <c r="T19" s="221">
        <f t="shared" si="1"/>
        <v>0</v>
      </c>
      <c r="U19" s="222"/>
      <c r="V19" s="221"/>
      <c r="W19" s="222"/>
      <c r="X19" s="285">
        <f t="shared" si="2"/>
        <v>240.6</v>
      </c>
      <c r="Y19" s="286"/>
      <c r="Z19" s="287">
        <v>58300</v>
      </c>
      <c r="AA19" s="288">
        <v>58300</v>
      </c>
      <c r="AC19">
        <f t="shared" si="3"/>
        <v>0</v>
      </c>
    </row>
    <row r="20" spans="1:29" ht="11" customHeight="1">
      <c r="A20" s="235"/>
      <c r="B20" s="236"/>
      <c r="C20" s="237"/>
      <c r="D20" s="278"/>
      <c r="E20" s="279"/>
      <c r="F20" s="279"/>
      <c r="G20" s="279"/>
      <c r="H20" s="280"/>
      <c r="I20" s="60"/>
      <c r="J20" s="23"/>
      <c r="K20" s="60"/>
      <c r="L20" s="292"/>
      <c r="M20" s="293"/>
      <c r="N20" s="287">
        <f t="shared" si="0"/>
        <v>0</v>
      </c>
      <c r="O20" s="294"/>
      <c r="P20" s="292"/>
      <c r="Q20" s="293"/>
      <c r="R20" s="287">
        <f t="shared" si="5"/>
        <v>0</v>
      </c>
      <c r="S20" s="294"/>
      <c r="T20" s="221">
        <f t="shared" si="1"/>
        <v>0</v>
      </c>
      <c r="U20" s="222"/>
      <c r="V20" s="221"/>
      <c r="W20" s="222"/>
      <c r="X20" s="285">
        <f t="shared" si="2"/>
        <v>0</v>
      </c>
      <c r="Y20" s="286"/>
      <c r="Z20" s="287"/>
      <c r="AA20" s="288"/>
      <c r="AC20">
        <f t="shared" si="3"/>
        <v>0</v>
      </c>
    </row>
    <row r="21" spans="1:29" ht="11" customHeight="1">
      <c r="A21" s="235" t="s">
        <v>531</v>
      </c>
      <c r="B21" s="236"/>
      <c r="C21" s="237"/>
      <c r="D21" s="278"/>
      <c r="E21" s="279"/>
      <c r="F21" s="279"/>
      <c r="G21" s="279"/>
      <c r="H21" s="280"/>
      <c r="I21" s="60"/>
      <c r="J21" s="23"/>
      <c r="K21" s="60"/>
      <c r="L21" s="292"/>
      <c r="M21" s="293"/>
      <c r="N21" s="287">
        <f t="shared" si="0"/>
        <v>0</v>
      </c>
      <c r="O21" s="294"/>
      <c r="P21" s="292"/>
      <c r="Q21" s="293"/>
      <c r="R21" s="287">
        <f t="shared" si="5"/>
        <v>0</v>
      </c>
      <c r="S21" s="294"/>
      <c r="T21" s="221">
        <f t="shared" si="1"/>
        <v>0</v>
      </c>
      <c r="U21" s="222"/>
      <c r="V21" s="221"/>
      <c r="W21" s="222"/>
      <c r="X21" s="285">
        <f t="shared" si="2"/>
        <v>0</v>
      </c>
      <c r="Y21" s="286"/>
      <c r="Z21" s="287"/>
      <c r="AA21" s="288"/>
      <c r="AC21">
        <f t="shared" si="3"/>
        <v>0</v>
      </c>
    </row>
    <row r="22" spans="1:29" ht="11" customHeight="1">
      <c r="A22" s="275" t="s">
        <v>593</v>
      </c>
      <c r="B22" s="276"/>
      <c r="C22" s="277"/>
      <c r="D22" s="278" t="s">
        <v>594</v>
      </c>
      <c r="E22" s="279"/>
      <c r="F22" s="279"/>
      <c r="G22" s="279"/>
      <c r="H22" s="280"/>
      <c r="I22" s="60"/>
      <c r="J22" s="23"/>
      <c r="K22" s="60">
        <v>2</v>
      </c>
      <c r="L22" s="292"/>
      <c r="M22" s="293"/>
      <c r="N22" s="287">
        <f t="shared" si="0"/>
        <v>0</v>
      </c>
      <c r="O22" s="294"/>
      <c r="P22" s="292"/>
      <c r="Q22" s="293"/>
      <c r="R22" s="287">
        <f t="shared" si="5"/>
        <v>0</v>
      </c>
      <c r="S22" s="294"/>
      <c r="T22" s="221">
        <f t="shared" si="1"/>
        <v>0</v>
      </c>
      <c r="U22" s="222"/>
      <c r="V22" s="221">
        <v>14000</v>
      </c>
      <c r="W22" s="222"/>
      <c r="X22" s="285">
        <f t="shared" si="2"/>
        <v>0</v>
      </c>
      <c r="Y22" s="286"/>
      <c r="Z22" s="287"/>
      <c r="AA22" s="288"/>
      <c r="AC22">
        <f t="shared" si="3"/>
        <v>28000</v>
      </c>
    </row>
    <row r="23" spans="1:29" ht="11" customHeight="1">
      <c r="A23" s="275" t="s">
        <v>593</v>
      </c>
      <c r="B23" s="276"/>
      <c r="C23" s="277"/>
      <c r="D23" s="278" t="s">
        <v>595</v>
      </c>
      <c r="E23" s="279"/>
      <c r="F23" s="279"/>
      <c r="G23" s="279"/>
      <c r="H23" s="280"/>
      <c r="I23" s="60"/>
      <c r="J23" s="23"/>
      <c r="K23" s="60">
        <v>3</v>
      </c>
      <c r="L23" s="292"/>
      <c r="M23" s="293"/>
      <c r="N23" s="287">
        <f t="shared" si="0"/>
        <v>0</v>
      </c>
      <c r="O23" s="294"/>
      <c r="P23" s="292"/>
      <c r="Q23" s="293"/>
      <c r="R23" s="287">
        <f t="shared" si="5"/>
        <v>0</v>
      </c>
      <c r="S23" s="294"/>
      <c r="T23" s="221">
        <f t="shared" si="1"/>
        <v>0</v>
      </c>
      <c r="U23" s="222"/>
      <c r="V23" s="221">
        <v>14000</v>
      </c>
      <c r="W23" s="222"/>
      <c r="X23" s="285">
        <f t="shared" si="2"/>
        <v>0</v>
      </c>
      <c r="Y23" s="286"/>
      <c r="Z23" s="287"/>
      <c r="AA23" s="288"/>
      <c r="AC23">
        <f t="shared" si="3"/>
        <v>42000</v>
      </c>
    </row>
    <row r="24" spans="1:29" ht="11" customHeight="1">
      <c r="A24" s="235"/>
      <c r="B24" s="236"/>
      <c r="C24" s="237"/>
      <c r="D24" s="278"/>
      <c r="E24" s="279"/>
      <c r="F24" s="279"/>
      <c r="G24" s="279"/>
      <c r="H24" s="280"/>
      <c r="I24" s="60"/>
      <c r="J24" s="23"/>
      <c r="K24" s="60"/>
      <c r="L24" s="292"/>
      <c r="M24" s="293"/>
      <c r="N24" s="287">
        <f t="shared" si="0"/>
        <v>0</v>
      </c>
      <c r="O24" s="294"/>
      <c r="P24" s="292"/>
      <c r="Q24" s="293"/>
      <c r="R24" s="287">
        <f t="shared" si="5"/>
        <v>0</v>
      </c>
      <c r="S24" s="294"/>
      <c r="T24" s="221">
        <f t="shared" si="1"/>
        <v>0</v>
      </c>
      <c r="U24" s="222"/>
      <c r="V24" s="221"/>
      <c r="W24" s="222"/>
      <c r="X24" s="285">
        <f t="shared" si="2"/>
        <v>0</v>
      </c>
      <c r="Y24" s="286"/>
      <c r="Z24" s="287"/>
      <c r="AA24" s="288"/>
      <c r="AC24">
        <f t="shared" si="3"/>
        <v>0</v>
      </c>
    </row>
    <row r="25" spans="1:29" ht="11" customHeight="1">
      <c r="A25" s="235"/>
      <c r="B25" s="236"/>
      <c r="C25" s="237"/>
      <c r="D25" s="278"/>
      <c r="E25" s="279"/>
      <c r="F25" s="279"/>
      <c r="G25" s="279"/>
      <c r="H25" s="280"/>
      <c r="I25" s="60"/>
      <c r="J25" s="23"/>
      <c r="K25" s="60"/>
      <c r="L25" s="292"/>
      <c r="M25" s="293"/>
      <c r="N25" s="287">
        <f t="shared" si="0"/>
        <v>0</v>
      </c>
      <c r="O25" s="294"/>
      <c r="P25" s="292"/>
      <c r="Q25" s="293"/>
      <c r="R25" s="287">
        <f t="shared" si="5"/>
        <v>0</v>
      </c>
      <c r="S25" s="294"/>
      <c r="T25" s="221">
        <f t="shared" si="1"/>
        <v>0</v>
      </c>
      <c r="U25" s="222"/>
      <c r="V25" s="221"/>
      <c r="W25" s="222"/>
      <c r="X25" s="285">
        <f t="shared" si="2"/>
        <v>0</v>
      </c>
      <c r="Y25" s="286"/>
      <c r="Z25" s="287"/>
      <c r="AA25" s="288"/>
      <c r="AC25">
        <f t="shared" si="3"/>
        <v>0</v>
      </c>
    </row>
    <row r="26" spans="1:29" ht="11" customHeight="1">
      <c r="A26" s="235"/>
      <c r="B26" s="236"/>
      <c r="C26" s="237"/>
      <c r="D26" s="238"/>
      <c r="E26" s="239"/>
      <c r="F26" s="239"/>
      <c r="G26" s="239"/>
      <c r="H26" s="240"/>
      <c r="I26" s="60"/>
      <c r="J26" s="23"/>
      <c r="K26" s="60"/>
      <c r="L26" s="292"/>
      <c r="M26" s="293"/>
      <c r="N26" s="287">
        <f t="shared" si="0"/>
        <v>0</v>
      </c>
      <c r="O26" s="294"/>
      <c r="P26" s="292"/>
      <c r="Q26" s="293"/>
      <c r="R26" s="287">
        <f t="shared" si="5"/>
        <v>0</v>
      </c>
      <c r="S26" s="294"/>
      <c r="T26" s="221">
        <f t="shared" si="1"/>
        <v>0</v>
      </c>
      <c r="U26" s="222"/>
      <c r="V26" s="221"/>
      <c r="W26" s="222"/>
      <c r="X26" s="285">
        <f t="shared" si="2"/>
        <v>0</v>
      </c>
      <c r="Y26" s="286"/>
      <c r="Z26" s="287"/>
      <c r="AA26" s="288"/>
      <c r="AC26">
        <f t="shared" si="3"/>
        <v>0</v>
      </c>
    </row>
    <row r="27" spans="1:29" ht="11" customHeight="1">
      <c r="A27" s="359"/>
      <c r="B27" s="360"/>
      <c r="C27" s="361"/>
      <c r="D27" s="238"/>
      <c r="E27" s="239"/>
      <c r="F27" s="239"/>
      <c r="G27" s="239"/>
      <c r="H27" s="240"/>
      <c r="I27" s="60"/>
      <c r="J27" s="23"/>
      <c r="K27" s="60"/>
      <c r="L27" s="292"/>
      <c r="M27" s="293"/>
      <c r="N27" s="287">
        <f t="shared" si="0"/>
        <v>0</v>
      </c>
      <c r="O27" s="294"/>
      <c r="P27" s="292"/>
      <c r="Q27" s="293"/>
      <c r="R27" s="287">
        <f t="shared" si="5"/>
        <v>0</v>
      </c>
      <c r="S27" s="294"/>
      <c r="T27" s="221">
        <f t="shared" si="1"/>
        <v>0</v>
      </c>
      <c r="U27" s="222"/>
      <c r="V27" s="221"/>
      <c r="W27" s="222"/>
      <c r="X27" s="285">
        <f t="shared" si="2"/>
        <v>0</v>
      </c>
      <c r="Y27" s="286"/>
      <c r="Z27" s="287"/>
      <c r="AA27" s="288"/>
      <c r="AC27">
        <f t="shared" si="3"/>
        <v>0</v>
      </c>
    </row>
    <row r="28" spans="1:29" ht="11" customHeight="1">
      <c r="A28" s="235"/>
      <c r="B28" s="236"/>
      <c r="C28" s="237"/>
      <c r="D28" s="238"/>
      <c r="E28" s="239"/>
      <c r="F28" s="239"/>
      <c r="G28" s="239"/>
      <c r="H28" s="240"/>
      <c r="I28" s="60"/>
      <c r="J28" s="23"/>
      <c r="K28" s="60"/>
      <c r="L28" s="292"/>
      <c r="M28" s="293"/>
      <c r="N28" s="287">
        <f t="shared" si="0"/>
        <v>0</v>
      </c>
      <c r="O28" s="294"/>
      <c r="P28" s="292"/>
      <c r="Q28" s="293"/>
      <c r="R28" s="287">
        <f t="shared" si="5"/>
        <v>0</v>
      </c>
      <c r="S28" s="294"/>
      <c r="T28" s="221">
        <f t="shared" si="1"/>
        <v>0</v>
      </c>
      <c r="U28" s="222"/>
      <c r="V28" s="221"/>
      <c r="W28" s="222"/>
      <c r="X28" s="285">
        <f t="shared" si="2"/>
        <v>0</v>
      </c>
      <c r="Y28" s="286"/>
      <c r="Z28" s="287"/>
      <c r="AA28" s="288"/>
      <c r="AC28">
        <f t="shared" si="3"/>
        <v>0</v>
      </c>
    </row>
    <row r="29" spans="1:29" ht="11" customHeight="1">
      <c r="A29" s="235"/>
      <c r="B29" s="236"/>
      <c r="C29" s="237"/>
      <c r="D29" s="238"/>
      <c r="E29" s="239"/>
      <c r="F29" s="239"/>
      <c r="G29" s="239"/>
      <c r="H29" s="240"/>
      <c r="I29" s="60"/>
      <c r="J29" s="23"/>
      <c r="K29" s="60"/>
      <c r="L29" s="292"/>
      <c r="M29" s="293"/>
      <c r="N29" s="287">
        <f t="shared" si="0"/>
        <v>0</v>
      </c>
      <c r="O29" s="294"/>
      <c r="P29" s="292"/>
      <c r="Q29" s="293"/>
      <c r="R29" s="287">
        <f t="shared" si="5"/>
        <v>0</v>
      </c>
      <c r="S29" s="294"/>
      <c r="T29" s="221">
        <f t="shared" si="1"/>
        <v>0</v>
      </c>
      <c r="U29" s="222"/>
      <c r="V29" s="221"/>
      <c r="W29" s="222"/>
      <c r="X29" s="285">
        <f t="shared" si="2"/>
        <v>0</v>
      </c>
      <c r="Y29" s="286"/>
      <c r="Z29" s="287"/>
      <c r="AA29" s="288"/>
      <c r="AC29">
        <f t="shared" si="3"/>
        <v>0</v>
      </c>
    </row>
    <row r="30" spans="1:29" ht="11" customHeight="1">
      <c r="A30" s="235"/>
      <c r="B30" s="236"/>
      <c r="C30" s="237"/>
      <c r="D30" s="238"/>
      <c r="E30" s="239"/>
      <c r="F30" s="239"/>
      <c r="G30" s="239"/>
      <c r="H30" s="240"/>
      <c r="I30" s="60"/>
      <c r="J30" s="23"/>
      <c r="K30" s="60"/>
      <c r="L30" s="292"/>
      <c r="M30" s="293"/>
      <c r="N30" s="287">
        <f t="shared" si="0"/>
        <v>0</v>
      </c>
      <c r="O30" s="294"/>
      <c r="P30" s="292"/>
      <c r="Q30" s="293"/>
      <c r="R30" s="287">
        <f t="shared" si="5"/>
        <v>0</v>
      </c>
      <c r="S30" s="294"/>
      <c r="T30" s="221">
        <f t="shared" si="1"/>
        <v>0</v>
      </c>
      <c r="U30" s="222"/>
      <c r="V30" s="221"/>
      <c r="W30" s="222"/>
      <c r="X30" s="285">
        <f t="shared" si="2"/>
        <v>0</v>
      </c>
      <c r="Y30" s="286"/>
      <c r="Z30" s="287"/>
      <c r="AA30" s="288"/>
      <c r="AC30">
        <f t="shared" si="3"/>
        <v>0</v>
      </c>
    </row>
    <row r="31" spans="1:29" ht="11" customHeight="1">
      <c r="A31" s="235"/>
      <c r="B31" s="236"/>
      <c r="C31" s="237"/>
      <c r="D31" s="238"/>
      <c r="E31" s="239"/>
      <c r="F31" s="239"/>
      <c r="G31" s="239"/>
      <c r="H31" s="240"/>
      <c r="I31" s="60"/>
      <c r="J31" s="23"/>
      <c r="K31" s="60"/>
      <c r="L31" s="292"/>
      <c r="M31" s="293"/>
      <c r="N31" s="287">
        <f t="shared" si="0"/>
        <v>0</v>
      </c>
      <c r="O31" s="294"/>
      <c r="P31" s="292"/>
      <c r="Q31" s="293"/>
      <c r="R31" s="287">
        <f t="shared" si="5"/>
        <v>0</v>
      </c>
      <c r="S31" s="294"/>
      <c r="T31" s="221">
        <f t="shared" si="1"/>
        <v>0</v>
      </c>
      <c r="U31" s="222"/>
      <c r="V31" s="221"/>
      <c r="W31" s="222"/>
      <c r="X31" s="285">
        <f t="shared" si="2"/>
        <v>0</v>
      </c>
      <c r="Y31" s="286"/>
      <c r="Z31" s="287"/>
      <c r="AA31" s="288"/>
      <c r="AC31">
        <f t="shared" si="3"/>
        <v>0</v>
      </c>
    </row>
    <row r="32" spans="1:29" ht="11" customHeight="1">
      <c r="A32" s="235"/>
      <c r="B32" s="236"/>
      <c r="C32" s="237"/>
      <c r="D32" s="238"/>
      <c r="E32" s="239"/>
      <c r="F32" s="239"/>
      <c r="G32" s="239"/>
      <c r="H32" s="240"/>
      <c r="I32" s="60"/>
      <c r="J32" s="23"/>
      <c r="K32" s="60"/>
      <c r="L32" s="292"/>
      <c r="M32" s="293"/>
      <c r="N32" s="287">
        <f t="shared" si="0"/>
        <v>0</v>
      </c>
      <c r="O32" s="294"/>
      <c r="P32" s="292"/>
      <c r="Q32" s="293"/>
      <c r="R32" s="287">
        <f t="shared" si="5"/>
        <v>0</v>
      </c>
      <c r="S32" s="294"/>
      <c r="T32" s="221">
        <f t="shared" si="1"/>
        <v>0</v>
      </c>
      <c r="U32" s="222"/>
      <c r="V32" s="221"/>
      <c r="W32" s="222"/>
      <c r="X32" s="285">
        <f t="shared" si="2"/>
        <v>0</v>
      </c>
      <c r="Y32" s="286"/>
      <c r="Z32" s="287"/>
      <c r="AA32" s="288"/>
      <c r="AC32">
        <f t="shared" si="3"/>
        <v>0</v>
      </c>
    </row>
    <row r="33" spans="1:29" ht="11" customHeight="1">
      <c r="A33" s="235"/>
      <c r="B33" s="236"/>
      <c r="C33" s="237"/>
      <c r="D33" s="238"/>
      <c r="E33" s="239"/>
      <c r="F33" s="239"/>
      <c r="G33" s="239"/>
      <c r="H33" s="240"/>
      <c r="I33" s="60"/>
      <c r="J33" s="23"/>
      <c r="K33" s="60"/>
      <c r="L33" s="292"/>
      <c r="M33" s="293"/>
      <c r="N33" s="287">
        <f t="shared" si="0"/>
        <v>0</v>
      </c>
      <c r="O33" s="294"/>
      <c r="P33" s="292"/>
      <c r="Q33" s="293"/>
      <c r="R33" s="287">
        <f t="shared" si="5"/>
        <v>0</v>
      </c>
      <c r="S33" s="294"/>
      <c r="T33" s="221">
        <f t="shared" si="1"/>
        <v>0</v>
      </c>
      <c r="U33" s="222"/>
      <c r="V33" s="221"/>
      <c r="W33" s="222"/>
      <c r="X33" s="285">
        <f t="shared" si="2"/>
        <v>0</v>
      </c>
      <c r="Y33" s="286"/>
      <c r="Z33" s="287"/>
      <c r="AA33" s="288"/>
      <c r="AC33">
        <f t="shared" si="3"/>
        <v>0</v>
      </c>
    </row>
    <row r="34" spans="1:29" ht="11" customHeight="1">
      <c r="A34" s="235"/>
      <c r="B34" s="236"/>
      <c r="C34" s="237"/>
      <c r="D34" s="238"/>
      <c r="E34" s="239"/>
      <c r="F34" s="239"/>
      <c r="G34" s="239"/>
      <c r="H34" s="240"/>
      <c r="I34" s="60"/>
      <c r="J34" s="23"/>
      <c r="K34" s="60"/>
      <c r="L34" s="292"/>
      <c r="M34" s="293"/>
      <c r="N34" s="287">
        <f t="shared" si="0"/>
        <v>0</v>
      </c>
      <c r="O34" s="294"/>
      <c r="P34" s="292"/>
      <c r="Q34" s="293"/>
      <c r="R34" s="287">
        <f t="shared" si="5"/>
        <v>0</v>
      </c>
      <c r="S34" s="294"/>
      <c r="T34" s="221">
        <f t="shared" si="1"/>
        <v>0</v>
      </c>
      <c r="U34" s="222"/>
      <c r="V34" s="221"/>
      <c r="W34" s="222"/>
      <c r="X34" s="285">
        <f t="shared" si="2"/>
        <v>0</v>
      </c>
      <c r="Y34" s="286"/>
      <c r="Z34" s="287"/>
      <c r="AA34" s="288"/>
      <c r="AC34">
        <f t="shared" si="3"/>
        <v>0</v>
      </c>
    </row>
    <row r="35" spans="1:29" ht="11" customHeight="1">
      <c r="A35" s="235"/>
      <c r="B35" s="236"/>
      <c r="C35" s="237"/>
      <c r="D35" s="238"/>
      <c r="E35" s="239"/>
      <c r="F35" s="239"/>
      <c r="G35" s="239"/>
      <c r="H35" s="240"/>
      <c r="I35" s="60"/>
      <c r="J35" s="23"/>
      <c r="K35" s="60"/>
      <c r="L35" s="292"/>
      <c r="M35" s="293"/>
      <c r="N35" s="287">
        <f t="shared" si="0"/>
        <v>0</v>
      </c>
      <c r="O35" s="294"/>
      <c r="P35" s="292"/>
      <c r="Q35" s="293"/>
      <c r="R35" s="287">
        <f t="shared" si="5"/>
        <v>0</v>
      </c>
      <c r="S35" s="294"/>
      <c r="T35" s="221">
        <f t="shared" si="1"/>
        <v>0</v>
      </c>
      <c r="U35" s="222"/>
      <c r="V35" s="221"/>
      <c r="W35" s="222"/>
      <c r="X35" s="285">
        <f t="shared" si="2"/>
        <v>0</v>
      </c>
      <c r="Y35" s="286"/>
      <c r="Z35" s="287"/>
      <c r="AA35" s="288"/>
      <c r="AC35">
        <f t="shared" si="3"/>
        <v>0</v>
      </c>
    </row>
    <row r="36" spans="1:29" ht="11" customHeight="1">
      <c r="A36" s="235"/>
      <c r="B36" s="236"/>
      <c r="C36" s="237"/>
      <c r="D36" s="238"/>
      <c r="E36" s="239"/>
      <c r="F36" s="239"/>
      <c r="G36" s="239"/>
      <c r="H36" s="240"/>
      <c r="I36" s="60"/>
      <c r="J36" s="23"/>
      <c r="K36" s="60"/>
      <c r="L36" s="292"/>
      <c r="M36" s="293"/>
      <c r="N36" s="287">
        <f t="shared" si="0"/>
        <v>0</v>
      </c>
      <c r="O36" s="294"/>
      <c r="P36" s="292"/>
      <c r="Q36" s="293"/>
      <c r="R36" s="287">
        <f t="shared" si="5"/>
        <v>0</v>
      </c>
      <c r="S36" s="294"/>
      <c r="T36" s="221">
        <f t="shared" si="1"/>
        <v>0</v>
      </c>
      <c r="U36" s="222"/>
      <c r="V36" s="221"/>
      <c r="W36" s="222"/>
      <c r="X36" s="285">
        <f t="shared" si="2"/>
        <v>0</v>
      </c>
      <c r="Y36" s="286"/>
      <c r="Z36" s="287"/>
      <c r="AA36" s="288"/>
      <c r="AC36">
        <f t="shared" si="3"/>
        <v>0</v>
      </c>
    </row>
    <row r="37" spans="1:29" ht="11" customHeight="1">
      <c r="A37" s="235"/>
      <c r="B37" s="236"/>
      <c r="C37" s="237"/>
      <c r="D37" s="238"/>
      <c r="E37" s="239"/>
      <c r="F37" s="239"/>
      <c r="G37" s="239"/>
      <c r="H37" s="240"/>
      <c r="I37" s="60"/>
      <c r="J37" s="23"/>
      <c r="K37" s="60"/>
      <c r="L37" s="292"/>
      <c r="M37" s="293"/>
      <c r="N37" s="287">
        <f t="shared" si="0"/>
        <v>0</v>
      </c>
      <c r="O37" s="294"/>
      <c r="P37" s="292"/>
      <c r="Q37" s="293"/>
      <c r="R37" s="287">
        <f t="shared" si="5"/>
        <v>0</v>
      </c>
      <c r="S37" s="294"/>
      <c r="T37" s="221">
        <f t="shared" si="1"/>
        <v>0</v>
      </c>
      <c r="U37" s="222"/>
      <c r="V37" s="221"/>
      <c r="W37" s="222"/>
      <c r="X37" s="285">
        <f t="shared" si="2"/>
        <v>0</v>
      </c>
      <c r="Y37" s="286"/>
      <c r="Z37" s="287"/>
      <c r="AA37" s="288"/>
      <c r="AC37">
        <f t="shared" si="3"/>
        <v>0</v>
      </c>
    </row>
    <row r="38" spans="1:29" ht="11" customHeight="1">
      <c r="A38" s="235"/>
      <c r="B38" s="236"/>
      <c r="C38" s="237"/>
      <c r="D38" s="238"/>
      <c r="E38" s="239"/>
      <c r="F38" s="239"/>
      <c r="G38" s="239"/>
      <c r="H38" s="240"/>
      <c r="I38" s="60"/>
      <c r="J38" s="23"/>
      <c r="K38" s="60"/>
      <c r="L38" s="292"/>
      <c r="M38" s="293"/>
      <c r="N38" s="287">
        <f t="shared" si="0"/>
        <v>0</v>
      </c>
      <c r="O38" s="294"/>
      <c r="P38" s="292"/>
      <c r="Q38" s="293"/>
      <c r="R38" s="287">
        <f t="shared" si="5"/>
        <v>0</v>
      </c>
      <c r="S38" s="294"/>
      <c r="T38" s="221">
        <f t="shared" si="1"/>
        <v>0</v>
      </c>
      <c r="U38" s="222"/>
      <c r="V38" s="221"/>
      <c r="W38" s="222"/>
      <c r="X38" s="285">
        <f t="shared" si="2"/>
        <v>0</v>
      </c>
      <c r="Y38" s="286"/>
      <c r="Z38" s="287"/>
      <c r="AA38" s="288"/>
      <c r="AC38">
        <f t="shared" si="3"/>
        <v>0</v>
      </c>
    </row>
    <row r="39" spans="1:29" ht="11" customHeight="1">
      <c r="A39" s="235"/>
      <c r="B39" s="236"/>
      <c r="C39" s="237"/>
      <c r="D39" s="238"/>
      <c r="E39" s="239"/>
      <c r="F39" s="239"/>
      <c r="G39" s="239"/>
      <c r="H39" s="240"/>
      <c r="I39" s="60"/>
      <c r="J39" s="23"/>
      <c r="K39" s="60"/>
      <c r="L39" s="292"/>
      <c r="M39" s="293"/>
      <c r="N39" s="287">
        <f t="shared" si="0"/>
        <v>0</v>
      </c>
      <c r="O39" s="294"/>
      <c r="P39" s="292"/>
      <c r="Q39" s="293"/>
      <c r="R39" s="287">
        <f t="shared" si="5"/>
        <v>0</v>
      </c>
      <c r="S39" s="294"/>
      <c r="T39" s="221">
        <f t="shared" si="1"/>
        <v>0</v>
      </c>
      <c r="U39" s="222"/>
      <c r="V39" s="221"/>
      <c r="W39" s="222"/>
      <c r="X39" s="285">
        <f t="shared" si="2"/>
        <v>0</v>
      </c>
      <c r="Y39" s="286"/>
      <c r="Z39" s="287"/>
      <c r="AA39" s="288"/>
      <c r="AC39">
        <f t="shared" si="3"/>
        <v>0</v>
      </c>
    </row>
    <row r="40" spans="1:29" ht="11" customHeight="1">
      <c r="A40" s="235"/>
      <c r="B40" s="236"/>
      <c r="C40" s="237"/>
      <c r="D40" s="238"/>
      <c r="E40" s="239"/>
      <c r="F40" s="239"/>
      <c r="G40" s="239"/>
      <c r="H40" s="240"/>
      <c r="I40" s="60"/>
      <c r="J40" s="23"/>
      <c r="K40" s="60"/>
      <c r="L40" s="292"/>
      <c r="M40" s="293"/>
      <c r="N40" s="287">
        <f t="shared" si="0"/>
        <v>0</v>
      </c>
      <c r="O40" s="294"/>
      <c r="P40" s="292"/>
      <c r="Q40" s="293"/>
      <c r="R40" s="287">
        <f t="shared" si="5"/>
        <v>0</v>
      </c>
      <c r="S40" s="294"/>
      <c r="T40" s="221">
        <f t="shared" si="1"/>
        <v>0</v>
      </c>
      <c r="U40" s="222"/>
      <c r="V40" s="221"/>
      <c r="W40" s="222"/>
      <c r="X40" s="285">
        <f t="shared" si="2"/>
        <v>0</v>
      </c>
      <c r="Y40" s="286"/>
      <c r="Z40" s="287"/>
      <c r="AA40" s="288"/>
      <c r="AC40">
        <f t="shared" si="3"/>
        <v>0</v>
      </c>
    </row>
    <row r="41" spans="1:29" ht="11" customHeight="1">
      <c r="A41" s="235"/>
      <c r="B41" s="236"/>
      <c r="C41" s="237"/>
      <c r="D41" s="238"/>
      <c r="E41" s="239"/>
      <c r="F41" s="239"/>
      <c r="G41" s="239"/>
      <c r="H41" s="240"/>
      <c r="I41" s="60"/>
      <c r="J41" s="23"/>
      <c r="K41" s="60"/>
      <c r="L41" s="292"/>
      <c r="M41" s="293"/>
      <c r="N41" s="287">
        <f t="shared" si="0"/>
        <v>0</v>
      </c>
      <c r="O41" s="294"/>
      <c r="P41" s="292"/>
      <c r="Q41" s="293"/>
      <c r="R41" s="287">
        <f t="shared" si="5"/>
        <v>0</v>
      </c>
      <c r="S41" s="294"/>
      <c r="T41" s="221">
        <f t="shared" si="1"/>
        <v>0</v>
      </c>
      <c r="U41" s="222"/>
      <c r="V41" s="221"/>
      <c r="W41" s="222"/>
      <c r="X41" s="285">
        <f t="shared" si="2"/>
        <v>0</v>
      </c>
      <c r="Y41" s="286"/>
      <c r="Z41" s="287"/>
      <c r="AA41" s="288"/>
      <c r="AC41">
        <f t="shared" si="3"/>
        <v>0</v>
      </c>
    </row>
    <row r="42" spans="1:29" ht="11" customHeight="1">
      <c r="A42" s="235"/>
      <c r="B42" s="236"/>
      <c r="C42" s="237"/>
      <c r="D42" s="238"/>
      <c r="E42" s="239"/>
      <c r="F42" s="239"/>
      <c r="G42" s="239"/>
      <c r="H42" s="240"/>
      <c r="I42" s="60"/>
      <c r="J42" s="23"/>
      <c r="K42" s="60"/>
      <c r="L42" s="292"/>
      <c r="M42" s="293"/>
      <c r="N42" s="287">
        <f t="shared" ref="N42" si="6">ROUND(I42*K42*L42,0)</f>
        <v>0</v>
      </c>
      <c r="O42" s="294"/>
      <c r="P42" s="292"/>
      <c r="Q42" s="293"/>
      <c r="R42" s="287">
        <f t="shared" ref="R42" si="7">ROUND(K42*P42,0)</f>
        <v>0</v>
      </c>
      <c r="S42" s="294"/>
      <c r="T42" s="221">
        <f t="shared" ref="T42" si="8">AE42*K42</f>
        <v>0</v>
      </c>
      <c r="U42" s="222"/>
      <c r="V42" s="221"/>
      <c r="W42" s="222"/>
      <c r="X42" s="285">
        <f t="shared" ref="X42" si="9">ROUND(J42*K42,2)</f>
        <v>0</v>
      </c>
      <c r="Y42" s="286"/>
      <c r="Z42" s="287"/>
      <c r="AA42" s="288"/>
    </row>
    <row r="43" spans="1:29" ht="11" customHeight="1">
      <c r="A43" s="227"/>
      <c r="B43" s="228"/>
      <c r="C43" s="229"/>
      <c r="D43" s="230"/>
      <c r="E43" s="231"/>
      <c r="F43" s="231"/>
      <c r="G43" s="231"/>
      <c r="H43" s="232"/>
      <c r="I43" s="60"/>
      <c r="J43" s="23"/>
      <c r="K43" s="60"/>
      <c r="L43" s="289"/>
      <c r="M43" s="290"/>
      <c r="N43" s="283">
        <f t="shared" si="0"/>
        <v>0</v>
      </c>
      <c r="O43" s="291"/>
      <c r="P43" s="289"/>
      <c r="Q43" s="290"/>
      <c r="R43" s="283">
        <f t="shared" si="5"/>
        <v>0</v>
      </c>
      <c r="S43" s="291"/>
      <c r="T43" s="208">
        <f t="shared" si="1"/>
        <v>0</v>
      </c>
      <c r="U43" s="209"/>
      <c r="V43" s="208"/>
      <c r="W43" s="209"/>
      <c r="X43" s="281">
        <f t="shared" si="2"/>
        <v>0</v>
      </c>
      <c r="Y43" s="282"/>
      <c r="Z43" s="283"/>
      <c r="AA43" s="284"/>
      <c r="AC43">
        <f t="shared" si="3"/>
        <v>0</v>
      </c>
    </row>
    <row r="44" spans="1:29" ht="11" customHeight="1">
      <c r="A44" s="1"/>
      <c r="B44" s="1"/>
      <c r="C44" s="1"/>
      <c r="D44" s="1"/>
      <c r="E44" s="2"/>
      <c r="F44" s="2"/>
      <c r="G44" s="2"/>
      <c r="H44" s="2"/>
      <c r="I44" s="215" t="s">
        <v>253</v>
      </c>
      <c r="J44" s="216"/>
      <c r="K44" s="217"/>
      <c r="L44" s="204"/>
      <c r="M44" s="204"/>
      <c r="N44" s="204">
        <f>SUM(N11:O43)</f>
        <v>538457</v>
      </c>
      <c r="O44" s="204"/>
      <c r="P44" s="204"/>
      <c r="Q44" s="204"/>
      <c r="R44" s="204">
        <f>SUM(R11:S43)</f>
        <v>50244</v>
      </c>
      <c r="S44" s="204"/>
      <c r="T44" s="204">
        <f>SUM(T11:U43)</f>
        <v>0</v>
      </c>
      <c r="U44" s="204"/>
      <c r="V44" s="204"/>
      <c r="W44" s="204"/>
      <c r="X44" s="204">
        <f>SUM(X11:Y43)</f>
        <v>753.64</v>
      </c>
      <c r="Y44" s="204"/>
      <c r="Z44" s="204"/>
      <c r="AA44" s="206"/>
    </row>
    <row r="45" spans="1:29" ht="11" customHeight="1">
      <c r="G45" s="2"/>
      <c r="H45" s="2"/>
      <c r="I45" s="218"/>
      <c r="J45" s="219"/>
      <c r="K45" s="220"/>
      <c r="L45" s="205"/>
      <c r="M45" s="205"/>
      <c r="N45" s="205"/>
      <c r="O45" s="205"/>
      <c r="P45" s="205"/>
      <c r="Q45" s="205"/>
      <c r="R45" s="205"/>
      <c r="S45" s="205"/>
      <c r="T45" s="205"/>
      <c r="U45" s="205"/>
      <c r="V45" s="205"/>
      <c r="W45" s="205"/>
      <c r="X45" s="205"/>
      <c r="Y45" s="205"/>
      <c r="Z45" s="205"/>
      <c r="AA45" s="207"/>
    </row>
    <row r="46" spans="1:29" ht="11" customHeight="1"/>
    <row r="47" spans="1:29" ht="11" customHeight="1"/>
    <row r="48" spans="1:29" ht="11" customHeight="1">
      <c r="A48" s="267" t="s">
        <v>6</v>
      </c>
      <c r="B48" s="257"/>
      <c r="C48" s="257"/>
      <c r="D48" s="259" t="s">
        <v>5</v>
      </c>
      <c r="E48" s="269"/>
      <c r="F48" s="269"/>
      <c r="G48" s="269"/>
      <c r="H48" s="260"/>
      <c r="I48" s="257" t="s">
        <v>7</v>
      </c>
      <c r="J48" s="271" t="s">
        <v>257</v>
      </c>
      <c r="K48" s="271" t="s">
        <v>65</v>
      </c>
      <c r="L48" s="273" t="s">
        <v>0</v>
      </c>
      <c r="M48" s="274"/>
      <c r="N48" s="274"/>
      <c r="O48" s="274"/>
      <c r="P48" s="273" t="s">
        <v>1</v>
      </c>
      <c r="Q48" s="274"/>
      <c r="R48" s="274"/>
      <c r="S48" s="274"/>
      <c r="T48" s="257" t="s">
        <v>286</v>
      </c>
      <c r="U48" s="257"/>
      <c r="V48" s="259" t="s">
        <v>285</v>
      </c>
      <c r="W48" s="260"/>
      <c r="X48" s="257" t="s">
        <v>12</v>
      </c>
      <c r="Y48" s="257"/>
      <c r="Z48" s="257" t="s">
        <v>11</v>
      </c>
      <c r="AA48" s="263"/>
    </row>
    <row r="49" spans="1:29" ht="11" customHeight="1">
      <c r="A49" s="268"/>
      <c r="B49" s="258"/>
      <c r="C49" s="258"/>
      <c r="D49" s="261"/>
      <c r="E49" s="270"/>
      <c r="F49" s="270"/>
      <c r="G49" s="270"/>
      <c r="H49" s="262"/>
      <c r="I49" s="258"/>
      <c r="J49" s="272"/>
      <c r="K49" s="272"/>
      <c r="L49" s="265" t="s">
        <v>8</v>
      </c>
      <c r="M49" s="266"/>
      <c r="N49" s="266" t="s">
        <v>9</v>
      </c>
      <c r="O49" s="266"/>
      <c r="P49" s="266" t="s">
        <v>8</v>
      </c>
      <c r="Q49" s="266"/>
      <c r="R49" s="266" t="s">
        <v>9</v>
      </c>
      <c r="S49" s="266"/>
      <c r="T49" s="258"/>
      <c r="U49" s="258"/>
      <c r="V49" s="261"/>
      <c r="W49" s="262"/>
      <c r="X49" s="258"/>
      <c r="Y49" s="258"/>
      <c r="Z49" s="258"/>
      <c r="AA49" s="264"/>
    </row>
    <row r="50" spans="1:29" ht="11" customHeight="1">
      <c r="A50" s="251"/>
      <c r="B50" s="252"/>
      <c r="C50" s="253"/>
      <c r="D50" s="254"/>
      <c r="E50" s="255"/>
      <c r="F50" s="255"/>
      <c r="G50" s="255"/>
      <c r="H50" s="256"/>
      <c r="I50" s="60"/>
      <c r="J50" s="23"/>
      <c r="K50" s="60"/>
      <c r="L50" s="212"/>
      <c r="M50" s="212"/>
      <c r="N50" s="234">
        <f>ROUND(I50*K50*L50,0)</f>
        <v>0</v>
      </c>
      <c r="O50" s="234"/>
      <c r="P50" s="212"/>
      <c r="Q50" s="212"/>
      <c r="R50" s="234">
        <f>ROUND(K50*P50,0)</f>
        <v>0</v>
      </c>
      <c r="S50" s="234"/>
      <c r="T50" s="247">
        <f>AE50*K50</f>
        <v>0</v>
      </c>
      <c r="U50" s="248"/>
      <c r="V50" s="249"/>
      <c r="W50" s="250"/>
      <c r="X50" s="212">
        <f>ROUND(J50*K50,2)</f>
        <v>0</v>
      </c>
      <c r="Y50" s="212"/>
      <c r="Z50" s="234"/>
      <c r="AA50" s="243"/>
      <c r="AC50">
        <f>V50*K50</f>
        <v>0</v>
      </c>
    </row>
    <row r="51" spans="1:29" ht="11" customHeight="1">
      <c r="A51" s="235"/>
      <c r="B51" s="236"/>
      <c r="C51" s="237"/>
      <c r="D51" s="238"/>
      <c r="E51" s="239"/>
      <c r="F51" s="239"/>
      <c r="G51" s="239"/>
      <c r="H51" s="240"/>
      <c r="I51" s="60"/>
      <c r="J51" s="23"/>
      <c r="K51" s="60"/>
      <c r="L51" s="241"/>
      <c r="M51" s="241"/>
      <c r="N51" s="234">
        <f t="shared" ref="N51:N88" si="10">ROUND(I51*K51*L51,0)</f>
        <v>0</v>
      </c>
      <c r="O51" s="234"/>
      <c r="P51" s="241"/>
      <c r="Q51" s="241"/>
      <c r="R51" s="234">
        <f t="shared" ref="R51:R88" si="11">ROUND(K51*P51,0)</f>
        <v>0</v>
      </c>
      <c r="S51" s="234"/>
      <c r="T51" s="221">
        <f>AE51*K51</f>
        <v>0</v>
      </c>
      <c r="U51" s="222"/>
      <c r="V51" s="223"/>
      <c r="W51" s="224"/>
      <c r="X51" s="212">
        <f t="shared" ref="X51:X88" si="12">ROUND(J51*K51,2)</f>
        <v>0</v>
      </c>
      <c r="Y51" s="212"/>
      <c r="Z51" s="225"/>
      <c r="AA51" s="226"/>
      <c r="AC51">
        <f t="shared" ref="AC51:AC88" si="13">V51*K51</f>
        <v>0</v>
      </c>
    </row>
    <row r="52" spans="1:29" ht="11" customHeight="1">
      <c r="A52" s="235"/>
      <c r="B52" s="236"/>
      <c r="C52" s="237"/>
      <c r="D52" s="238"/>
      <c r="E52" s="239"/>
      <c r="F52" s="239"/>
      <c r="G52" s="239"/>
      <c r="H52" s="240"/>
      <c r="I52" s="60"/>
      <c r="J52" s="23"/>
      <c r="K52" s="60"/>
      <c r="L52" s="241"/>
      <c r="M52" s="241"/>
      <c r="N52" s="234">
        <f t="shared" si="10"/>
        <v>0</v>
      </c>
      <c r="O52" s="234"/>
      <c r="P52" s="241"/>
      <c r="Q52" s="241"/>
      <c r="R52" s="234">
        <f t="shared" si="11"/>
        <v>0</v>
      </c>
      <c r="S52" s="234"/>
      <c r="T52" s="221">
        <f t="shared" ref="T52:T87" si="14">AE52*K52</f>
        <v>0</v>
      </c>
      <c r="U52" s="222"/>
      <c r="V52" s="223"/>
      <c r="W52" s="224"/>
      <c r="X52" s="212">
        <f t="shared" si="12"/>
        <v>0</v>
      </c>
      <c r="Y52" s="212"/>
      <c r="Z52" s="225"/>
      <c r="AA52" s="226"/>
      <c r="AC52">
        <f t="shared" si="13"/>
        <v>0</v>
      </c>
    </row>
    <row r="53" spans="1:29" ht="11" customHeight="1">
      <c r="A53" s="235"/>
      <c r="B53" s="236"/>
      <c r="C53" s="237"/>
      <c r="D53" s="238"/>
      <c r="E53" s="239"/>
      <c r="F53" s="239"/>
      <c r="G53" s="239"/>
      <c r="H53" s="240"/>
      <c r="I53" s="60"/>
      <c r="J53" s="23"/>
      <c r="K53" s="60"/>
      <c r="L53" s="241"/>
      <c r="M53" s="241"/>
      <c r="N53" s="234">
        <f t="shared" si="10"/>
        <v>0</v>
      </c>
      <c r="O53" s="234"/>
      <c r="P53" s="241"/>
      <c r="Q53" s="241"/>
      <c r="R53" s="234">
        <f t="shared" si="11"/>
        <v>0</v>
      </c>
      <c r="S53" s="234"/>
      <c r="T53" s="221">
        <f t="shared" si="14"/>
        <v>0</v>
      </c>
      <c r="U53" s="222"/>
      <c r="V53" s="223"/>
      <c r="W53" s="224"/>
      <c r="X53" s="212">
        <f t="shared" si="12"/>
        <v>0</v>
      </c>
      <c r="Y53" s="212"/>
      <c r="Z53" s="225"/>
      <c r="AA53" s="226"/>
      <c r="AC53">
        <f t="shared" si="13"/>
        <v>0</v>
      </c>
    </row>
    <row r="54" spans="1:29" ht="11" customHeight="1">
      <c r="A54" s="235"/>
      <c r="B54" s="236"/>
      <c r="C54" s="237"/>
      <c r="D54" s="238"/>
      <c r="E54" s="239"/>
      <c r="F54" s="239"/>
      <c r="G54" s="239"/>
      <c r="H54" s="240"/>
      <c r="I54" s="60"/>
      <c r="J54" s="23"/>
      <c r="K54" s="60"/>
      <c r="L54" s="241"/>
      <c r="M54" s="241"/>
      <c r="N54" s="234">
        <f t="shared" si="10"/>
        <v>0</v>
      </c>
      <c r="O54" s="234"/>
      <c r="P54" s="241"/>
      <c r="Q54" s="241"/>
      <c r="R54" s="234">
        <f t="shared" si="11"/>
        <v>0</v>
      </c>
      <c r="S54" s="234"/>
      <c r="T54" s="221">
        <f t="shared" si="14"/>
        <v>0</v>
      </c>
      <c r="U54" s="222"/>
      <c r="V54" s="223"/>
      <c r="W54" s="224"/>
      <c r="X54" s="212">
        <f t="shared" si="12"/>
        <v>0</v>
      </c>
      <c r="Y54" s="212"/>
      <c r="Z54" s="225"/>
      <c r="AA54" s="226"/>
      <c r="AC54">
        <f t="shared" si="13"/>
        <v>0</v>
      </c>
    </row>
    <row r="55" spans="1:29" ht="11" customHeight="1">
      <c r="A55" s="235"/>
      <c r="B55" s="236"/>
      <c r="C55" s="237"/>
      <c r="D55" s="238"/>
      <c r="E55" s="239"/>
      <c r="F55" s="239"/>
      <c r="G55" s="239"/>
      <c r="H55" s="240"/>
      <c r="I55" s="60"/>
      <c r="J55" s="23"/>
      <c r="K55" s="60"/>
      <c r="L55" s="241"/>
      <c r="M55" s="241"/>
      <c r="N55" s="234">
        <f t="shared" si="10"/>
        <v>0</v>
      </c>
      <c r="O55" s="234"/>
      <c r="P55" s="241"/>
      <c r="Q55" s="241"/>
      <c r="R55" s="234">
        <f t="shared" si="11"/>
        <v>0</v>
      </c>
      <c r="S55" s="234"/>
      <c r="T55" s="221">
        <f t="shared" si="14"/>
        <v>0</v>
      </c>
      <c r="U55" s="222"/>
      <c r="V55" s="223"/>
      <c r="W55" s="224"/>
      <c r="X55" s="212">
        <f t="shared" si="12"/>
        <v>0</v>
      </c>
      <c r="Y55" s="212"/>
      <c r="Z55" s="225"/>
      <c r="AA55" s="226"/>
      <c r="AC55">
        <f t="shared" si="13"/>
        <v>0</v>
      </c>
    </row>
    <row r="56" spans="1:29" ht="11" customHeight="1">
      <c r="A56" s="235"/>
      <c r="B56" s="236"/>
      <c r="C56" s="237"/>
      <c r="D56" s="238"/>
      <c r="E56" s="239"/>
      <c r="F56" s="239"/>
      <c r="G56" s="239"/>
      <c r="H56" s="240"/>
      <c r="I56" s="60"/>
      <c r="J56" s="23"/>
      <c r="K56" s="60"/>
      <c r="L56" s="241"/>
      <c r="M56" s="241"/>
      <c r="N56" s="234">
        <f t="shared" si="10"/>
        <v>0</v>
      </c>
      <c r="O56" s="234"/>
      <c r="P56" s="241"/>
      <c r="Q56" s="241"/>
      <c r="R56" s="234">
        <f t="shared" si="11"/>
        <v>0</v>
      </c>
      <c r="S56" s="234"/>
      <c r="T56" s="221">
        <f t="shared" si="14"/>
        <v>0</v>
      </c>
      <c r="U56" s="222"/>
      <c r="V56" s="223"/>
      <c r="W56" s="224"/>
      <c r="X56" s="212">
        <f t="shared" si="12"/>
        <v>0</v>
      </c>
      <c r="Y56" s="212"/>
      <c r="Z56" s="225"/>
      <c r="AA56" s="226"/>
      <c r="AC56">
        <f t="shared" si="13"/>
        <v>0</v>
      </c>
    </row>
    <row r="57" spans="1:29" ht="11" customHeight="1">
      <c r="A57" s="235"/>
      <c r="B57" s="236"/>
      <c r="C57" s="237"/>
      <c r="D57" s="238"/>
      <c r="E57" s="239"/>
      <c r="F57" s="239"/>
      <c r="G57" s="239"/>
      <c r="H57" s="240"/>
      <c r="I57" s="60"/>
      <c r="J57" s="23"/>
      <c r="K57" s="60"/>
      <c r="L57" s="241"/>
      <c r="M57" s="241"/>
      <c r="N57" s="234">
        <f t="shared" si="10"/>
        <v>0</v>
      </c>
      <c r="O57" s="234"/>
      <c r="P57" s="241"/>
      <c r="Q57" s="241"/>
      <c r="R57" s="234">
        <f t="shared" si="11"/>
        <v>0</v>
      </c>
      <c r="S57" s="234"/>
      <c r="T57" s="221">
        <f t="shared" si="14"/>
        <v>0</v>
      </c>
      <c r="U57" s="222"/>
      <c r="V57" s="223"/>
      <c r="W57" s="224"/>
      <c r="X57" s="212">
        <f t="shared" si="12"/>
        <v>0</v>
      </c>
      <c r="Y57" s="212"/>
      <c r="Z57" s="225"/>
      <c r="AA57" s="226"/>
      <c r="AC57">
        <f t="shared" si="13"/>
        <v>0</v>
      </c>
    </row>
    <row r="58" spans="1:29" ht="11" customHeight="1">
      <c r="A58" s="244"/>
      <c r="B58" s="245"/>
      <c r="C58" s="245"/>
      <c r="D58" s="246"/>
      <c r="E58" s="246"/>
      <c r="F58" s="246"/>
      <c r="G58" s="246"/>
      <c r="H58" s="246"/>
      <c r="I58" s="62"/>
      <c r="J58" s="24"/>
      <c r="K58" s="62"/>
      <c r="L58" s="241"/>
      <c r="M58" s="241"/>
      <c r="N58" s="234">
        <f t="shared" si="10"/>
        <v>0</v>
      </c>
      <c r="O58" s="234"/>
      <c r="P58" s="241"/>
      <c r="Q58" s="241"/>
      <c r="R58" s="234">
        <f t="shared" si="11"/>
        <v>0</v>
      </c>
      <c r="S58" s="234"/>
      <c r="T58" s="221">
        <f t="shared" si="14"/>
        <v>0</v>
      </c>
      <c r="U58" s="222"/>
      <c r="V58" s="242"/>
      <c r="W58" s="242"/>
      <c r="X58" s="212">
        <f t="shared" si="12"/>
        <v>0</v>
      </c>
      <c r="Y58" s="212"/>
      <c r="Z58" s="225"/>
      <c r="AA58" s="226"/>
      <c r="AC58">
        <f t="shared" si="13"/>
        <v>0</v>
      </c>
    </row>
    <row r="59" spans="1:29" ht="11" customHeight="1">
      <c r="A59" s="244"/>
      <c r="B59" s="245"/>
      <c r="C59" s="245"/>
      <c r="D59" s="246"/>
      <c r="E59" s="246"/>
      <c r="F59" s="246"/>
      <c r="G59" s="246"/>
      <c r="H59" s="246"/>
      <c r="I59" s="62"/>
      <c r="J59" s="24"/>
      <c r="K59" s="62"/>
      <c r="L59" s="241"/>
      <c r="M59" s="241"/>
      <c r="N59" s="234">
        <f t="shared" si="10"/>
        <v>0</v>
      </c>
      <c r="O59" s="234"/>
      <c r="P59" s="241"/>
      <c r="Q59" s="241"/>
      <c r="R59" s="234">
        <f t="shared" si="11"/>
        <v>0</v>
      </c>
      <c r="S59" s="234"/>
      <c r="T59" s="221">
        <f t="shared" si="14"/>
        <v>0</v>
      </c>
      <c r="U59" s="222"/>
      <c r="V59" s="242"/>
      <c r="W59" s="242"/>
      <c r="X59" s="212">
        <f t="shared" si="12"/>
        <v>0</v>
      </c>
      <c r="Y59" s="212"/>
      <c r="Z59" s="225"/>
      <c r="AA59" s="226"/>
      <c r="AC59">
        <f t="shared" si="13"/>
        <v>0</v>
      </c>
    </row>
    <row r="60" spans="1:29" ht="11" customHeight="1">
      <c r="A60" s="244"/>
      <c r="B60" s="245"/>
      <c r="C60" s="245"/>
      <c r="D60" s="246"/>
      <c r="E60" s="246"/>
      <c r="F60" s="246"/>
      <c r="G60" s="246"/>
      <c r="H60" s="246"/>
      <c r="I60" s="62"/>
      <c r="J60" s="24"/>
      <c r="K60" s="62"/>
      <c r="L60" s="241"/>
      <c r="M60" s="241"/>
      <c r="N60" s="234">
        <f t="shared" si="10"/>
        <v>0</v>
      </c>
      <c r="O60" s="234"/>
      <c r="P60" s="241"/>
      <c r="Q60" s="241"/>
      <c r="R60" s="234">
        <f t="shared" si="11"/>
        <v>0</v>
      </c>
      <c r="S60" s="234"/>
      <c r="T60" s="221">
        <f t="shared" si="14"/>
        <v>0</v>
      </c>
      <c r="U60" s="222"/>
      <c r="V60" s="242"/>
      <c r="W60" s="242"/>
      <c r="X60" s="212">
        <f t="shared" si="12"/>
        <v>0</v>
      </c>
      <c r="Y60" s="212"/>
      <c r="Z60" s="225"/>
      <c r="AA60" s="226"/>
      <c r="AC60">
        <f t="shared" si="13"/>
        <v>0</v>
      </c>
    </row>
    <row r="61" spans="1:29" ht="11" customHeight="1">
      <c r="A61" s="244"/>
      <c r="B61" s="245"/>
      <c r="C61" s="245"/>
      <c r="D61" s="246"/>
      <c r="E61" s="246"/>
      <c r="F61" s="246"/>
      <c r="G61" s="246"/>
      <c r="H61" s="246"/>
      <c r="I61" s="62"/>
      <c r="J61" s="24"/>
      <c r="K61" s="62"/>
      <c r="L61" s="241"/>
      <c r="M61" s="241"/>
      <c r="N61" s="234">
        <f t="shared" si="10"/>
        <v>0</v>
      </c>
      <c r="O61" s="234"/>
      <c r="P61" s="241"/>
      <c r="Q61" s="241"/>
      <c r="R61" s="234">
        <f t="shared" si="11"/>
        <v>0</v>
      </c>
      <c r="S61" s="234"/>
      <c r="T61" s="221">
        <f t="shared" si="14"/>
        <v>0</v>
      </c>
      <c r="U61" s="222"/>
      <c r="V61" s="242"/>
      <c r="W61" s="242"/>
      <c r="X61" s="212">
        <f t="shared" si="12"/>
        <v>0</v>
      </c>
      <c r="Y61" s="212"/>
      <c r="Z61" s="234"/>
      <c r="AA61" s="243"/>
      <c r="AC61">
        <f t="shared" si="13"/>
        <v>0</v>
      </c>
    </row>
    <row r="62" spans="1:29" ht="11" customHeight="1">
      <c r="A62" s="244"/>
      <c r="B62" s="245"/>
      <c r="C62" s="245"/>
      <c r="D62" s="246"/>
      <c r="E62" s="246"/>
      <c r="F62" s="246"/>
      <c r="G62" s="246"/>
      <c r="H62" s="246"/>
      <c r="I62" s="62"/>
      <c r="J62" s="24"/>
      <c r="K62" s="62"/>
      <c r="L62" s="241"/>
      <c r="M62" s="241"/>
      <c r="N62" s="234">
        <f t="shared" si="10"/>
        <v>0</v>
      </c>
      <c r="O62" s="234"/>
      <c r="P62" s="241"/>
      <c r="Q62" s="241"/>
      <c r="R62" s="234">
        <f t="shared" si="11"/>
        <v>0</v>
      </c>
      <c r="S62" s="234"/>
      <c r="T62" s="221">
        <f t="shared" si="14"/>
        <v>0</v>
      </c>
      <c r="U62" s="222"/>
      <c r="V62" s="242"/>
      <c r="W62" s="242"/>
      <c r="X62" s="212">
        <f t="shared" si="12"/>
        <v>0</v>
      </c>
      <c r="Y62" s="212"/>
      <c r="Z62" s="225"/>
      <c r="AA62" s="226"/>
      <c r="AC62">
        <f t="shared" si="13"/>
        <v>0</v>
      </c>
    </row>
    <row r="63" spans="1:29" ht="11" customHeight="1">
      <c r="A63" s="244"/>
      <c r="B63" s="245"/>
      <c r="C63" s="245"/>
      <c r="D63" s="246"/>
      <c r="E63" s="246"/>
      <c r="F63" s="246"/>
      <c r="G63" s="246"/>
      <c r="H63" s="246"/>
      <c r="I63" s="62"/>
      <c r="J63" s="24"/>
      <c r="K63" s="62"/>
      <c r="L63" s="241"/>
      <c r="M63" s="241"/>
      <c r="N63" s="234">
        <f t="shared" si="10"/>
        <v>0</v>
      </c>
      <c r="O63" s="234"/>
      <c r="P63" s="241"/>
      <c r="Q63" s="241"/>
      <c r="R63" s="234">
        <f t="shared" si="11"/>
        <v>0</v>
      </c>
      <c r="S63" s="234"/>
      <c r="T63" s="221">
        <f t="shared" si="14"/>
        <v>0</v>
      </c>
      <c r="U63" s="222"/>
      <c r="V63" s="242"/>
      <c r="W63" s="242"/>
      <c r="X63" s="212">
        <f t="shared" si="12"/>
        <v>0</v>
      </c>
      <c r="Y63" s="212"/>
      <c r="Z63" s="225"/>
      <c r="AA63" s="226"/>
      <c r="AC63">
        <f t="shared" si="13"/>
        <v>0</v>
      </c>
    </row>
    <row r="64" spans="1:29" ht="11" customHeight="1">
      <c r="A64" s="244"/>
      <c r="B64" s="245"/>
      <c r="C64" s="245"/>
      <c r="D64" s="246"/>
      <c r="E64" s="246"/>
      <c r="F64" s="246"/>
      <c r="G64" s="246"/>
      <c r="H64" s="246"/>
      <c r="I64" s="62"/>
      <c r="J64" s="24"/>
      <c r="K64" s="62"/>
      <c r="L64" s="241"/>
      <c r="M64" s="241"/>
      <c r="N64" s="234">
        <f t="shared" si="10"/>
        <v>0</v>
      </c>
      <c r="O64" s="234"/>
      <c r="P64" s="241"/>
      <c r="Q64" s="241"/>
      <c r="R64" s="234">
        <f t="shared" si="11"/>
        <v>0</v>
      </c>
      <c r="S64" s="234"/>
      <c r="T64" s="221">
        <f t="shared" si="14"/>
        <v>0</v>
      </c>
      <c r="U64" s="222"/>
      <c r="V64" s="242"/>
      <c r="W64" s="242"/>
      <c r="X64" s="212">
        <f t="shared" si="12"/>
        <v>0</v>
      </c>
      <c r="Y64" s="212"/>
      <c r="Z64" s="225"/>
      <c r="AA64" s="226"/>
      <c r="AC64">
        <f t="shared" si="13"/>
        <v>0</v>
      </c>
    </row>
    <row r="65" spans="1:29" ht="11" customHeight="1">
      <c r="A65" s="244"/>
      <c r="B65" s="245"/>
      <c r="C65" s="245"/>
      <c r="D65" s="246"/>
      <c r="E65" s="246"/>
      <c r="F65" s="246"/>
      <c r="G65" s="246"/>
      <c r="H65" s="246"/>
      <c r="I65" s="62"/>
      <c r="J65" s="24"/>
      <c r="K65" s="62"/>
      <c r="L65" s="241"/>
      <c r="M65" s="241"/>
      <c r="N65" s="234">
        <f t="shared" si="10"/>
        <v>0</v>
      </c>
      <c r="O65" s="234"/>
      <c r="P65" s="241"/>
      <c r="Q65" s="241"/>
      <c r="R65" s="234">
        <f t="shared" si="11"/>
        <v>0</v>
      </c>
      <c r="S65" s="234"/>
      <c r="T65" s="221">
        <f t="shared" si="14"/>
        <v>0</v>
      </c>
      <c r="U65" s="222"/>
      <c r="V65" s="242"/>
      <c r="W65" s="242"/>
      <c r="X65" s="212">
        <f t="shared" si="12"/>
        <v>0</v>
      </c>
      <c r="Y65" s="212"/>
      <c r="Z65" s="225"/>
      <c r="AA65" s="226"/>
      <c r="AC65">
        <f t="shared" si="13"/>
        <v>0</v>
      </c>
    </row>
    <row r="66" spans="1:29" ht="11" customHeight="1">
      <c r="A66" s="244"/>
      <c r="B66" s="245"/>
      <c r="C66" s="245"/>
      <c r="D66" s="246"/>
      <c r="E66" s="246"/>
      <c r="F66" s="246"/>
      <c r="G66" s="246"/>
      <c r="H66" s="246"/>
      <c r="I66" s="62"/>
      <c r="J66" s="24"/>
      <c r="K66" s="62"/>
      <c r="L66" s="241"/>
      <c r="M66" s="241"/>
      <c r="N66" s="234">
        <f t="shared" si="10"/>
        <v>0</v>
      </c>
      <c r="O66" s="234"/>
      <c r="P66" s="241"/>
      <c r="Q66" s="241"/>
      <c r="R66" s="234">
        <f t="shared" si="11"/>
        <v>0</v>
      </c>
      <c r="S66" s="234"/>
      <c r="T66" s="221">
        <f t="shared" si="14"/>
        <v>0</v>
      </c>
      <c r="U66" s="222"/>
      <c r="V66" s="242"/>
      <c r="W66" s="242"/>
      <c r="X66" s="212">
        <f t="shared" si="12"/>
        <v>0</v>
      </c>
      <c r="Y66" s="212"/>
      <c r="Z66" s="225"/>
      <c r="AA66" s="226"/>
      <c r="AC66">
        <f t="shared" si="13"/>
        <v>0</v>
      </c>
    </row>
    <row r="67" spans="1:29" ht="11" customHeight="1">
      <c r="A67" s="244"/>
      <c r="B67" s="245"/>
      <c r="C67" s="245"/>
      <c r="D67" s="246"/>
      <c r="E67" s="246"/>
      <c r="F67" s="246"/>
      <c r="G67" s="246"/>
      <c r="H67" s="246"/>
      <c r="I67" s="62"/>
      <c r="J67" s="24"/>
      <c r="K67" s="62"/>
      <c r="L67" s="241"/>
      <c r="M67" s="241"/>
      <c r="N67" s="234">
        <f t="shared" si="10"/>
        <v>0</v>
      </c>
      <c r="O67" s="234"/>
      <c r="P67" s="241"/>
      <c r="Q67" s="241"/>
      <c r="R67" s="234">
        <f t="shared" si="11"/>
        <v>0</v>
      </c>
      <c r="S67" s="234"/>
      <c r="T67" s="221">
        <f t="shared" si="14"/>
        <v>0</v>
      </c>
      <c r="U67" s="222"/>
      <c r="V67" s="242"/>
      <c r="W67" s="242"/>
      <c r="X67" s="212">
        <f t="shared" si="12"/>
        <v>0</v>
      </c>
      <c r="Y67" s="212"/>
      <c r="Z67" s="225"/>
      <c r="AA67" s="226"/>
      <c r="AC67">
        <f t="shared" si="13"/>
        <v>0</v>
      </c>
    </row>
    <row r="68" spans="1:29" ht="11" customHeight="1">
      <c r="A68" s="244"/>
      <c r="B68" s="245"/>
      <c r="C68" s="245"/>
      <c r="D68" s="246"/>
      <c r="E68" s="246"/>
      <c r="F68" s="246"/>
      <c r="G68" s="246"/>
      <c r="H68" s="246"/>
      <c r="I68" s="62"/>
      <c r="J68" s="24"/>
      <c r="K68" s="62"/>
      <c r="L68" s="241"/>
      <c r="M68" s="241"/>
      <c r="N68" s="234">
        <f t="shared" si="10"/>
        <v>0</v>
      </c>
      <c r="O68" s="234"/>
      <c r="P68" s="241"/>
      <c r="Q68" s="241"/>
      <c r="R68" s="234">
        <f t="shared" si="11"/>
        <v>0</v>
      </c>
      <c r="S68" s="234"/>
      <c r="T68" s="221">
        <f t="shared" si="14"/>
        <v>0</v>
      </c>
      <c r="U68" s="222"/>
      <c r="V68" s="242"/>
      <c r="W68" s="242"/>
      <c r="X68" s="212">
        <f t="shared" si="12"/>
        <v>0</v>
      </c>
      <c r="Y68" s="212"/>
      <c r="Z68" s="225"/>
      <c r="AA68" s="226"/>
      <c r="AC68">
        <f t="shared" si="13"/>
        <v>0</v>
      </c>
    </row>
    <row r="69" spans="1:29" ht="11" customHeight="1">
      <c r="A69" s="244"/>
      <c r="B69" s="245"/>
      <c r="C69" s="245"/>
      <c r="D69" s="246"/>
      <c r="E69" s="246"/>
      <c r="F69" s="246"/>
      <c r="G69" s="246"/>
      <c r="H69" s="246"/>
      <c r="I69" s="62"/>
      <c r="J69" s="24"/>
      <c r="K69" s="62"/>
      <c r="L69" s="241"/>
      <c r="M69" s="241"/>
      <c r="N69" s="234">
        <f t="shared" si="10"/>
        <v>0</v>
      </c>
      <c r="O69" s="234"/>
      <c r="P69" s="241"/>
      <c r="Q69" s="241"/>
      <c r="R69" s="234">
        <f t="shared" si="11"/>
        <v>0</v>
      </c>
      <c r="S69" s="234"/>
      <c r="T69" s="221">
        <f t="shared" si="14"/>
        <v>0</v>
      </c>
      <c r="U69" s="222"/>
      <c r="V69" s="242"/>
      <c r="W69" s="242"/>
      <c r="X69" s="212">
        <f t="shared" si="12"/>
        <v>0</v>
      </c>
      <c r="Y69" s="212"/>
      <c r="Z69" s="225"/>
      <c r="AA69" s="226"/>
      <c r="AC69">
        <f t="shared" si="13"/>
        <v>0</v>
      </c>
    </row>
    <row r="70" spans="1:29" ht="11" customHeight="1">
      <c r="A70" s="244"/>
      <c r="B70" s="245"/>
      <c r="C70" s="245"/>
      <c r="D70" s="246"/>
      <c r="E70" s="246"/>
      <c r="F70" s="246"/>
      <c r="G70" s="246"/>
      <c r="H70" s="246"/>
      <c r="I70" s="62"/>
      <c r="J70" s="24"/>
      <c r="K70" s="62"/>
      <c r="L70" s="241"/>
      <c r="M70" s="241"/>
      <c r="N70" s="234">
        <f t="shared" si="10"/>
        <v>0</v>
      </c>
      <c r="O70" s="234"/>
      <c r="P70" s="241"/>
      <c r="Q70" s="241"/>
      <c r="R70" s="234">
        <f t="shared" si="11"/>
        <v>0</v>
      </c>
      <c r="S70" s="234"/>
      <c r="T70" s="221">
        <f t="shared" si="14"/>
        <v>0</v>
      </c>
      <c r="U70" s="222"/>
      <c r="V70" s="242"/>
      <c r="W70" s="242"/>
      <c r="X70" s="212">
        <f t="shared" si="12"/>
        <v>0</v>
      </c>
      <c r="Y70" s="212"/>
      <c r="Z70" s="225"/>
      <c r="AA70" s="226"/>
      <c r="AC70">
        <f t="shared" si="13"/>
        <v>0</v>
      </c>
    </row>
    <row r="71" spans="1:29" ht="11" customHeight="1">
      <c r="A71" s="244"/>
      <c r="B71" s="245"/>
      <c r="C71" s="245"/>
      <c r="D71" s="246"/>
      <c r="E71" s="246"/>
      <c r="F71" s="246"/>
      <c r="G71" s="246"/>
      <c r="H71" s="246"/>
      <c r="I71" s="62"/>
      <c r="J71" s="24"/>
      <c r="K71" s="62"/>
      <c r="L71" s="241"/>
      <c r="M71" s="241"/>
      <c r="N71" s="234">
        <f t="shared" si="10"/>
        <v>0</v>
      </c>
      <c r="O71" s="234"/>
      <c r="P71" s="241"/>
      <c r="Q71" s="241"/>
      <c r="R71" s="234">
        <f t="shared" si="11"/>
        <v>0</v>
      </c>
      <c r="S71" s="234"/>
      <c r="T71" s="221">
        <f t="shared" si="14"/>
        <v>0</v>
      </c>
      <c r="U71" s="222"/>
      <c r="V71" s="242"/>
      <c r="W71" s="242"/>
      <c r="X71" s="212">
        <f t="shared" si="12"/>
        <v>0</v>
      </c>
      <c r="Y71" s="212"/>
      <c r="Z71" s="225"/>
      <c r="AA71" s="226"/>
      <c r="AC71">
        <f t="shared" si="13"/>
        <v>0</v>
      </c>
    </row>
    <row r="72" spans="1:29" ht="11" customHeight="1">
      <c r="A72" s="244"/>
      <c r="B72" s="245"/>
      <c r="C72" s="245"/>
      <c r="D72" s="246"/>
      <c r="E72" s="246"/>
      <c r="F72" s="246"/>
      <c r="G72" s="246"/>
      <c r="H72" s="246"/>
      <c r="I72" s="62"/>
      <c r="J72" s="24"/>
      <c r="K72" s="62"/>
      <c r="L72" s="241"/>
      <c r="M72" s="241"/>
      <c r="N72" s="234">
        <f t="shared" si="10"/>
        <v>0</v>
      </c>
      <c r="O72" s="234"/>
      <c r="P72" s="241"/>
      <c r="Q72" s="241"/>
      <c r="R72" s="234">
        <f t="shared" si="11"/>
        <v>0</v>
      </c>
      <c r="S72" s="234"/>
      <c r="T72" s="221">
        <f t="shared" si="14"/>
        <v>0</v>
      </c>
      <c r="U72" s="222"/>
      <c r="V72" s="242"/>
      <c r="W72" s="242"/>
      <c r="X72" s="212">
        <f t="shared" si="12"/>
        <v>0</v>
      </c>
      <c r="Y72" s="212"/>
      <c r="Z72" s="234"/>
      <c r="AA72" s="243"/>
      <c r="AC72">
        <f t="shared" si="13"/>
        <v>0</v>
      </c>
    </row>
    <row r="73" spans="1:29" ht="11" customHeight="1">
      <c r="A73" s="244"/>
      <c r="B73" s="245"/>
      <c r="C73" s="245"/>
      <c r="D73" s="246"/>
      <c r="E73" s="246"/>
      <c r="F73" s="246"/>
      <c r="G73" s="246"/>
      <c r="H73" s="246"/>
      <c r="I73" s="62"/>
      <c r="J73" s="24"/>
      <c r="K73" s="62"/>
      <c r="L73" s="241"/>
      <c r="M73" s="241"/>
      <c r="N73" s="234">
        <f t="shared" si="10"/>
        <v>0</v>
      </c>
      <c r="O73" s="234"/>
      <c r="P73" s="241"/>
      <c r="Q73" s="241"/>
      <c r="R73" s="234">
        <f t="shared" si="11"/>
        <v>0</v>
      </c>
      <c r="S73" s="234"/>
      <c r="T73" s="221">
        <f t="shared" si="14"/>
        <v>0</v>
      </c>
      <c r="U73" s="222"/>
      <c r="V73" s="242"/>
      <c r="W73" s="242"/>
      <c r="X73" s="212">
        <f t="shared" si="12"/>
        <v>0</v>
      </c>
      <c r="Y73" s="212"/>
      <c r="Z73" s="225"/>
      <c r="AA73" s="226"/>
      <c r="AC73">
        <f t="shared" si="13"/>
        <v>0</v>
      </c>
    </row>
    <row r="74" spans="1:29" ht="11" customHeight="1">
      <c r="A74" s="235"/>
      <c r="B74" s="236"/>
      <c r="C74" s="237"/>
      <c r="D74" s="238"/>
      <c r="E74" s="239"/>
      <c r="F74" s="239"/>
      <c r="G74" s="239"/>
      <c r="H74" s="240"/>
      <c r="I74" s="60"/>
      <c r="J74" s="23"/>
      <c r="K74" s="60"/>
      <c r="L74" s="241"/>
      <c r="M74" s="241"/>
      <c r="N74" s="234">
        <f t="shared" si="10"/>
        <v>0</v>
      </c>
      <c r="O74" s="234"/>
      <c r="P74" s="241"/>
      <c r="Q74" s="241"/>
      <c r="R74" s="234">
        <f t="shared" si="11"/>
        <v>0</v>
      </c>
      <c r="S74" s="234"/>
      <c r="T74" s="221">
        <f t="shared" si="14"/>
        <v>0</v>
      </c>
      <c r="U74" s="222"/>
      <c r="V74" s="223"/>
      <c r="W74" s="224"/>
      <c r="X74" s="212">
        <f t="shared" si="12"/>
        <v>0</v>
      </c>
      <c r="Y74" s="212"/>
      <c r="Z74" s="225"/>
      <c r="AA74" s="226"/>
      <c r="AC74">
        <f t="shared" si="13"/>
        <v>0</v>
      </c>
    </row>
    <row r="75" spans="1:29" ht="11" customHeight="1">
      <c r="A75" s="235"/>
      <c r="B75" s="236"/>
      <c r="C75" s="237"/>
      <c r="D75" s="238"/>
      <c r="E75" s="239"/>
      <c r="F75" s="239"/>
      <c r="G75" s="239"/>
      <c r="H75" s="240"/>
      <c r="I75" s="60"/>
      <c r="J75" s="23"/>
      <c r="K75" s="60"/>
      <c r="L75" s="241"/>
      <c r="M75" s="241"/>
      <c r="N75" s="234">
        <f t="shared" si="10"/>
        <v>0</v>
      </c>
      <c r="O75" s="234"/>
      <c r="P75" s="241"/>
      <c r="Q75" s="241"/>
      <c r="R75" s="234">
        <f t="shared" si="11"/>
        <v>0</v>
      </c>
      <c r="S75" s="234"/>
      <c r="T75" s="221">
        <f t="shared" si="14"/>
        <v>0</v>
      </c>
      <c r="U75" s="222"/>
      <c r="V75" s="223"/>
      <c r="W75" s="224"/>
      <c r="X75" s="212">
        <f t="shared" si="12"/>
        <v>0</v>
      </c>
      <c r="Y75" s="212"/>
      <c r="Z75" s="225"/>
      <c r="AA75" s="226"/>
      <c r="AC75">
        <f t="shared" si="13"/>
        <v>0</v>
      </c>
    </row>
    <row r="76" spans="1:29" ht="11" customHeight="1">
      <c r="A76" s="235"/>
      <c r="B76" s="236"/>
      <c r="C76" s="237"/>
      <c r="D76" s="238"/>
      <c r="E76" s="239"/>
      <c r="F76" s="239"/>
      <c r="G76" s="239"/>
      <c r="H76" s="240"/>
      <c r="I76" s="60"/>
      <c r="J76" s="23"/>
      <c r="K76" s="60"/>
      <c r="L76" s="241"/>
      <c r="M76" s="241"/>
      <c r="N76" s="234">
        <f t="shared" si="10"/>
        <v>0</v>
      </c>
      <c r="O76" s="234"/>
      <c r="P76" s="241"/>
      <c r="Q76" s="241"/>
      <c r="R76" s="234">
        <f t="shared" si="11"/>
        <v>0</v>
      </c>
      <c r="S76" s="234"/>
      <c r="T76" s="221">
        <f t="shared" si="14"/>
        <v>0</v>
      </c>
      <c r="U76" s="222"/>
      <c r="V76" s="223"/>
      <c r="W76" s="224"/>
      <c r="X76" s="212">
        <f t="shared" si="12"/>
        <v>0</v>
      </c>
      <c r="Y76" s="212"/>
      <c r="Z76" s="225"/>
      <c r="AA76" s="226"/>
      <c r="AC76">
        <f t="shared" si="13"/>
        <v>0</v>
      </c>
    </row>
    <row r="77" spans="1:29" ht="11" customHeight="1">
      <c r="A77" s="235"/>
      <c r="B77" s="236"/>
      <c r="C77" s="237"/>
      <c r="D77" s="238"/>
      <c r="E77" s="239"/>
      <c r="F77" s="239"/>
      <c r="G77" s="239"/>
      <c r="H77" s="240"/>
      <c r="I77" s="60"/>
      <c r="J77" s="23"/>
      <c r="K77" s="60"/>
      <c r="L77" s="241"/>
      <c r="M77" s="241"/>
      <c r="N77" s="234">
        <f t="shared" si="10"/>
        <v>0</v>
      </c>
      <c r="O77" s="234"/>
      <c r="P77" s="241"/>
      <c r="Q77" s="241"/>
      <c r="R77" s="234">
        <f t="shared" si="11"/>
        <v>0</v>
      </c>
      <c r="S77" s="234"/>
      <c r="T77" s="221">
        <f t="shared" si="14"/>
        <v>0</v>
      </c>
      <c r="U77" s="222"/>
      <c r="V77" s="223"/>
      <c r="W77" s="224"/>
      <c r="X77" s="212">
        <f t="shared" si="12"/>
        <v>0</v>
      </c>
      <c r="Y77" s="212"/>
      <c r="Z77" s="225"/>
      <c r="AA77" s="226"/>
      <c r="AC77">
        <f t="shared" si="13"/>
        <v>0</v>
      </c>
    </row>
    <row r="78" spans="1:29" ht="11" customHeight="1">
      <c r="A78" s="235"/>
      <c r="B78" s="236"/>
      <c r="C78" s="237"/>
      <c r="D78" s="238"/>
      <c r="E78" s="239"/>
      <c r="F78" s="239"/>
      <c r="G78" s="239"/>
      <c r="H78" s="240"/>
      <c r="I78" s="60"/>
      <c r="J78" s="23"/>
      <c r="K78" s="60"/>
      <c r="L78" s="241"/>
      <c r="M78" s="241"/>
      <c r="N78" s="234">
        <f t="shared" si="10"/>
        <v>0</v>
      </c>
      <c r="O78" s="234"/>
      <c r="P78" s="241"/>
      <c r="Q78" s="241"/>
      <c r="R78" s="234">
        <f t="shared" si="11"/>
        <v>0</v>
      </c>
      <c r="S78" s="234"/>
      <c r="T78" s="221">
        <f t="shared" si="14"/>
        <v>0</v>
      </c>
      <c r="U78" s="222"/>
      <c r="V78" s="223"/>
      <c r="W78" s="224"/>
      <c r="X78" s="212">
        <f t="shared" si="12"/>
        <v>0</v>
      </c>
      <c r="Y78" s="212"/>
      <c r="Z78" s="225"/>
      <c r="AA78" s="226"/>
      <c r="AC78">
        <f t="shared" si="13"/>
        <v>0</v>
      </c>
    </row>
    <row r="79" spans="1:29" ht="11" customHeight="1">
      <c r="A79" s="235"/>
      <c r="B79" s="236"/>
      <c r="C79" s="237"/>
      <c r="D79" s="238"/>
      <c r="E79" s="239"/>
      <c r="F79" s="239"/>
      <c r="G79" s="239"/>
      <c r="H79" s="240"/>
      <c r="I79" s="60"/>
      <c r="J79" s="23"/>
      <c r="K79" s="60"/>
      <c r="L79" s="241"/>
      <c r="M79" s="241"/>
      <c r="N79" s="234">
        <f t="shared" si="10"/>
        <v>0</v>
      </c>
      <c r="O79" s="234"/>
      <c r="P79" s="241"/>
      <c r="Q79" s="241"/>
      <c r="R79" s="234">
        <f t="shared" si="11"/>
        <v>0</v>
      </c>
      <c r="S79" s="234"/>
      <c r="T79" s="221">
        <f t="shared" si="14"/>
        <v>0</v>
      </c>
      <c r="U79" s="222"/>
      <c r="V79" s="223"/>
      <c r="W79" s="224"/>
      <c r="X79" s="212">
        <f t="shared" si="12"/>
        <v>0</v>
      </c>
      <c r="Y79" s="212"/>
      <c r="Z79" s="225"/>
      <c r="AA79" s="226"/>
      <c r="AC79">
        <f t="shared" si="13"/>
        <v>0</v>
      </c>
    </row>
    <row r="80" spans="1:29" ht="11" customHeight="1">
      <c r="A80" s="235"/>
      <c r="B80" s="236"/>
      <c r="C80" s="237"/>
      <c r="D80" s="238"/>
      <c r="E80" s="239"/>
      <c r="F80" s="239"/>
      <c r="G80" s="239"/>
      <c r="H80" s="240"/>
      <c r="I80" s="60"/>
      <c r="J80" s="23"/>
      <c r="K80" s="60"/>
      <c r="L80" s="241"/>
      <c r="M80" s="241"/>
      <c r="N80" s="234">
        <f t="shared" si="10"/>
        <v>0</v>
      </c>
      <c r="O80" s="234"/>
      <c r="P80" s="241"/>
      <c r="Q80" s="241"/>
      <c r="R80" s="234">
        <f t="shared" si="11"/>
        <v>0</v>
      </c>
      <c r="S80" s="234"/>
      <c r="T80" s="221">
        <f t="shared" si="14"/>
        <v>0</v>
      </c>
      <c r="U80" s="222"/>
      <c r="V80" s="223"/>
      <c r="W80" s="224"/>
      <c r="X80" s="212">
        <f t="shared" si="12"/>
        <v>0</v>
      </c>
      <c r="Y80" s="212"/>
      <c r="Z80" s="225"/>
      <c r="AA80" s="226"/>
      <c r="AC80">
        <f t="shared" si="13"/>
        <v>0</v>
      </c>
    </row>
    <row r="81" spans="1:29" ht="11" customHeight="1">
      <c r="A81" s="235"/>
      <c r="B81" s="236"/>
      <c r="C81" s="237"/>
      <c r="D81" s="238"/>
      <c r="E81" s="239"/>
      <c r="F81" s="239"/>
      <c r="G81" s="239"/>
      <c r="H81" s="240"/>
      <c r="I81" s="60"/>
      <c r="J81" s="23"/>
      <c r="K81" s="60"/>
      <c r="L81" s="241"/>
      <c r="M81" s="241"/>
      <c r="N81" s="234">
        <f t="shared" si="10"/>
        <v>0</v>
      </c>
      <c r="O81" s="234"/>
      <c r="P81" s="241"/>
      <c r="Q81" s="241"/>
      <c r="R81" s="234">
        <f t="shared" si="11"/>
        <v>0</v>
      </c>
      <c r="S81" s="234"/>
      <c r="T81" s="221">
        <f t="shared" si="14"/>
        <v>0</v>
      </c>
      <c r="U81" s="222"/>
      <c r="V81" s="223"/>
      <c r="W81" s="224"/>
      <c r="X81" s="212">
        <f t="shared" si="12"/>
        <v>0</v>
      </c>
      <c r="Y81" s="212"/>
      <c r="Z81" s="225"/>
      <c r="AA81" s="226"/>
      <c r="AC81">
        <f t="shared" si="13"/>
        <v>0</v>
      </c>
    </row>
    <row r="82" spans="1:29" ht="11" customHeight="1">
      <c r="A82" s="235"/>
      <c r="B82" s="236"/>
      <c r="C82" s="237"/>
      <c r="D82" s="238"/>
      <c r="E82" s="239"/>
      <c r="F82" s="239"/>
      <c r="G82" s="239"/>
      <c r="H82" s="240"/>
      <c r="I82" s="60"/>
      <c r="J82" s="23"/>
      <c r="K82" s="60"/>
      <c r="L82" s="241"/>
      <c r="M82" s="241"/>
      <c r="N82" s="234">
        <f t="shared" si="10"/>
        <v>0</v>
      </c>
      <c r="O82" s="234"/>
      <c r="P82" s="241"/>
      <c r="Q82" s="241"/>
      <c r="R82" s="234">
        <f t="shared" si="11"/>
        <v>0</v>
      </c>
      <c r="S82" s="234"/>
      <c r="T82" s="221">
        <f t="shared" si="14"/>
        <v>0</v>
      </c>
      <c r="U82" s="222"/>
      <c r="V82" s="223"/>
      <c r="W82" s="224"/>
      <c r="X82" s="212">
        <f t="shared" si="12"/>
        <v>0</v>
      </c>
      <c r="Y82" s="212"/>
      <c r="Z82" s="225"/>
      <c r="AA82" s="226"/>
      <c r="AC82">
        <f t="shared" si="13"/>
        <v>0</v>
      </c>
    </row>
    <row r="83" spans="1:29" ht="11" customHeight="1">
      <c r="A83" s="235"/>
      <c r="B83" s="236"/>
      <c r="C83" s="237"/>
      <c r="D83" s="238"/>
      <c r="E83" s="239"/>
      <c r="F83" s="239"/>
      <c r="G83" s="239"/>
      <c r="H83" s="240"/>
      <c r="I83" s="60"/>
      <c r="J83" s="23"/>
      <c r="K83" s="60"/>
      <c r="L83" s="241"/>
      <c r="M83" s="241"/>
      <c r="N83" s="234">
        <f t="shared" si="10"/>
        <v>0</v>
      </c>
      <c r="O83" s="234"/>
      <c r="P83" s="241"/>
      <c r="Q83" s="241"/>
      <c r="R83" s="234">
        <f t="shared" si="11"/>
        <v>0</v>
      </c>
      <c r="S83" s="234"/>
      <c r="T83" s="221">
        <f t="shared" si="14"/>
        <v>0</v>
      </c>
      <c r="U83" s="222"/>
      <c r="V83" s="223"/>
      <c r="W83" s="224"/>
      <c r="X83" s="212">
        <f t="shared" si="12"/>
        <v>0</v>
      </c>
      <c r="Y83" s="212"/>
      <c r="Z83" s="225"/>
      <c r="AA83" s="226"/>
      <c r="AC83">
        <f t="shared" si="13"/>
        <v>0</v>
      </c>
    </row>
    <row r="84" spans="1:29" ht="11" customHeight="1">
      <c r="A84" s="235"/>
      <c r="B84" s="236"/>
      <c r="C84" s="237"/>
      <c r="D84" s="238"/>
      <c r="E84" s="239"/>
      <c r="F84" s="239"/>
      <c r="G84" s="239"/>
      <c r="H84" s="240"/>
      <c r="I84" s="60"/>
      <c r="J84" s="23"/>
      <c r="K84" s="60"/>
      <c r="L84" s="241"/>
      <c r="M84" s="241"/>
      <c r="N84" s="234">
        <f t="shared" si="10"/>
        <v>0</v>
      </c>
      <c r="O84" s="234"/>
      <c r="P84" s="241"/>
      <c r="Q84" s="241"/>
      <c r="R84" s="234">
        <f t="shared" si="11"/>
        <v>0</v>
      </c>
      <c r="S84" s="234"/>
      <c r="T84" s="221">
        <f t="shared" si="14"/>
        <v>0</v>
      </c>
      <c r="U84" s="222"/>
      <c r="V84" s="223"/>
      <c r="W84" s="224"/>
      <c r="X84" s="212">
        <f t="shared" si="12"/>
        <v>0</v>
      </c>
      <c r="Y84" s="212"/>
      <c r="Z84" s="225"/>
      <c r="AA84" s="226"/>
      <c r="AC84">
        <f t="shared" si="13"/>
        <v>0</v>
      </c>
    </row>
    <row r="85" spans="1:29" ht="11" customHeight="1">
      <c r="A85" s="235"/>
      <c r="B85" s="236"/>
      <c r="C85" s="237"/>
      <c r="D85" s="238"/>
      <c r="E85" s="239"/>
      <c r="F85" s="239"/>
      <c r="G85" s="239"/>
      <c r="H85" s="240"/>
      <c r="I85" s="60"/>
      <c r="J85" s="23"/>
      <c r="K85" s="60"/>
      <c r="L85" s="241"/>
      <c r="M85" s="241"/>
      <c r="N85" s="234">
        <f t="shared" si="10"/>
        <v>0</v>
      </c>
      <c r="O85" s="234"/>
      <c r="P85" s="241"/>
      <c r="Q85" s="241"/>
      <c r="R85" s="234">
        <f t="shared" si="11"/>
        <v>0</v>
      </c>
      <c r="S85" s="234"/>
      <c r="T85" s="221">
        <f t="shared" si="14"/>
        <v>0</v>
      </c>
      <c r="U85" s="222"/>
      <c r="V85" s="223"/>
      <c r="W85" s="224"/>
      <c r="X85" s="212">
        <f t="shared" si="12"/>
        <v>0</v>
      </c>
      <c r="Y85" s="212"/>
      <c r="Z85" s="225"/>
      <c r="AA85" s="226"/>
      <c r="AC85">
        <f t="shared" si="13"/>
        <v>0</v>
      </c>
    </row>
    <row r="86" spans="1:29" ht="11" customHeight="1">
      <c r="A86" s="235"/>
      <c r="B86" s="236"/>
      <c r="C86" s="237"/>
      <c r="D86" s="238"/>
      <c r="E86" s="239"/>
      <c r="F86" s="239"/>
      <c r="G86" s="239"/>
      <c r="H86" s="240"/>
      <c r="I86" s="60"/>
      <c r="J86" s="23"/>
      <c r="K86" s="60"/>
      <c r="L86" s="241"/>
      <c r="M86" s="241"/>
      <c r="N86" s="234">
        <f t="shared" si="10"/>
        <v>0</v>
      </c>
      <c r="O86" s="234"/>
      <c r="P86" s="241"/>
      <c r="Q86" s="241"/>
      <c r="R86" s="234">
        <f t="shared" si="11"/>
        <v>0</v>
      </c>
      <c r="S86" s="234"/>
      <c r="T86" s="221">
        <f t="shared" si="14"/>
        <v>0</v>
      </c>
      <c r="U86" s="222"/>
      <c r="V86" s="223"/>
      <c r="W86" s="224"/>
      <c r="X86" s="212">
        <f t="shared" si="12"/>
        <v>0</v>
      </c>
      <c r="Y86" s="212"/>
      <c r="Z86" s="225"/>
      <c r="AA86" s="226"/>
      <c r="AC86">
        <f t="shared" si="13"/>
        <v>0</v>
      </c>
    </row>
    <row r="87" spans="1:29" ht="11" customHeight="1">
      <c r="A87" s="235"/>
      <c r="B87" s="236"/>
      <c r="C87" s="237"/>
      <c r="D87" s="238"/>
      <c r="E87" s="239"/>
      <c r="F87" s="239"/>
      <c r="G87" s="239"/>
      <c r="H87" s="240"/>
      <c r="I87" s="60"/>
      <c r="J87" s="23"/>
      <c r="K87" s="60"/>
      <c r="L87" s="241"/>
      <c r="M87" s="241"/>
      <c r="N87" s="234">
        <f t="shared" si="10"/>
        <v>0</v>
      </c>
      <c r="O87" s="234"/>
      <c r="P87" s="241"/>
      <c r="Q87" s="241"/>
      <c r="R87" s="234">
        <f t="shared" si="11"/>
        <v>0</v>
      </c>
      <c r="S87" s="234"/>
      <c r="T87" s="221">
        <f t="shared" si="14"/>
        <v>0</v>
      </c>
      <c r="U87" s="222"/>
      <c r="V87" s="223"/>
      <c r="W87" s="224"/>
      <c r="X87" s="212">
        <f t="shared" si="12"/>
        <v>0</v>
      </c>
      <c r="Y87" s="212"/>
      <c r="Z87" s="225"/>
      <c r="AA87" s="226"/>
      <c r="AC87">
        <f t="shared" si="13"/>
        <v>0</v>
      </c>
    </row>
    <row r="88" spans="1:29" ht="11" customHeight="1">
      <c r="A88" s="227"/>
      <c r="B88" s="228"/>
      <c r="C88" s="229"/>
      <c r="D88" s="230"/>
      <c r="E88" s="231"/>
      <c r="F88" s="231"/>
      <c r="G88" s="231"/>
      <c r="H88" s="232"/>
      <c r="I88" s="63"/>
      <c r="J88" s="25"/>
      <c r="K88" s="63"/>
      <c r="L88" s="233"/>
      <c r="M88" s="233"/>
      <c r="N88" s="234">
        <f t="shared" si="10"/>
        <v>0</v>
      </c>
      <c r="O88" s="234"/>
      <c r="P88" s="233"/>
      <c r="Q88" s="233"/>
      <c r="R88" s="234">
        <f t="shared" si="11"/>
        <v>0</v>
      </c>
      <c r="S88" s="234"/>
      <c r="T88" s="208">
        <f>AE88*K88</f>
        <v>0</v>
      </c>
      <c r="U88" s="209"/>
      <c r="V88" s="210"/>
      <c r="W88" s="211"/>
      <c r="X88" s="212">
        <f t="shared" si="12"/>
        <v>0</v>
      </c>
      <c r="Y88" s="212"/>
      <c r="Z88" s="213"/>
      <c r="AA88" s="214"/>
      <c r="AC88">
        <f t="shared" si="13"/>
        <v>0</v>
      </c>
    </row>
    <row r="89" spans="1:29" ht="11" customHeight="1">
      <c r="A89" s="1"/>
      <c r="B89" s="1"/>
      <c r="C89" s="1"/>
      <c r="D89" s="1"/>
      <c r="E89" s="2"/>
      <c r="F89" s="2"/>
      <c r="G89" s="2"/>
      <c r="H89" s="2"/>
      <c r="I89" s="215" t="s">
        <v>253</v>
      </c>
      <c r="J89" s="216"/>
      <c r="K89" s="217"/>
      <c r="L89" s="204"/>
      <c r="M89" s="204"/>
      <c r="N89" s="204">
        <f>SUM(N50:O88)</f>
        <v>0</v>
      </c>
      <c r="O89" s="204"/>
      <c r="P89" s="204"/>
      <c r="Q89" s="204"/>
      <c r="R89" s="204">
        <f>SUM(R50:S88)</f>
        <v>0</v>
      </c>
      <c r="S89" s="204"/>
      <c r="T89" s="204">
        <f>SUM(T50:U88)</f>
        <v>0</v>
      </c>
      <c r="U89" s="204"/>
      <c r="V89" s="204"/>
      <c r="W89" s="204"/>
      <c r="X89" s="204">
        <f>SUM(X50:Y88)</f>
        <v>0</v>
      </c>
      <c r="Y89" s="204"/>
      <c r="Z89" s="204"/>
      <c r="AA89" s="206"/>
    </row>
    <row r="90" spans="1:29" ht="10.5" customHeight="1">
      <c r="G90" s="2"/>
      <c r="H90" s="2"/>
      <c r="I90" s="218"/>
      <c r="J90" s="219"/>
      <c r="K90" s="220"/>
      <c r="L90" s="205"/>
      <c r="M90" s="205"/>
      <c r="N90" s="205"/>
      <c r="O90" s="205"/>
      <c r="P90" s="205"/>
      <c r="Q90" s="205"/>
      <c r="R90" s="205"/>
      <c r="S90" s="205"/>
      <c r="T90" s="205"/>
      <c r="U90" s="205"/>
      <c r="V90" s="205"/>
      <c r="W90" s="205"/>
      <c r="X90" s="205"/>
      <c r="Y90" s="205"/>
      <c r="Z90" s="205"/>
      <c r="AA90" s="207"/>
    </row>
    <row r="91" spans="1:29" ht="11" customHeight="1"/>
    <row r="92" spans="1:29" ht="10.5" customHeight="1"/>
    <row r="93" spans="1:29" ht="11" customHeight="1">
      <c r="A93" s="267" t="s">
        <v>6</v>
      </c>
      <c r="B93" s="257"/>
      <c r="C93" s="257"/>
      <c r="D93" s="259" t="s">
        <v>5</v>
      </c>
      <c r="E93" s="269"/>
      <c r="F93" s="269"/>
      <c r="G93" s="269"/>
      <c r="H93" s="260"/>
      <c r="I93" s="257" t="s">
        <v>7</v>
      </c>
      <c r="J93" s="271" t="s">
        <v>257</v>
      </c>
      <c r="K93" s="271" t="s">
        <v>65</v>
      </c>
      <c r="L93" s="273" t="s">
        <v>0</v>
      </c>
      <c r="M93" s="274"/>
      <c r="N93" s="274"/>
      <c r="O93" s="274"/>
      <c r="P93" s="273" t="s">
        <v>1</v>
      </c>
      <c r="Q93" s="274"/>
      <c r="R93" s="274"/>
      <c r="S93" s="274"/>
      <c r="T93" s="257" t="s">
        <v>286</v>
      </c>
      <c r="U93" s="257"/>
      <c r="V93" s="259" t="s">
        <v>285</v>
      </c>
      <c r="W93" s="260"/>
      <c r="X93" s="257" t="s">
        <v>12</v>
      </c>
      <c r="Y93" s="257"/>
      <c r="Z93" s="257" t="s">
        <v>11</v>
      </c>
      <c r="AA93" s="263"/>
    </row>
    <row r="94" spans="1:29" ht="11" customHeight="1">
      <c r="A94" s="268"/>
      <c r="B94" s="258"/>
      <c r="C94" s="258"/>
      <c r="D94" s="261"/>
      <c r="E94" s="270"/>
      <c r="F94" s="270"/>
      <c r="G94" s="270"/>
      <c r="H94" s="262"/>
      <c r="I94" s="258"/>
      <c r="J94" s="272"/>
      <c r="K94" s="272"/>
      <c r="L94" s="265" t="s">
        <v>8</v>
      </c>
      <c r="M94" s="266"/>
      <c r="N94" s="266" t="s">
        <v>9</v>
      </c>
      <c r="O94" s="266"/>
      <c r="P94" s="266" t="s">
        <v>8</v>
      </c>
      <c r="Q94" s="266"/>
      <c r="R94" s="266" t="s">
        <v>9</v>
      </c>
      <c r="S94" s="266"/>
      <c r="T94" s="258"/>
      <c r="U94" s="258"/>
      <c r="V94" s="261"/>
      <c r="W94" s="262"/>
      <c r="X94" s="258"/>
      <c r="Y94" s="258"/>
      <c r="Z94" s="258"/>
      <c r="AA94" s="264"/>
    </row>
    <row r="95" spans="1:29" ht="11" customHeight="1">
      <c r="A95" s="251"/>
      <c r="B95" s="252"/>
      <c r="C95" s="253"/>
      <c r="D95" s="254"/>
      <c r="E95" s="255"/>
      <c r="F95" s="255"/>
      <c r="G95" s="255"/>
      <c r="H95" s="256"/>
      <c r="I95" s="60"/>
      <c r="J95" s="23"/>
      <c r="K95" s="60"/>
      <c r="L95" s="212"/>
      <c r="M95" s="212"/>
      <c r="N95" s="234">
        <f>ROUND(I95*K95*L95,0)</f>
        <v>0</v>
      </c>
      <c r="O95" s="234"/>
      <c r="P95" s="212"/>
      <c r="Q95" s="212"/>
      <c r="R95" s="234">
        <f>ROUND(K95*P95,0)</f>
        <v>0</v>
      </c>
      <c r="S95" s="234"/>
      <c r="T95" s="247">
        <f>AE95*K95</f>
        <v>0</v>
      </c>
      <c r="U95" s="248"/>
      <c r="V95" s="249"/>
      <c r="W95" s="250"/>
      <c r="X95" s="212">
        <f t="shared" ref="X95:X133" si="15">ROUND(J95*K95,2)</f>
        <v>0</v>
      </c>
      <c r="Y95" s="212"/>
      <c r="Z95" s="234"/>
      <c r="AA95" s="243"/>
      <c r="AC95">
        <f t="shared" ref="AC95:AC133" si="16">V95*K95</f>
        <v>0</v>
      </c>
    </row>
    <row r="96" spans="1:29" ht="11" customHeight="1">
      <c r="A96" s="235"/>
      <c r="B96" s="236"/>
      <c r="C96" s="237"/>
      <c r="D96" s="238"/>
      <c r="E96" s="239"/>
      <c r="F96" s="239"/>
      <c r="G96" s="239"/>
      <c r="H96" s="240"/>
      <c r="I96" s="60"/>
      <c r="J96" s="23"/>
      <c r="K96" s="60"/>
      <c r="L96" s="241"/>
      <c r="M96" s="241"/>
      <c r="N96" s="234">
        <f t="shared" ref="N96:N133" si="17">ROUND(I96*K96*L96,0)</f>
        <v>0</v>
      </c>
      <c r="O96" s="234"/>
      <c r="P96" s="241"/>
      <c r="Q96" s="241"/>
      <c r="R96" s="234">
        <f t="shared" ref="R96:R133" si="18">ROUND(K96*P96,0)</f>
        <v>0</v>
      </c>
      <c r="S96" s="234"/>
      <c r="T96" s="221">
        <f t="shared" ref="T96:T132" si="19">AE96*K96</f>
        <v>0</v>
      </c>
      <c r="U96" s="222"/>
      <c r="V96" s="223"/>
      <c r="W96" s="224"/>
      <c r="X96" s="212">
        <f t="shared" si="15"/>
        <v>0</v>
      </c>
      <c r="Y96" s="212"/>
      <c r="Z96" s="225"/>
      <c r="AA96" s="226"/>
      <c r="AC96">
        <f t="shared" si="16"/>
        <v>0</v>
      </c>
    </row>
    <row r="97" spans="1:29" ht="11" customHeight="1">
      <c r="A97" s="235"/>
      <c r="B97" s="236"/>
      <c r="C97" s="237"/>
      <c r="D97" s="238"/>
      <c r="E97" s="239"/>
      <c r="F97" s="239"/>
      <c r="G97" s="239"/>
      <c r="H97" s="240"/>
      <c r="I97" s="60"/>
      <c r="J97" s="23"/>
      <c r="K97" s="60"/>
      <c r="L97" s="241"/>
      <c r="M97" s="241"/>
      <c r="N97" s="234">
        <f t="shared" si="17"/>
        <v>0</v>
      </c>
      <c r="O97" s="234"/>
      <c r="P97" s="241"/>
      <c r="Q97" s="241"/>
      <c r="R97" s="234">
        <f t="shared" si="18"/>
        <v>0</v>
      </c>
      <c r="S97" s="234"/>
      <c r="T97" s="221">
        <f t="shared" si="19"/>
        <v>0</v>
      </c>
      <c r="U97" s="222"/>
      <c r="V97" s="223"/>
      <c r="W97" s="224"/>
      <c r="X97" s="212">
        <f t="shared" si="15"/>
        <v>0</v>
      </c>
      <c r="Y97" s="212"/>
      <c r="Z97" s="225"/>
      <c r="AA97" s="226"/>
      <c r="AC97">
        <f t="shared" si="16"/>
        <v>0</v>
      </c>
    </row>
    <row r="98" spans="1:29" ht="11" customHeight="1">
      <c r="A98" s="235"/>
      <c r="B98" s="236"/>
      <c r="C98" s="237"/>
      <c r="D98" s="238"/>
      <c r="E98" s="239"/>
      <c r="F98" s="239"/>
      <c r="G98" s="239"/>
      <c r="H98" s="240"/>
      <c r="I98" s="60"/>
      <c r="J98" s="23"/>
      <c r="K98" s="60"/>
      <c r="L98" s="241"/>
      <c r="M98" s="241"/>
      <c r="N98" s="234">
        <f t="shared" si="17"/>
        <v>0</v>
      </c>
      <c r="O98" s="234"/>
      <c r="P98" s="241"/>
      <c r="Q98" s="241"/>
      <c r="R98" s="234">
        <f t="shared" si="18"/>
        <v>0</v>
      </c>
      <c r="S98" s="234"/>
      <c r="T98" s="221">
        <f t="shared" si="19"/>
        <v>0</v>
      </c>
      <c r="U98" s="222"/>
      <c r="V98" s="223"/>
      <c r="W98" s="224"/>
      <c r="X98" s="212">
        <f t="shared" si="15"/>
        <v>0</v>
      </c>
      <c r="Y98" s="212"/>
      <c r="Z98" s="225"/>
      <c r="AA98" s="226"/>
      <c r="AC98">
        <f t="shared" si="16"/>
        <v>0</v>
      </c>
    </row>
    <row r="99" spans="1:29" ht="11" customHeight="1">
      <c r="A99" s="235"/>
      <c r="B99" s="236"/>
      <c r="C99" s="237"/>
      <c r="D99" s="238"/>
      <c r="E99" s="239"/>
      <c r="F99" s="239"/>
      <c r="G99" s="239"/>
      <c r="H99" s="240"/>
      <c r="I99" s="60"/>
      <c r="J99" s="23"/>
      <c r="K99" s="60"/>
      <c r="L99" s="241"/>
      <c r="M99" s="241"/>
      <c r="N99" s="234">
        <f t="shared" si="17"/>
        <v>0</v>
      </c>
      <c r="O99" s="234"/>
      <c r="P99" s="241"/>
      <c r="Q99" s="241"/>
      <c r="R99" s="234">
        <f t="shared" si="18"/>
        <v>0</v>
      </c>
      <c r="S99" s="234"/>
      <c r="T99" s="221">
        <f t="shared" si="19"/>
        <v>0</v>
      </c>
      <c r="U99" s="222"/>
      <c r="V99" s="223"/>
      <c r="W99" s="224"/>
      <c r="X99" s="212">
        <f t="shared" si="15"/>
        <v>0</v>
      </c>
      <c r="Y99" s="212"/>
      <c r="Z99" s="225"/>
      <c r="AA99" s="226"/>
      <c r="AC99">
        <f t="shared" si="16"/>
        <v>0</v>
      </c>
    </row>
    <row r="100" spans="1:29" ht="11" customHeight="1">
      <c r="A100" s="235"/>
      <c r="B100" s="236"/>
      <c r="C100" s="237"/>
      <c r="D100" s="238"/>
      <c r="E100" s="239"/>
      <c r="F100" s="239"/>
      <c r="G100" s="239"/>
      <c r="H100" s="240"/>
      <c r="I100" s="60"/>
      <c r="J100" s="23"/>
      <c r="K100" s="60"/>
      <c r="L100" s="241"/>
      <c r="M100" s="241"/>
      <c r="N100" s="234">
        <f t="shared" si="17"/>
        <v>0</v>
      </c>
      <c r="O100" s="234"/>
      <c r="P100" s="241"/>
      <c r="Q100" s="241"/>
      <c r="R100" s="234">
        <f t="shared" si="18"/>
        <v>0</v>
      </c>
      <c r="S100" s="234"/>
      <c r="T100" s="221">
        <f t="shared" si="19"/>
        <v>0</v>
      </c>
      <c r="U100" s="222"/>
      <c r="V100" s="223"/>
      <c r="W100" s="224"/>
      <c r="X100" s="212">
        <f t="shared" si="15"/>
        <v>0</v>
      </c>
      <c r="Y100" s="212"/>
      <c r="Z100" s="225"/>
      <c r="AA100" s="226"/>
      <c r="AC100">
        <f t="shared" si="16"/>
        <v>0</v>
      </c>
    </row>
    <row r="101" spans="1:29" ht="11" customHeight="1">
      <c r="A101" s="235"/>
      <c r="B101" s="236"/>
      <c r="C101" s="237"/>
      <c r="D101" s="238"/>
      <c r="E101" s="239"/>
      <c r="F101" s="239"/>
      <c r="G101" s="239"/>
      <c r="H101" s="240"/>
      <c r="I101" s="60"/>
      <c r="J101" s="23"/>
      <c r="K101" s="60"/>
      <c r="L101" s="241"/>
      <c r="M101" s="241"/>
      <c r="N101" s="234">
        <f t="shared" si="17"/>
        <v>0</v>
      </c>
      <c r="O101" s="234"/>
      <c r="P101" s="241"/>
      <c r="Q101" s="241"/>
      <c r="R101" s="234">
        <f t="shared" si="18"/>
        <v>0</v>
      </c>
      <c r="S101" s="234"/>
      <c r="T101" s="221">
        <f t="shared" si="19"/>
        <v>0</v>
      </c>
      <c r="U101" s="222"/>
      <c r="V101" s="223"/>
      <c r="W101" s="224"/>
      <c r="X101" s="212">
        <f t="shared" si="15"/>
        <v>0</v>
      </c>
      <c r="Y101" s="212"/>
      <c r="Z101" s="225"/>
      <c r="AA101" s="226"/>
      <c r="AC101">
        <f t="shared" si="16"/>
        <v>0</v>
      </c>
    </row>
    <row r="102" spans="1:29" ht="11" customHeight="1">
      <c r="A102" s="235"/>
      <c r="B102" s="236"/>
      <c r="C102" s="237"/>
      <c r="D102" s="238"/>
      <c r="E102" s="239"/>
      <c r="F102" s="239"/>
      <c r="G102" s="239"/>
      <c r="H102" s="240"/>
      <c r="I102" s="60"/>
      <c r="J102" s="23"/>
      <c r="K102" s="60"/>
      <c r="L102" s="241"/>
      <c r="M102" s="241"/>
      <c r="N102" s="234">
        <f t="shared" si="17"/>
        <v>0</v>
      </c>
      <c r="O102" s="234"/>
      <c r="P102" s="241"/>
      <c r="Q102" s="241"/>
      <c r="R102" s="234">
        <f t="shared" si="18"/>
        <v>0</v>
      </c>
      <c r="S102" s="234"/>
      <c r="T102" s="221">
        <f t="shared" si="19"/>
        <v>0</v>
      </c>
      <c r="U102" s="222"/>
      <c r="V102" s="223"/>
      <c r="W102" s="224"/>
      <c r="X102" s="212">
        <f t="shared" si="15"/>
        <v>0</v>
      </c>
      <c r="Y102" s="212"/>
      <c r="Z102" s="225"/>
      <c r="AA102" s="226"/>
      <c r="AC102">
        <f t="shared" si="16"/>
        <v>0</v>
      </c>
    </row>
    <row r="103" spans="1:29" ht="11" customHeight="1">
      <c r="A103" s="244"/>
      <c r="B103" s="245"/>
      <c r="C103" s="245"/>
      <c r="D103" s="246"/>
      <c r="E103" s="246"/>
      <c r="F103" s="246"/>
      <c r="G103" s="246"/>
      <c r="H103" s="246"/>
      <c r="I103" s="62"/>
      <c r="J103" s="24"/>
      <c r="K103" s="62"/>
      <c r="L103" s="241"/>
      <c r="M103" s="241"/>
      <c r="N103" s="234">
        <f t="shared" si="17"/>
        <v>0</v>
      </c>
      <c r="O103" s="234"/>
      <c r="P103" s="241"/>
      <c r="Q103" s="241"/>
      <c r="R103" s="234">
        <f t="shared" si="18"/>
        <v>0</v>
      </c>
      <c r="S103" s="234"/>
      <c r="T103" s="221">
        <f t="shared" si="19"/>
        <v>0</v>
      </c>
      <c r="U103" s="222"/>
      <c r="V103" s="242"/>
      <c r="W103" s="242"/>
      <c r="X103" s="212">
        <f t="shared" si="15"/>
        <v>0</v>
      </c>
      <c r="Y103" s="212"/>
      <c r="Z103" s="225"/>
      <c r="AA103" s="226"/>
      <c r="AC103">
        <f t="shared" si="16"/>
        <v>0</v>
      </c>
    </row>
    <row r="104" spans="1:29" ht="11" customHeight="1">
      <c r="A104" s="244"/>
      <c r="B104" s="245"/>
      <c r="C104" s="245"/>
      <c r="D104" s="246"/>
      <c r="E104" s="246"/>
      <c r="F104" s="246"/>
      <c r="G104" s="246"/>
      <c r="H104" s="246"/>
      <c r="I104" s="62"/>
      <c r="J104" s="24"/>
      <c r="K104" s="62"/>
      <c r="L104" s="241"/>
      <c r="M104" s="241"/>
      <c r="N104" s="234">
        <f t="shared" si="17"/>
        <v>0</v>
      </c>
      <c r="O104" s="234"/>
      <c r="P104" s="241"/>
      <c r="Q104" s="241"/>
      <c r="R104" s="234">
        <f t="shared" si="18"/>
        <v>0</v>
      </c>
      <c r="S104" s="234"/>
      <c r="T104" s="221">
        <f t="shared" si="19"/>
        <v>0</v>
      </c>
      <c r="U104" s="222"/>
      <c r="V104" s="242"/>
      <c r="W104" s="242"/>
      <c r="X104" s="212">
        <f t="shared" si="15"/>
        <v>0</v>
      </c>
      <c r="Y104" s="212"/>
      <c r="Z104" s="225"/>
      <c r="AA104" s="226"/>
      <c r="AC104">
        <f t="shared" si="16"/>
        <v>0</v>
      </c>
    </row>
    <row r="105" spans="1:29" ht="11" customHeight="1">
      <c r="A105" s="244"/>
      <c r="B105" s="245"/>
      <c r="C105" s="245"/>
      <c r="D105" s="246"/>
      <c r="E105" s="246"/>
      <c r="F105" s="246"/>
      <c r="G105" s="246"/>
      <c r="H105" s="246"/>
      <c r="I105" s="62"/>
      <c r="J105" s="24"/>
      <c r="K105" s="62"/>
      <c r="L105" s="241"/>
      <c r="M105" s="241"/>
      <c r="N105" s="234">
        <f t="shared" si="17"/>
        <v>0</v>
      </c>
      <c r="O105" s="234"/>
      <c r="P105" s="241"/>
      <c r="Q105" s="241"/>
      <c r="R105" s="234">
        <f t="shared" si="18"/>
        <v>0</v>
      </c>
      <c r="S105" s="234"/>
      <c r="T105" s="221">
        <f t="shared" si="19"/>
        <v>0</v>
      </c>
      <c r="U105" s="222"/>
      <c r="V105" s="242"/>
      <c r="W105" s="242"/>
      <c r="X105" s="212">
        <f t="shared" si="15"/>
        <v>0</v>
      </c>
      <c r="Y105" s="212"/>
      <c r="Z105" s="225"/>
      <c r="AA105" s="226"/>
      <c r="AC105">
        <f t="shared" si="16"/>
        <v>0</v>
      </c>
    </row>
    <row r="106" spans="1:29" ht="11" customHeight="1">
      <c r="A106" s="244"/>
      <c r="B106" s="245"/>
      <c r="C106" s="245"/>
      <c r="D106" s="246"/>
      <c r="E106" s="246"/>
      <c r="F106" s="246"/>
      <c r="G106" s="246"/>
      <c r="H106" s="246"/>
      <c r="I106" s="62"/>
      <c r="J106" s="24"/>
      <c r="K106" s="62"/>
      <c r="L106" s="241"/>
      <c r="M106" s="241"/>
      <c r="N106" s="234">
        <f t="shared" si="17"/>
        <v>0</v>
      </c>
      <c r="O106" s="234"/>
      <c r="P106" s="241"/>
      <c r="Q106" s="241"/>
      <c r="R106" s="234">
        <f t="shared" si="18"/>
        <v>0</v>
      </c>
      <c r="S106" s="234"/>
      <c r="T106" s="221">
        <f t="shared" si="19"/>
        <v>0</v>
      </c>
      <c r="U106" s="222"/>
      <c r="V106" s="242"/>
      <c r="W106" s="242"/>
      <c r="X106" s="212">
        <f t="shared" si="15"/>
        <v>0</v>
      </c>
      <c r="Y106" s="212"/>
      <c r="Z106" s="234"/>
      <c r="AA106" s="243"/>
      <c r="AC106">
        <f t="shared" si="16"/>
        <v>0</v>
      </c>
    </row>
    <row r="107" spans="1:29" ht="11" customHeight="1">
      <c r="A107" s="244"/>
      <c r="B107" s="245"/>
      <c r="C107" s="245"/>
      <c r="D107" s="246"/>
      <c r="E107" s="246"/>
      <c r="F107" s="246"/>
      <c r="G107" s="246"/>
      <c r="H107" s="246"/>
      <c r="I107" s="62"/>
      <c r="J107" s="24"/>
      <c r="K107" s="62"/>
      <c r="L107" s="241"/>
      <c r="M107" s="241"/>
      <c r="N107" s="234">
        <f t="shared" si="17"/>
        <v>0</v>
      </c>
      <c r="O107" s="234"/>
      <c r="P107" s="241"/>
      <c r="Q107" s="241"/>
      <c r="R107" s="234">
        <f t="shared" si="18"/>
        <v>0</v>
      </c>
      <c r="S107" s="234"/>
      <c r="T107" s="221">
        <f t="shared" si="19"/>
        <v>0</v>
      </c>
      <c r="U107" s="222"/>
      <c r="V107" s="242"/>
      <c r="W107" s="242"/>
      <c r="X107" s="212">
        <f t="shared" si="15"/>
        <v>0</v>
      </c>
      <c r="Y107" s="212"/>
      <c r="Z107" s="225"/>
      <c r="AA107" s="226"/>
      <c r="AC107">
        <f t="shared" si="16"/>
        <v>0</v>
      </c>
    </row>
    <row r="108" spans="1:29" ht="11" customHeight="1">
      <c r="A108" s="244"/>
      <c r="B108" s="245"/>
      <c r="C108" s="245"/>
      <c r="D108" s="246"/>
      <c r="E108" s="246"/>
      <c r="F108" s="246"/>
      <c r="G108" s="246"/>
      <c r="H108" s="246"/>
      <c r="I108" s="62"/>
      <c r="J108" s="24"/>
      <c r="K108" s="62"/>
      <c r="L108" s="241"/>
      <c r="M108" s="241"/>
      <c r="N108" s="234">
        <f t="shared" si="17"/>
        <v>0</v>
      </c>
      <c r="O108" s="234"/>
      <c r="P108" s="241"/>
      <c r="Q108" s="241"/>
      <c r="R108" s="234">
        <f t="shared" si="18"/>
        <v>0</v>
      </c>
      <c r="S108" s="234"/>
      <c r="T108" s="221">
        <f t="shared" si="19"/>
        <v>0</v>
      </c>
      <c r="U108" s="222"/>
      <c r="V108" s="242"/>
      <c r="W108" s="242"/>
      <c r="X108" s="212">
        <f t="shared" si="15"/>
        <v>0</v>
      </c>
      <c r="Y108" s="212"/>
      <c r="Z108" s="225"/>
      <c r="AA108" s="226"/>
      <c r="AC108">
        <f t="shared" si="16"/>
        <v>0</v>
      </c>
    </row>
    <row r="109" spans="1:29" ht="11" customHeight="1">
      <c r="A109" s="244"/>
      <c r="B109" s="245"/>
      <c r="C109" s="245"/>
      <c r="D109" s="246"/>
      <c r="E109" s="246"/>
      <c r="F109" s="246"/>
      <c r="G109" s="246"/>
      <c r="H109" s="246"/>
      <c r="I109" s="62"/>
      <c r="J109" s="24"/>
      <c r="K109" s="62"/>
      <c r="L109" s="241"/>
      <c r="M109" s="241"/>
      <c r="N109" s="234">
        <f t="shared" si="17"/>
        <v>0</v>
      </c>
      <c r="O109" s="234"/>
      <c r="P109" s="241"/>
      <c r="Q109" s="241"/>
      <c r="R109" s="234">
        <f t="shared" si="18"/>
        <v>0</v>
      </c>
      <c r="S109" s="234"/>
      <c r="T109" s="221">
        <f t="shared" si="19"/>
        <v>0</v>
      </c>
      <c r="U109" s="222"/>
      <c r="V109" s="242"/>
      <c r="W109" s="242"/>
      <c r="X109" s="212">
        <f t="shared" si="15"/>
        <v>0</v>
      </c>
      <c r="Y109" s="212"/>
      <c r="Z109" s="225"/>
      <c r="AA109" s="226"/>
      <c r="AC109">
        <f t="shared" si="16"/>
        <v>0</v>
      </c>
    </row>
    <row r="110" spans="1:29" ht="11" customHeight="1">
      <c r="A110" s="244"/>
      <c r="B110" s="245"/>
      <c r="C110" s="245"/>
      <c r="D110" s="246"/>
      <c r="E110" s="246"/>
      <c r="F110" s="246"/>
      <c r="G110" s="246"/>
      <c r="H110" s="246"/>
      <c r="I110" s="62"/>
      <c r="J110" s="24"/>
      <c r="K110" s="62"/>
      <c r="L110" s="241"/>
      <c r="M110" s="241"/>
      <c r="N110" s="234">
        <f t="shared" si="17"/>
        <v>0</v>
      </c>
      <c r="O110" s="234"/>
      <c r="P110" s="241"/>
      <c r="Q110" s="241"/>
      <c r="R110" s="234">
        <f t="shared" si="18"/>
        <v>0</v>
      </c>
      <c r="S110" s="234"/>
      <c r="T110" s="221">
        <f t="shared" si="19"/>
        <v>0</v>
      </c>
      <c r="U110" s="222"/>
      <c r="V110" s="242"/>
      <c r="W110" s="242"/>
      <c r="X110" s="212">
        <f t="shared" si="15"/>
        <v>0</v>
      </c>
      <c r="Y110" s="212"/>
      <c r="Z110" s="225"/>
      <c r="AA110" s="226"/>
      <c r="AC110">
        <f t="shared" si="16"/>
        <v>0</v>
      </c>
    </row>
    <row r="111" spans="1:29" ht="11" customHeight="1">
      <c r="A111" s="244"/>
      <c r="B111" s="245"/>
      <c r="C111" s="245"/>
      <c r="D111" s="246"/>
      <c r="E111" s="246"/>
      <c r="F111" s="246"/>
      <c r="G111" s="246"/>
      <c r="H111" s="246"/>
      <c r="I111" s="62"/>
      <c r="J111" s="24"/>
      <c r="K111" s="62"/>
      <c r="L111" s="241"/>
      <c r="M111" s="241"/>
      <c r="N111" s="234">
        <f t="shared" si="17"/>
        <v>0</v>
      </c>
      <c r="O111" s="234"/>
      <c r="P111" s="241"/>
      <c r="Q111" s="241"/>
      <c r="R111" s="234">
        <f t="shared" si="18"/>
        <v>0</v>
      </c>
      <c r="S111" s="234"/>
      <c r="T111" s="221">
        <f t="shared" si="19"/>
        <v>0</v>
      </c>
      <c r="U111" s="222"/>
      <c r="V111" s="242"/>
      <c r="W111" s="242"/>
      <c r="X111" s="212">
        <f t="shared" si="15"/>
        <v>0</v>
      </c>
      <c r="Y111" s="212"/>
      <c r="Z111" s="225"/>
      <c r="AA111" s="226"/>
      <c r="AC111">
        <f t="shared" si="16"/>
        <v>0</v>
      </c>
    </row>
    <row r="112" spans="1:29" ht="11" customHeight="1">
      <c r="A112" s="244"/>
      <c r="B112" s="245"/>
      <c r="C112" s="245"/>
      <c r="D112" s="246"/>
      <c r="E112" s="246"/>
      <c r="F112" s="246"/>
      <c r="G112" s="246"/>
      <c r="H112" s="246"/>
      <c r="I112" s="62"/>
      <c r="J112" s="24"/>
      <c r="K112" s="62"/>
      <c r="L112" s="241"/>
      <c r="M112" s="241"/>
      <c r="N112" s="234">
        <f t="shared" si="17"/>
        <v>0</v>
      </c>
      <c r="O112" s="234"/>
      <c r="P112" s="241"/>
      <c r="Q112" s="241"/>
      <c r="R112" s="234">
        <f t="shared" si="18"/>
        <v>0</v>
      </c>
      <c r="S112" s="234"/>
      <c r="T112" s="221">
        <f t="shared" si="19"/>
        <v>0</v>
      </c>
      <c r="U112" s="222"/>
      <c r="V112" s="242"/>
      <c r="W112" s="242"/>
      <c r="X112" s="212">
        <f t="shared" si="15"/>
        <v>0</v>
      </c>
      <c r="Y112" s="212"/>
      <c r="Z112" s="225"/>
      <c r="AA112" s="226"/>
      <c r="AC112">
        <f t="shared" si="16"/>
        <v>0</v>
      </c>
    </row>
    <row r="113" spans="1:29" ht="11" customHeight="1">
      <c r="A113" s="244"/>
      <c r="B113" s="245"/>
      <c r="C113" s="245"/>
      <c r="D113" s="246"/>
      <c r="E113" s="246"/>
      <c r="F113" s="246"/>
      <c r="G113" s="246"/>
      <c r="H113" s="246"/>
      <c r="I113" s="62"/>
      <c r="J113" s="24"/>
      <c r="K113" s="62"/>
      <c r="L113" s="241"/>
      <c r="M113" s="241"/>
      <c r="N113" s="234">
        <f t="shared" si="17"/>
        <v>0</v>
      </c>
      <c r="O113" s="234"/>
      <c r="P113" s="241"/>
      <c r="Q113" s="241"/>
      <c r="R113" s="234">
        <f t="shared" si="18"/>
        <v>0</v>
      </c>
      <c r="S113" s="234"/>
      <c r="T113" s="221">
        <f t="shared" si="19"/>
        <v>0</v>
      </c>
      <c r="U113" s="222"/>
      <c r="V113" s="242"/>
      <c r="W113" s="242"/>
      <c r="X113" s="212">
        <f t="shared" si="15"/>
        <v>0</v>
      </c>
      <c r="Y113" s="212"/>
      <c r="Z113" s="225"/>
      <c r="AA113" s="226"/>
      <c r="AC113">
        <f t="shared" si="16"/>
        <v>0</v>
      </c>
    </row>
    <row r="114" spans="1:29" ht="11" customHeight="1">
      <c r="A114" s="244"/>
      <c r="B114" s="245"/>
      <c r="C114" s="245"/>
      <c r="D114" s="246"/>
      <c r="E114" s="246"/>
      <c r="F114" s="246"/>
      <c r="G114" s="246"/>
      <c r="H114" s="246"/>
      <c r="I114" s="62"/>
      <c r="J114" s="24"/>
      <c r="K114" s="62"/>
      <c r="L114" s="241"/>
      <c r="M114" s="241"/>
      <c r="N114" s="234">
        <f t="shared" si="17"/>
        <v>0</v>
      </c>
      <c r="O114" s="234"/>
      <c r="P114" s="241"/>
      <c r="Q114" s="241"/>
      <c r="R114" s="234">
        <f t="shared" si="18"/>
        <v>0</v>
      </c>
      <c r="S114" s="234"/>
      <c r="T114" s="221">
        <f t="shared" si="19"/>
        <v>0</v>
      </c>
      <c r="U114" s="222"/>
      <c r="V114" s="242"/>
      <c r="W114" s="242"/>
      <c r="X114" s="212">
        <f t="shared" si="15"/>
        <v>0</v>
      </c>
      <c r="Y114" s="212"/>
      <c r="Z114" s="225"/>
      <c r="AA114" s="226"/>
      <c r="AC114">
        <f t="shared" si="16"/>
        <v>0</v>
      </c>
    </row>
    <row r="115" spans="1:29" ht="11" customHeight="1">
      <c r="A115" s="244"/>
      <c r="B115" s="245"/>
      <c r="C115" s="245"/>
      <c r="D115" s="246"/>
      <c r="E115" s="246"/>
      <c r="F115" s="246"/>
      <c r="G115" s="246"/>
      <c r="H115" s="246"/>
      <c r="I115" s="62"/>
      <c r="J115" s="24"/>
      <c r="K115" s="62"/>
      <c r="L115" s="241"/>
      <c r="M115" s="241"/>
      <c r="N115" s="234">
        <f t="shared" si="17"/>
        <v>0</v>
      </c>
      <c r="O115" s="234"/>
      <c r="P115" s="241"/>
      <c r="Q115" s="241"/>
      <c r="R115" s="234">
        <f t="shared" si="18"/>
        <v>0</v>
      </c>
      <c r="S115" s="234"/>
      <c r="T115" s="221">
        <f t="shared" si="19"/>
        <v>0</v>
      </c>
      <c r="U115" s="222"/>
      <c r="V115" s="242"/>
      <c r="W115" s="242"/>
      <c r="X115" s="212">
        <f t="shared" si="15"/>
        <v>0</v>
      </c>
      <c r="Y115" s="212"/>
      <c r="Z115" s="225"/>
      <c r="AA115" s="226"/>
      <c r="AC115">
        <f t="shared" si="16"/>
        <v>0</v>
      </c>
    </row>
    <row r="116" spans="1:29" ht="11" customHeight="1">
      <c r="A116" s="244"/>
      <c r="B116" s="245"/>
      <c r="C116" s="245"/>
      <c r="D116" s="246"/>
      <c r="E116" s="246"/>
      <c r="F116" s="246"/>
      <c r="G116" s="246"/>
      <c r="H116" s="246"/>
      <c r="I116" s="62"/>
      <c r="J116" s="24"/>
      <c r="K116" s="62"/>
      <c r="L116" s="241"/>
      <c r="M116" s="241"/>
      <c r="N116" s="234">
        <f t="shared" si="17"/>
        <v>0</v>
      </c>
      <c r="O116" s="234"/>
      <c r="P116" s="241"/>
      <c r="Q116" s="241"/>
      <c r="R116" s="234">
        <f t="shared" si="18"/>
        <v>0</v>
      </c>
      <c r="S116" s="234"/>
      <c r="T116" s="221">
        <f t="shared" si="19"/>
        <v>0</v>
      </c>
      <c r="U116" s="222"/>
      <c r="V116" s="242"/>
      <c r="W116" s="242"/>
      <c r="X116" s="212">
        <f t="shared" si="15"/>
        <v>0</v>
      </c>
      <c r="Y116" s="212"/>
      <c r="Z116" s="225"/>
      <c r="AA116" s="226"/>
      <c r="AC116">
        <f t="shared" si="16"/>
        <v>0</v>
      </c>
    </row>
    <row r="117" spans="1:29" ht="11" customHeight="1">
      <c r="A117" s="244"/>
      <c r="B117" s="245"/>
      <c r="C117" s="245"/>
      <c r="D117" s="246"/>
      <c r="E117" s="246"/>
      <c r="F117" s="246"/>
      <c r="G117" s="246"/>
      <c r="H117" s="246"/>
      <c r="I117" s="62"/>
      <c r="J117" s="24"/>
      <c r="K117" s="62"/>
      <c r="L117" s="241"/>
      <c r="M117" s="241"/>
      <c r="N117" s="234">
        <f t="shared" si="17"/>
        <v>0</v>
      </c>
      <c r="O117" s="234"/>
      <c r="P117" s="241"/>
      <c r="Q117" s="241"/>
      <c r="R117" s="234">
        <f t="shared" si="18"/>
        <v>0</v>
      </c>
      <c r="S117" s="234"/>
      <c r="T117" s="221">
        <f t="shared" si="19"/>
        <v>0</v>
      </c>
      <c r="U117" s="222"/>
      <c r="V117" s="242"/>
      <c r="W117" s="242"/>
      <c r="X117" s="212">
        <f t="shared" si="15"/>
        <v>0</v>
      </c>
      <c r="Y117" s="212"/>
      <c r="Z117" s="234"/>
      <c r="AA117" s="243"/>
      <c r="AC117">
        <f t="shared" si="16"/>
        <v>0</v>
      </c>
    </row>
    <row r="118" spans="1:29" ht="11" customHeight="1">
      <c r="A118" s="244"/>
      <c r="B118" s="245"/>
      <c r="C118" s="245"/>
      <c r="D118" s="246"/>
      <c r="E118" s="246"/>
      <c r="F118" s="246"/>
      <c r="G118" s="246"/>
      <c r="H118" s="246"/>
      <c r="I118" s="62"/>
      <c r="J118" s="24"/>
      <c r="K118" s="62"/>
      <c r="L118" s="241"/>
      <c r="M118" s="241"/>
      <c r="N118" s="234">
        <f t="shared" si="17"/>
        <v>0</v>
      </c>
      <c r="O118" s="234"/>
      <c r="P118" s="241"/>
      <c r="Q118" s="241"/>
      <c r="R118" s="234">
        <f t="shared" si="18"/>
        <v>0</v>
      </c>
      <c r="S118" s="234"/>
      <c r="T118" s="221">
        <f t="shared" si="19"/>
        <v>0</v>
      </c>
      <c r="U118" s="222"/>
      <c r="V118" s="242"/>
      <c r="W118" s="242"/>
      <c r="X118" s="212">
        <f t="shared" si="15"/>
        <v>0</v>
      </c>
      <c r="Y118" s="212"/>
      <c r="Z118" s="225"/>
      <c r="AA118" s="226"/>
      <c r="AC118">
        <f t="shared" si="16"/>
        <v>0</v>
      </c>
    </row>
    <row r="119" spans="1:29" ht="11" customHeight="1">
      <c r="A119" s="235"/>
      <c r="B119" s="236"/>
      <c r="C119" s="237"/>
      <c r="D119" s="238"/>
      <c r="E119" s="239"/>
      <c r="F119" s="239"/>
      <c r="G119" s="239"/>
      <c r="H119" s="240"/>
      <c r="I119" s="60"/>
      <c r="J119" s="23"/>
      <c r="K119" s="60"/>
      <c r="L119" s="241"/>
      <c r="M119" s="241"/>
      <c r="N119" s="234">
        <f t="shared" si="17"/>
        <v>0</v>
      </c>
      <c r="O119" s="234"/>
      <c r="P119" s="241"/>
      <c r="Q119" s="241"/>
      <c r="R119" s="234">
        <f t="shared" si="18"/>
        <v>0</v>
      </c>
      <c r="S119" s="234"/>
      <c r="T119" s="221">
        <f t="shared" si="19"/>
        <v>0</v>
      </c>
      <c r="U119" s="222"/>
      <c r="V119" s="223"/>
      <c r="W119" s="224"/>
      <c r="X119" s="212">
        <f t="shared" si="15"/>
        <v>0</v>
      </c>
      <c r="Y119" s="212"/>
      <c r="Z119" s="225"/>
      <c r="AA119" s="226"/>
      <c r="AC119">
        <f t="shared" si="16"/>
        <v>0</v>
      </c>
    </row>
    <row r="120" spans="1:29" ht="11" customHeight="1">
      <c r="A120" s="235"/>
      <c r="B120" s="236"/>
      <c r="C120" s="237"/>
      <c r="D120" s="238"/>
      <c r="E120" s="239"/>
      <c r="F120" s="239"/>
      <c r="G120" s="239"/>
      <c r="H120" s="240"/>
      <c r="I120" s="60"/>
      <c r="J120" s="23"/>
      <c r="K120" s="60"/>
      <c r="L120" s="241"/>
      <c r="M120" s="241"/>
      <c r="N120" s="234">
        <f t="shared" si="17"/>
        <v>0</v>
      </c>
      <c r="O120" s="234"/>
      <c r="P120" s="241"/>
      <c r="Q120" s="241"/>
      <c r="R120" s="234">
        <f t="shared" si="18"/>
        <v>0</v>
      </c>
      <c r="S120" s="234"/>
      <c r="T120" s="221">
        <f t="shared" si="19"/>
        <v>0</v>
      </c>
      <c r="U120" s="222"/>
      <c r="V120" s="223"/>
      <c r="W120" s="224"/>
      <c r="X120" s="212">
        <f t="shared" si="15"/>
        <v>0</v>
      </c>
      <c r="Y120" s="212"/>
      <c r="Z120" s="225"/>
      <c r="AA120" s="226"/>
      <c r="AC120">
        <f t="shared" si="16"/>
        <v>0</v>
      </c>
    </row>
    <row r="121" spans="1:29" ht="11" customHeight="1">
      <c r="A121" s="235"/>
      <c r="B121" s="236"/>
      <c r="C121" s="237"/>
      <c r="D121" s="238"/>
      <c r="E121" s="239"/>
      <c r="F121" s="239"/>
      <c r="G121" s="239"/>
      <c r="H121" s="240"/>
      <c r="I121" s="60"/>
      <c r="J121" s="23"/>
      <c r="K121" s="60"/>
      <c r="L121" s="241"/>
      <c r="M121" s="241"/>
      <c r="N121" s="234">
        <f t="shared" si="17"/>
        <v>0</v>
      </c>
      <c r="O121" s="234"/>
      <c r="P121" s="241"/>
      <c r="Q121" s="241"/>
      <c r="R121" s="234">
        <f t="shared" si="18"/>
        <v>0</v>
      </c>
      <c r="S121" s="234"/>
      <c r="T121" s="221">
        <f t="shared" si="19"/>
        <v>0</v>
      </c>
      <c r="U121" s="222"/>
      <c r="V121" s="223"/>
      <c r="W121" s="224"/>
      <c r="X121" s="212">
        <f t="shared" si="15"/>
        <v>0</v>
      </c>
      <c r="Y121" s="212"/>
      <c r="Z121" s="225"/>
      <c r="AA121" s="226"/>
      <c r="AC121">
        <f t="shared" si="16"/>
        <v>0</v>
      </c>
    </row>
    <row r="122" spans="1:29" ht="11" customHeight="1">
      <c r="A122" s="235"/>
      <c r="B122" s="236"/>
      <c r="C122" s="237"/>
      <c r="D122" s="238"/>
      <c r="E122" s="239"/>
      <c r="F122" s="239"/>
      <c r="G122" s="239"/>
      <c r="H122" s="240"/>
      <c r="I122" s="60"/>
      <c r="J122" s="23"/>
      <c r="K122" s="60"/>
      <c r="L122" s="241"/>
      <c r="M122" s="241"/>
      <c r="N122" s="234">
        <f t="shared" si="17"/>
        <v>0</v>
      </c>
      <c r="O122" s="234"/>
      <c r="P122" s="241"/>
      <c r="Q122" s="241"/>
      <c r="R122" s="234">
        <f t="shared" si="18"/>
        <v>0</v>
      </c>
      <c r="S122" s="234"/>
      <c r="T122" s="221">
        <f t="shared" si="19"/>
        <v>0</v>
      </c>
      <c r="U122" s="222"/>
      <c r="V122" s="223"/>
      <c r="W122" s="224"/>
      <c r="X122" s="212">
        <f t="shared" si="15"/>
        <v>0</v>
      </c>
      <c r="Y122" s="212"/>
      <c r="Z122" s="225"/>
      <c r="AA122" s="226"/>
      <c r="AC122">
        <f t="shared" si="16"/>
        <v>0</v>
      </c>
    </row>
    <row r="123" spans="1:29" ht="11" customHeight="1">
      <c r="A123" s="235"/>
      <c r="B123" s="236"/>
      <c r="C123" s="237"/>
      <c r="D123" s="238"/>
      <c r="E123" s="239"/>
      <c r="F123" s="239"/>
      <c r="G123" s="239"/>
      <c r="H123" s="240"/>
      <c r="I123" s="60"/>
      <c r="J123" s="23"/>
      <c r="K123" s="60"/>
      <c r="L123" s="241"/>
      <c r="M123" s="241"/>
      <c r="N123" s="234">
        <f t="shared" si="17"/>
        <v>0</v>
      </c>
      <c r="O123" s="234"/>
      <c r="P123" s="241"/>
      <c r="Q123" s="241"/>
      <c r="R123" s="234">
        <f t="shared" si="18"/>
        <v>0</v>
      </c>
      <c r="S123" s="234"/>
      <c r="T123" s="221">
        <f t="shared" si="19"/>
        <v>0</v>
      </c>
      <c r="U123" s="222"/>
      <c r="V123" s="223"/>
      <c r="W123" s="224"/>
      <c r="X123" s="212">
        <f t="shared" si="15"/>
        <v>0</v>
      </c>
      <c r="Y123" s="212"/>
      <c r="Z123" s="225"/>
      <c r="AA123" s="226"/>
      <c r="AC123">
        <f t="shared" si="16"/>
        <v>0</v>
      </c>
    </row>
    <row r="124" spans="1:29" ht="11" customHeight="1">
      <c r="A124" s="235"/>
      <c r="B124" s="236"/>
      <c r="C124" s="237"/>
      <c r="D124" s="238"/>
      <c r="E124" s="239"/>
      <c r="F124" s="239"/>
      <c r="G124" s="239"/>
      <c r="H124" s="240"/>
      <c r="I124" s="60"/>
      <c r="J124" s="23"/>
      <c r="K124" s="60"/>
      <c r="L124" s="241"/>
      <c r="M124" s="241"/>
      <c r="N124" s="234">
        <f t="shared" si="17"/>
        <v>0</v>
      </c>
      <c r="O124" s="234"/>
      <c r="P124" s="241"/>
      <c r="Q124" s="241"/>
      <c r="R124" s="234">
        <f t="shared" si="18"/>
        <v>0</v>
      </c>
      <c r="S124" s="234"/>
      <c r="T124" s="221">
        <f t="shared" si="19"/>
        <v>0</v>
      </c>
      <c r="U124" s="222"/>
      <c r="V124" s="223"/>
      <c r="W124" s="224"/>
      <c r="X124" s="212">
        <f t="shared" si="15"/>
        <v>0</v>
      </c>
      <c r="Y124" s="212"/>
      <c r="Z124" s="225"/>
      <c r="AA124" s="226"/>
      <c r="AC124">
        <f t="shared" si="16"/>
        <v>0</v>
      </c>
    </row>
    <row r="125" spans="1:29" ht="11" customHeight="1">
      <c r="A125" s="235"/>
      <c r="B125" s="236"/>
      <c r="C125" s="237"/>
      <c r="D125" s="238"/>
      <c r="E125" s="239"/>
      <c r="F125" s="239"/>
      <c r="G125" s="239"/>
      <c r="H125" s="240"/>
      <c r="I125" s="60"/>
      <c r="J125" s="23"/>
      <c r="K125" s="60"/>
      <c r="L125" s="241"/>
      <c r="M125" s="241"/>
      <c r="N125" s="234">
        <f t="shared" si="17"/>
        <v>0</v>
      </c>
      <c r="O125" s="234"/>
      <c r="P125" s="241"/>
      <c r="Q125" s="241"/>
      <c r="R125" s="234">
        <f t="shared" si="18"/>
        <v>0</v>
      </c>
      <c r="S125" s="234"/>
      <c r="T125" s="221">
        <f t="shared" si="19"/>
        <v>0</v>
      </c>
      <c r="U125" s="222"/>
      <c r="V125" s="223"/>
      <c r="W125" s="224"/>
      <c r="X125" s="212">
        <f t="shared" si="15"/>
        <v>0</v>
      </c>
      <c r="Y125" s="212"/>
      <c r="Z125" s="225"/>
      <c r="AA125" s="226"/>
      <c r="AC125">
        <f t="shared" si="16"/>
        <v>0</v>
      </c>
    </row>
    <row r="126" spans="1:29" ht="11" customHeight="1">
      <c r="A126" s="235"/>
      <c r="B126" s="236"/>
      <c r="C126" s="237"/>
      <c r="D126" s="238"/>
      <c r="E126" s="239"/>
      <c r="F126" s="239"/>
      <c r="G126" s="239"/>
      <c r="H126" s="240"/>
      <c r="I126" s="60"/>
      <c r="J126" s="23"/>
      <c r="K126" s="60"/>
      <c r="L126" s="241"/>
      <c r="M126" s="241"/>
      <c r="N126" s="234">
        <f t="shared" si="17"/>
        <v>0</v>
      </c>
      <c r="O126" s="234"/>
      <c r="P126" s="241"/>
      <c r="Q126" s="241"/>
      <c r="R126" s="234">
        <f t="shared" si="18"/>
        <v>0</v>
      </c>
      <c r="S126" s="234"/>
      <c r="T126" s="221">
        <f t="shared" si="19"/>
        <v>0</v>
      </c>
      <c r="U126" s="222"/>
      <c r="V126" s="223"/>
      <c r="W126" s="224"/>
      <c r="X126" s="212">
        <f t="shared" si="15"/>
        <v>0</v>
      </c>
      <c r="Y126" s="212"/>
      <c r="Z126" s="225"/>
      <c r="AA126" s="226"/>
      <c r="AC126">
        <f t="shared" si="16"/>
        <v>0</v>
      </c>
    </row>
    <row r="127" spans="1:29" ht="11" customHeight="1">
      <c r="A127" s="235"/>
      <c r="B127" s="236"/>
      <c r="C127" s="237"/>
      <c r="D127" s="238"/>
      <c r="E127" s="239"/>
      <c r="F127" s="239"/>
      <c r="G127" s="239"/>
      <c r="H127" s="240"/>
      <c r="I127" s="60"/>
      <c r="J127" s="23"/>
      <c r="K127" s="60"/>
      <c r="L127" s="241"/>
      <c r="M127" s="241"/>
      <c r="N127" s="234">
        <f t="shared" si="17"/>
        <v>0</v>
      </c>
      <c r="O127" s="234"/>
      <c r="P127" s="241"/>
      <c r="Q127" s="241"/>
      <c r="R127" s="234">
        <f t="shared" si="18"/>
        <v>0</v>
      </c>
      <c r="S127" s="234"/>
      <c r="T127" s="221">
        <f t="shared" si="19"/>
        <v>0</v>
      </c>
      <c r="U127" s="222"/>
      <c r="V127" s="223"/>
      <c r="W127" s="224"/>
      <c r="X127" s="212">
        <f t="shared" si="15"/>
        <v>0</v>
      </c>
      <c r="Y127" s="212"/>
      <c r="Z127" s="225"/>
      <c r="AA127" s="226"/>
      <c r="AC127">
        <f t="shared" si="16"/>
        <v>0</v>
      </c>
    </row>
    <row r="128" spans="1:29" ht="11" customHeight="1">
      <c r="A128" s="235"/>
      <c r="B128" s="236"/>
      <c r="C128" s="237"/>
      <c r="D128" s="238"/>
      <c r="E128" s="239"/>
      <c r="F128" s="239"/>
      <c r="G128" s="239"/>
      <c r="H128" s="240"/>
      <c r="I128" s="60"/>
      <c r="J128" s="23"/>
      <c r="K128" s="60"/>
      <c r="L128" s="241"/>
      <c r="M128" s="241"/>
      <c r="N128" s="234">
        <f t="shared" si="17"/>
        <v>0</v>
      </c>
      <c r="O128" s="234"/>
      <c r="P128" s="241"/>
      <c r="Q128" s="241"/>
      <c r="R128" s="234">
        <f t="shared" si="18"/>
        <v>0</v>
      </c>
      <c r="S128" s="234"/>
      <c r="T128" s="221">
        <f t="shared" si="19"/>
        <v>0</v>
      </c>
      <c r="U128" s="222"/>
      <c r="V128" s="223"/>
      <c r="W128" s="224"/>
      <c r="X128" s="212">
        <f t="shared" si="15"/>
        <v>0</v>
      </c>
      <c r="Y128" s="212"/>
      <c r="Z128" s="225"/>
      <c r="AA128" s="226"/>
      <c r="AC128">
        <f t="shared" si="16"/>
        <v>0</v>
      </c>
    </row>
    <row r="129" spans="1:29" ht="11" customHeight="1">
      <c r="A129" s="235"/>
      <c r="B129" s="236"/>
      <c r="C129" s="237"/>
      <c r="D129" s="238"/>
      <c r="E129" s="239"/>
      <c r="F129" s="239"/>
      <c r="G129" s="239"/>
      <c r="H129" s="240"/>
      <c r="I129" s="60"/>
      <c r="J129" s="23"/>
      <c r="K129" s="60"/>
      <c r="L129" s="241"/>
      <c r="M129" s="241"/>
      <c r="N129" s="234">
        <f t="shared" si="17"/>
        <v>0</v>
      </c>
      <c r="O129" s="234"/>
      <c r="P129" s="241"/>
      <c r="Q129" s="241"/>
      <c r="R129" s="234">
        <f t="shared" si="18"/>
        <v>0</v>
      </c>
      <c r="S129" s="234"/>
      <c r="T129" s="221">
        <f t="shared" si="19"/>
        <v>0</v>
      </c>
      <c r="U129" s="222"/>
      <c r="V129" s="223"/>
      <c r="W129" s="224"/>
      <c r="X129" s="212">
        <f t="shared" si="15"/>
        <v>0</v>
      </c>
      <c r="Y129" s="212"/>
      <c r="Z129" s="225"/>
      <c r="AA129" s="226"/>
      <c r="AC129">
        <f t="shared" si="16"/>
        <v>0</v>
      </c>
    </row>
    <row r="130" spans="1:29" ht="11" customHeight="1">
      <c r="A130" s="235"/>
      <c r="B130" s="236"/>
      <c r="C130" s="237"/>
      <c r="D130" s="238"/>
      <c r="E130" s="239"/>
      <c r="F130" s="239"/>
      <c r="G130" s="239"/>
      <c r="H130" s="240"/>
      <c r="I130" s="60"/>
      <c r="J130" s="23"/>
      <c r="K130" s="60"/>
      <c r="L130" s="241"/>
      <c r="M130" s="241"/>
      <c r="N130" s="234">
        <f t="shared" si="17"/>
        <v>0</v>
      </c>
      <c r="O130" s="234"/>
      <c r="P130" s="241"/>
      <c r="Q130" s="241"/>
      <c r="R130" s="234">
        <f t="shared" si="18"/>
        <v>0</v>
      </c>
      <c r="S130" s="234"/>
      <c r="T130" s="221">
        <f t="shared" si="19"/>
        <v>0</v>
      </c>
      <c r="U130" s="222"/>
      <c r="V130" s="223"/>
      <c r="W130" s="224"/>
      <c r="X130" s="212">
        <f t="shared" si="15"/>
        <v>0</v>
      </c>
      <c r="Y130" s="212"/>
      <c r="Z130" s="225"/>
      <c r="AA130" s="226"/>
      <c r="AC130">
        <f t="shared" si="16"/>
        <v>0</v>
      </c>
    </row>
    <row r="131" spans="1:29" ht="11" customHeight="1">
      <c r="A131" s="235"/>
      <c r="B131" s="236"/>
      <c r="C131" s="237"/>
      <c r="D131" s="238"/>
      <c r="E131" s="239"/>
      <c r="F131" s="239"/>
      <c r="G131" s="239"/>
      <c r="H131" s="240"/>
      <c r="I131" s="60"/>
      <c r="J131" s="23"/>
      <c r="K131" s="60"/>
      <c r="L131" s="241"/>
      <c r="M131" s="241"/>
      <c r="N131" s="234">
        <f t="shared" si="17"/>
        <v>0</v>
      </c>
      <c r="O131" s="234"/>
      <c r="P131" s="241"/>
      <c r="Q131" s="241"/>
      <c r="R131" s="234">
        <f t="shared" si="18"/>
        <v>0</v>
      </c>
      <c r="S131" s="234"/>
      <c r="T131" s="221">
        <f t="shared" si="19"/>
        <v>0</v>
      </c>
      <c r="U131" s="222"/>
      <c r="V131" s="223"/>
      <c r="W131" s="224"/>
      <c r="X131" s="212">
        <f t="shared" si="15"/>
        <v>0</v>
      </c>
      <c r="Y131" s="212"/>
      <c r="Z131" s="225"/>
      <c r="AA131" s="226"/>
      <c r="AC131">
        <f t="shared" si="16"/>
        <v>0</v>
      </c>
    </row>
    <row r="132" spans="1:29" ht="11" customHeight="1">
      <c r="A132" s="235"/>
      <c r="B132" s="236"/>
      <c r="C132" s="237"/>
      <c r="D132" s="238"/>
      <c r="E132" s="239"/>
      <c r="F132" s="239"/>
      <c r="G132" s="239"/>
      <c r="H132" s="240"/>
      <c r="I132" s="60"/>
      <c r="J132" s="23"/>
      <c r="K132" s="60"/>
      <c r="L132" s="241"/>
      <c r="M132" s="241"/>
      <c r="N132" s="234">
        <f t="shared" si="17"/>
        <v>0</v>
      </c>
      <c r="O132" s="234"/>
      <c r="P132" s="241"/>
      <c r="Q132" s="241"/>
      <c r="R132" s="234">
        <f t="shared" si="18"/>
        <v>0</v>
      </c>
      <c r="S132" s="234"/>
      <c r="T132" s="221">
        <f t="shared" si="19"/>
        <v>0</v>
      </c>
      <c r="U132" s="222"/>
      <c r="V132" s="223"/>
      <c r="W132" s="224"/>
      <c r="X132" s="212">
        <f t="shared" si="15"/>
        <v>0</v>
      </c>
      <c r="Y132" s="212"/>
      <c r="Z132" s="225"/>
      <c r="AA132" s="226"/>
      <c r="AC132">
        <f t="shared" si="16"/>
        <v>0</v>
      </c>
    </row>
    <row r="133" spans="1:29" ht="11" customHeight="1">
      <c r="A133" s="227"/>
      <c r="B133" s="228"/>
      <c r="C133" s="229"/>
      <c r="D133" s="230"/>
      <c r="E133" s="231"/>
      <c r="F133" s="231"/>
      <c r="G133" s="231"/>
      <c r="H133" s="232"/>
      <c r="I133" s="63"/>
      <c r="J133" s="25"/>
      <c r="K133" s="63"/>
      <c r="L133" s="233"/>
      <c r="M133" s="233"/>
      <c r="N133" s="234">
        <f t="shared" si="17"/>
        <v>0</v>
      </c>
      <c r="O133" s="234"/>
      <c r="P133" s="233"/>
      <c r="Q133" s="233"/>
      <c r="R133" s="234">
        <f t="shared" si="18"/>
        <v>0</v>
      </c>
      <c r="S133" s="234"/>
      <c r="T133" s="208">
        <f>AE133*K133</f>
        <v>0</v>
      </c>
      <c r="U133" s="209"/>
      <c r="V133" s="210"/>
      <c r="W133" s="211"/>
      <c r="X133" s="212">
        <f t="shared" si="15"/>
        <v>0</v>
      </c>
      <c r="Y133" s="212"/>
      <c r="Z133" s="213"/>
      <c r="AA133" s="214"/>
      <c r="AC133">
        <f t="shared" si="16"/>
        <v>0</v>
      </c>
    </row>
    <row r="134" spans="1:29" ht="11" customHeight="1">
      <c r="A134" s="1"/>
      <c r="B134" s="1"/>
      <c r="C134" s="1"/>
      <c r="D134" s="1"/>
      <c r="E134" s="2"/>
      <c r="F134" s="2"/>
      <c r="G134" s="2"/>
      <c r="H134" s="2"/>
      <c r="I134" s="215" t="s">
        <v>253</v>
      </c>
      <c r="J134" s="216"/>
      <c r="K134" s="217"/>
      <c r="L134" s="204"/>
      <c r="M134" s="204"/>
      <c r="N134" s="204">
        <f>SUM(N95:O133)</f>
        <v>0</v>
      </c>
      <c r="O134" s="204"/>
      <c r="P134" s="204"/>
      <c r="Q134" s="204"/>
      <c r="R134" s="204">
        <f>SUM(R95:S133)</f>
        <v>0</v>
      </c>
      <c r="S134" s="204"/>
      <c r="T134" s="204">
        <f>SUM(T95:U133)</f>
        <v>0</v>
      </c>
      <c r="U134" s="204"/>
      <c r="V134" s="204"/>
      <c r="W134" s="204"/>
      <c r="X134" s="204">
        <f>SUM(X95:Y133)</f>
        <v>0</v>
      </c>
      <c r="Y134" s="204"/>
      <c r="Z134" s="204"/>
      <c r="AA134" s="206"/>
    </row>
    <row r="135" spans="1:29" ht="11" customHeight="1">
      <c r="G135" s="2"/>
      <c r="H135" s="2"/>
      <c r="I135" s="218"/>
      <c r="J135" s="219"/>
      <c r="K135" s="220"/>
      <c r="L135" s="205"/>
      <c r="M135" s="205"/>
      <c r="N135" s="205"/>
      <c r="O135" s="205"/>
      <c r="P135" s="205"/>
      <c r="Q135" s="205"/>
      <c r="R135" s="205"/>
      <c r="S135" s="205"/>
      <c r="T135" s="205"/>
      <c r="U135" s="205"/>
      <c r="V135" s="205"/>
      <c r="W135" s="205"/>
      <c r="X135" s="205"/>
      <c r="Y135" s="205"/>
      <c r="Z135" s="205"/>
      <c r="AA135" s="207"/>
    </row>
    <row r="136" spans="1:29" ht="11" customHeight="1"/>
    <row r="137" spans="1:29" ht="10.5" customHeight="1"/>
    <row r="138" spans="1:29" ht="11" customHeight="1">
      <c r="A138" s="267" t="s">
        <v>6</v>
      </c>
      <c r="B138" s="257"/>
      <c r="C138" s="257"/>
      <c r="D138" s="259" t="s">
        <v>5</v>
      </c>
      <c r="E138" s="269"/>
      <c r="F138" s="269"/>
      <c r="G138" s="269"/>
      <c r="H138" s="260"/>
      <c r="I138" s="257" t="s">
        <v>7</v>
      </c>
      <c r="J138" s="271" t="s">
        <v>257</v>
      </c>
      <c r="K138" s="271" t="s">
        <v>65</v>
      </c>
      <c r="L138" s="273" t="s">
        <v>0</v>
      </c>
      <c r="M138" s="274"/>
      <c r="N138" s="274"/>
      <c r="O138" s="274"/>
      <c r="P138" s="273" t="s">
        <v>1</v>
      </c>
      <c r="Q138" s="274"/>
      <c r="R138" s="274"/>
      <c r="S138" s="274"/>
      <c r="T138" s="257" t="s">
        <v>286</v>
      </c>
      <c r="U138" s="257"/>
      <c r="V138" s="259" t="s">
        <v>285</v>
      </c>
      <c r="W138" s="260"/>
      <c r="X138" s="257" t="s">
        <v>12</v>
      </c>
      <c r="Y138" s="257"/>
      <c r="Z138" s="257" t="s">
        <v>11</v>
      </c>
      <c r="AA138" s="263"/>
    </row>
    <row r="139" spans="1:29" ht="11" customHeight="1">
      <c r="A139" s="268"/>
      <c r="B139" s="258"/>
      <c r="C139" s="258"/>
      <c r="D139" s="261"/>
      <c r="E139" s="270"/>
      <c r="F139" s="270"/>
      <c r="G139" s="270"/>
      <c r="H139" s="262"/>
      <c r="I139" s="258"/>
      <c r="J139" s="272"/>
      <c r="K139" s="272"/>
      <c r="L139" s="265" t="s">
        <v>8</v>
      </c>
      <c r="M139" s="266"/>
      <c r="N139" s="266" t="s">
        <v>9</v>
      </c>
      <c r="O139" s="266"/>
      <c r="P139" s="266" t="s">
        <v>8</v>
      </c>
      <c r="Q139" s="266"/>
      <c r="R139" s="266" t="s">
        <v>9</v>
      </c>
      <c r="S139" s="266"/>
      <c r="T139" s="258"/>
      <c r="U139" s="258"/>
      <c r="V139" s="261"/>
      <c r="W139" s="262"/>
      <c r="X139" s="258"/>
      <c r="Y139" s="258"/>
      <c r="Z139" s="258"/>
      <c r="AA139" s="264"/>
    </row>
    <row r="140" spans="1:29" ht="11" customHeight="1">
      <c r="A140" s="251"/>
      <c r="B140" s="252"/>
      <c r="C140" s="253"/>
      <c r="D140" s="254"/>
      <c r="E140" s="255"/>
      <c r="F140" s="255"/>
      <c r="G140" s="255"/>
      <c r="H140" s="256"/>
      <c r="I140" s="60"/>
      <c r="J140" s="23"/>
      <c r="K140" s="60"/>
      <c r="L140" s="212"/>
      <c r="M140" s="212"/>
      <c r="N140" s="234">
        <f>ROUND(I140*K140*L140,0)</f>
        <v>0</v>
      </c>
      <c r="O140" s="234"/>
      <c r="P140" s="212"/>
      <c r="Q140" s="212"/>
      <c r="R140" s="234">
        <f>ROUND(K140*P140,0)</f>
        <v>0</v>
      </c>
      <c r="S140" s="234"/>
      <c r="T140" s="247">
        <f>AE140*K140</f>
        <v>0</v>
      </c>
      <c r="U140" s="248"/>
      <c r="V140" s="249"/>
      <c r="W140" s="250"/>
      <c r="X140" s="212">
        <f t="shared" ref="X140:X178" si="20">ROUND(J140*K140,2)</f>
        <v>0</v>
      </c>
      <c r="Y140" s="212"/>
      <c r="Z140" s="234"/>
      <c r="AA140" s="243"/>
      <c r="AC140">
        <f t="shared" ref="AC140:AC178" si="21">V140*K140</f>
        <v>0</v>
      </c>
    </row>
    <row r="141" spans="1:29" ht="11" customHeight="1">
      <c r="A141" s="235"/>
      <c r="B141" s="236"/>
      <c r="C141" s="237"/>
      <c r="D141" s="238"/>
      <c r="E141" s="239"/>
      <c r="F141" s="239"/>
      <c r="G141" s="239"/>
      <c r="H141" s="240"/>
      <c r="I141" s="60"/>
      <c r="J141" s="23"/>
      <c r="K141" s="60"/>
      <c r="L141" s="241"/>
      <c r="M141" s="241"/>
      <c r="N141" s="234">
        <f t="shared" ref="N141:N178" si="22">ROUND(I141*K141*L141,0)</f>
        <v>0</v>
      </c>
      <c r="O141" s="234"/>
      <c r="P141" s="241"/>
      <c r="Q141" s="241"/>
      <c r="R141" s="234">
        <f t="shared" ref="R141:R178" si="23">ROUND(K141*P141,0)</f>
        <v>0</v>
      </c>
      <c r="S141" s="234"/>
      <c r="T141" s="221">
        <f t="shared" ref="T141:T177" si="24">AE141*K141</f>
        <v>0</v>
      </c>
      <c r="U141" s="222"/>
      <c r="V141" s="223"/>
      <c r="W141" s="224"/>
      <c r="X141" s="212">
        <f t="shared" si="20"/>
        <v>0</v>
      </c>
      <c r="Y141" s="212"/>
      <c r="Z141" s="225"/>
      <c r="AA141" s="226"/>
      <c r="AC141">
        <f t="shared" si="21"/>
        <v>0</v>
      </c>
    </row>
    <row r="142" spans="1:29" ht="11" customHeight="1">
      <c r="A142" s="235"/>
      <c r="B142" s="236"/>
      <c r="C142" s="237"/>
      <c r="D142" s="238"/>
      <c r="E142" s="239"/>
      <c r="F142" s="239"/>
      <c r="G142" s="239"/>
      <c r="H142" s="240"/>
      <c r="I142" s="60"/>
      <c r="J142" s="23"/>
      <c r="K142" s="60"/>
      <c r="L142" s="241"/>
      <c r="M142" s="241"/>
      <c r="N142" s="234">
        <f t="shared" si="22"/>
        <v>0</v>
      </c>
      <c r="O142" s="234"/>
      <c r="P142" s="241"/>
      <c r="Q142" s="241"/>
      <c r="R142" s="234">
        <f t="shared" si="23"/>
        <v>0</v>
      </c>
      <c r="S142" s="234"/>
      <c r="T142" s="221">
        <f t="shared" si="24"/>
        <v>0</v>
      </c>
      <c r="U142" s="222"/>
      <c r="V142" s="223"/>
      <c r="W142" s="224"/>
      <c r="X142" s="212">
        <f t="shared" si="20"/>
        <v>0</v>
      </c>
      <c r="Y142" s="212"/>
      <c r="Z142" s="225"/>
      <c r="AA142" s="226"/>
      <c r="AC142">
        <f t="shared" si="21"/>
        <v>0</v>
      </c>
    </row>
    <row r="143" spans="1:29" ht="11" customHeight="1">
      <c r="A143" s="235"/>
      <c r="B143" s="236"/>
      <c r="C143" s="237"/>
      <c r="D143" s="238"/>
      <c r="E143" s="239"/>
      <c r="F143" s="239"/>
      <c r="G143" s="239"/>
      <c r="H143" s="240"/>
      <c r="I143" s="60"/>
      <c r="J143" s="23"/>
      <c r="K143" s="60"/>
      <c r="L143" s="241"/>
      <c r="M143" s="241"/>
      <c r="N143" s="234">
        <f t="shared" si="22"/>
        <v>0</v>
      </c>
      <c r="O143" s="234"/>
      <c r="P143" s="241"/>
      <c r="Q143" s="241"/>
      <c r="R143" s="234">
        <f t="shared" si="23"/>
        <v>0</v>
      </c>
      <c r="S143" s="234"/>
      <c r="T143" s="221">
        <f t="shared" si="24"/>
        <v>0</v>
      </c>
      <c r="U143" s="222"/>
      <c r="V143" s="223"/>
      <c r="W143" s="224"/>
      <c r="X143" s="212">
        <f t="shared" si="20"/>
        <v>0</v>
      </c>
      <c r="Y143" s="212"/>
      <c r="Z143" s="225"/>
      <c r="AA143" s="226"/>
      <c r="AC143">
        <f t="shared" si="21"/>
        <v>0</v>
      </c>
    </row>
    <row r="144" spans="1:29" ht="11" customHeight="1">
      <c r="A144" s="235"/>
      <c r="B144" s="236"/>
      <c r="C144" s="237"/>
      <c r="D144" s="238"/>
      <c r="E144" s="239"/>
      <c r="F144" s="239"/>
      <c r="G144" s="239"/>
      <c r="H144" s="240"/>
      <c r="I144" s="60"/>
      <c r="J144" s="23"/>
      <c r="K144" s="60"/>
      <c r="L144" s="241"/>
      <c r="M144" s="241"/>
      <c r="N144" s="234">
        <f t="shared" si="22"/>
        <v>0</v>
      </c>
      <c r="O144" s="234"/>
      <c r="P144" s="241"/>
      <c r="Q144" s="241"/>
      <c r="R144" s="234">
        <f t="shared" si="23"/>
        <v>0</v>
      </c>
      <c r="S144" s="234"/>
      <c r="T144" s="221">
        <f t="shared" si="24"/>
        <v>0</v>
      </c>
      <c r="U144" s="222"/>
      <c r="V144" s="223"/>
      <c r="W144" s="224"/>
      <c r="X144" s="212">
        <f t="shared" si="20"/>
        <v>0</v>
      </c>
      <c r="Y144" s="212"/>
      <c r="Z144" s="225"/>
      <c r="AA144" s="226"/>
      <c r="AC144">
        <f t="shared" si="21"/>
        <v>0</v>
      </c>
    </row>
    <row r="145" spans="1:29" ht="11" customHeight="1">
      <c r="A145" s="235"/>
      <c r="B145" s="236"/>
      <c r="C145" s="237"/>
      <c r="D145" s="238"/>
      <c r="E145" s="239"/>
      <c r="F145" s="239"/>
      <c r="G145" s="239"/>
      <c r="H145" s="240"/>
      <c r="I145" s="60"/>
      <c r="J145" s="23"/>
      <c r="K145" s="60"/>
      <c r="L145" s="241"/>
      <c r="M145" s="241"/>
      <c r="N145" s="234">
        <f t="shared" si="22"/>
        <v>0</v>
      </c>
      <c r="O145" s="234"/>
      <c r="P145" s="241"/>
      <c r="Q145" s="241"/>
      <c r="R145" s="234">
        <f t="shared" si="23"/>
        <v>0</v>
      </c>
      <c r="S145" s="234"/>
      <c r="T145" s="221">
        <f t="shared" si="24"/>
        <v>0</v>
      </c>
      <c r="U145" s="222"/>
      <c r="V145" s="223"/>
      <c r="W145" s="224"/>
      <c r="X145" s="212">
        <f t="shared" si="20"/>
        <v>0</v>
      </c>
      <c r="Y145" s="212"/>
      <c r="Z145" s="225"/>
      <c r="AA145" s="226"/>
      <c r="AC145">
        <f t="shared" si="21"/>
        <v>0</v>
      </c>
    </row>
    <row r="146" spans="1:29" ht="11" customHeight="1">
      <c r="A146" s="235"/>
      <c r="B146" s="236"/>
      <c r="C146" s="237"/>
      <c r="D146" s="238"/>
      <c r="E146" s="239"/>
      <c r="F146" s="239"/>
      <c r="G146" s="239"/>
      <c r="H146" s="240"/>
      <c r="I146" s="60"/>
      <c r="J146" s="23"/>
      <c r="K146" s="60"/>
      <c r="L146" s="241"/>
      <c r="M146" s="241"/>
      <c r="N146" s="234">
        <f t="shared" si="22"/>
        <v>0</v>
      </c>
      <c r="O146" s="234"/>
      <c r="P146" s="241"/>
      <c r="Q146" s="241"/>
      <c r="R146" s="234">
        <f t="shared" si="23"/>
        <v>0</v>
      </c>
      <c r="S146" s="234"/>
      <c r="T146" s="221">
        <f t="shared" si="24"/>
        <v>0</v>
      </c>
      <c r="U146" s="222"/>
      <c r="V146" s="223"/>
      <c r="W146" s="224"/>
      <c r="X146" s="212">
        <f t="shared" si="20"/>
        <v>0</v>
      </c>
      <c r="Y146" s="212"/>
      <c r="Z146" s="225"/>
      <c r="AA146" s="226"/>
      <c r="AC146">
        <f t="shared" si="21"/>
        <v>0</v>
      </c>
    </row>
    <row r="147" spans="1:29" ht="11" customHeight="1">
      <c r="A147" s="235"/>
      <c r="B147" s="236"/>
      <c r="C147" s="237"/>
      <c r="D147" s="238"/>
      <c r="E147" s="239"/>
      <c r="F147" s="239"/>
      <c r="G147" s="239"/>
      <c r="H147" s="240"/>
      <c r="I147" s="60"/>
      <c r="J147" s="23"/>
      <c r="K147" s="60"/>
      <c r="L147" s="241"/>
      <c r="M147" s="241"/>
      <c r="N147" s="234">
        <f t="shared" si="22"/>
        <v>0</v>
      </c>
      <c r="O147" s="234"/>
      <c r="P147" s="241"/>
      <c r="Q147" s="241"/>
      <c r="R147" s="234">
        <f t="shared" si="23"/>
        <v>0</v>
      </c>
      <c r="S147" s="234"/>
      <c r="T147" s="221">
        <f t="shared" si="24"/>
        <v>0</v>
      </c>
      <c r="U147" s="222"/>
      <c r="V147" s="223"/>
      <c r="W147" s="224"/>
      <c r="X147" s="212">
        <f t="shared" si="20"/>
        <v>0</v>
      </c>
      <c r="Y147" s="212"/>
      <c r="Z147" s="225"/>
      <c r="AA147" s="226"/>
      <c r="AC147">
        <f t="shared" si="21"/>
        <v>0</v>
      </c>
    </row>
    <row r="148" spans="1:29" ht="11" customHeight="1">
      <c r="A148" s="244"/>
      <c r="B148" s="245"/>
      <c r="C148" s="245"/>
      <c r="D148" s="246"/>
      <c r="E148" s="246"/>
      <c r="F148" s="246"/>
      <c r="G148" s="246"/>
      <c r="H148" s="246"/>
      <c r="I148" s="62"/>
      <c r="J148" s="24"/>
      <c r="K148" s="62"/>
      <c r="L148" s="241"/>
      <c r="M148" s="241"/>
      <c r="N148" s="234">
        <f t="shared" si="22"/>
        <v>0</v>
      </c>
      <c r="O148" s="234"/>
      <c r="P148" s="241"/>
      <c r="Q148" s="241"/>
      <c r="R148" s="234">
        <f t="shared" si="23"/>
        <v>0</v>
      </c>
      <c r="S148" s="234"/>
      <c r="T148" s="221">
        <f t="shared" si="24"/>
        <v>0</v>
      </c>
      <c r="U148" s="222"/>
      <c r="V148" s="242"/>
      <c r="W148" s="242"/>
      <c r="X148" s="212">
        <f t="shared" si="20"/>
        <v>0</v>
      </c>
      <c r="Y148" s="212"/>
      <c r="Z148" s="225"/>
      <c r="AA148" s="226"/>
      <c r="AC148">
        <f t="shared" si="21"/>
        <v>0</v>
      </c>
    </row>
    <row r="149" spans="1:29" ht="11" customHeight="1">
      <c r="A149" s="244"/>
      <c r="B149" s="245"/>
      <c r="C149" s="245"/>
      <c r="D149" s="246"/>
      <c r="E149" s="246"/>
      <c r="F149" s="246"/>
      <c r="G149" s="246"/>
      <c r="H149" s="246"/>
      <c r="I149" s="62"/>
      <c r="J149" s="24"/>
      <c r="K149" s="62"/>
      <c r="L149" s="241"/>
      <c r="M149" s="241"/>
      <c r="N149" s="234">
        <f t="shared" si="22"/>
        <v>0</v>
      </c>
      <c r="O149" s="234"/>
      <c r="P149" s="241"/>
      <c r="Q149" s="241"/>
      <c r="R149" s="234">
        <f t="shared" si="23"/>
        <v>0</v>
      </c>
      <c r="S149" s="234"/>
      <c r="T149" s="221">
        <f t="shared" si="24"/>
        <v>0</v>
      </c>
      <c r="U149" s="222"/>
      <c r="V149" s="242"/>
      <c r="W149" s="242"/>
      <c r="X149" s="212">
        <f t="shared" si="20"/>
        <v>0</v>
      </c>
      <c r="Y149" s="212"/>
      <c r="Z149" s="225"/>
      <c r="AA149" s="226"/>
      <c r="AC149">
        <f t="shared" si="21"/>
        <v>0</v>
      </c>
    </row>
    <row r="150" spans="1:29" ht="11" customHeight="1">
      <c r="A150" s="244"/>
      <c r="B150" s="245"/>
      <c r="C150" s="245"/>
      <c r="D150" s="246"/>
      <c r="E150" s="246"/>
      <c r="F150" s="246"/>
      <c r="G150" s="246"/>
      <c r="H150" s="246"/>
      <c r="I150" s="62"/>
      <c r="J150" s="24"/>
      <c r="K150" s="62"/>
      <c r="L150" s="241"/>
      <c r="M150" s="241"/>
      <c r="N150" s="234">
        <f t="shared" si="22"/>
        <v>0</v>
      </c>
      <c r="O150" s="234"/>
      <c r="P150" s="241"/>
      <c r="Q150" s="241"/>
      <c r="R150" s="234">
        <f t="shared" si="23"/>
        <v>0</v>
      </c>
      <c r="S150" s="234"/>
      <c r="T150" s="221">
        <f t="shared" si="24"/>
        <v>0</v>
      </c>
      <c r="U150" s="222"/>
      <c r="V150" s="242"/>
      <c r="W150" s="242"/>
      <c r="X150" s="212">
        <f t="shared" si="20"/>
        <v>0</v>
      </c>
      <c r="Y150" s="212"/>
      <c r="Z150" s="225"/>
      <c r="AA150" s="226"/>
      <c r="AC150">
        <f t="shared" si="21"/>
        <v>0</v>
      </c>
    </row>
    <row r="151" spans="1:29" ht="11" customHeight="1">
      <c r="A151" s="244"/>
      <c r="B151" s="245"/>
      <c r="C151" s="245"/>
      <c r="D151" s="246"/>
      <c r="E151" s="246"/>
      <c r="F151" s="246"/>
      <c r="G151" s="246"/>
      <c r="H151" s="246"/>
      <c r="I151" s="62"/>
      <c r="J151" s="24"/>
      <c r="K151" s="62"/>
      <c r="L151" s="241"/>
      <c r="M151" s="241"/>
      <c r="N151" s="234">
        <f t="shared" si="22"/>
        <v>0</v>
      </c>
      <c r="O151" s="234"/>
      <c r="P151" s="241"/>
      <c r="Q151" s="241"/>
      <c r="R151" s="234">
        <f t="shared" si="23"/>
        <v>0</v>
      </c>
      <c r="S151" s="234"/>
      <c r="T151" s="221">
        <f t="shared" si="24"/>
        <v>0</v>
      </c>
      <c r="U151" s="222"/>
      <c r="V151" s="242"/>
      <c r="W151" s="242"/>
      <c r="X151" s="212">
        <f t="shared" si="20"/>
        <v>0</v>
      </c>
      <c r="Y151" s="212"/>
      <c r="Z151" s="234"/>
      <c r="AA151" s="243"/>
      <c r="AC151">
        <f t="shared" si="21"/>
        <v>0</v>
      </c>
    </row>
    <row r="152" spans="1:29" ht="11" customHeight="1">
      <c r="A152" s="244"/>
      <c r="B152" s="245"/>
      <c r="C152" s="245"/>
      <c r="D152" s="246"/>
      <c r="E152" s="246"/>
      <c r="F152" s="246"/>
      <c r="G152" s="246"/>
      <c r="H152" s="246"/>
      <c r="I152" s="62"/>
      <c r="J152" s="24"/>
      <c r="K152" s="62"/>
      <c r="L152" s="241"/>
      <c r="M152" s="241"/>
      <c r="N152" s="234">
        <f t="shared" si="22"/>
        <v>0</v>
      </c>
      <c r="O152" s="234"/>
      <c r="P152" s="241"/>
      <c r="Q152" s="241"/>
      <c r="R152" s="234">
        <f t="shared" si="23"/>
        <v>0</v>
      </c>
      <c r="S152" s="234"/>
      <c r="T152" s="221">
        <f t="shared" si="24"/>
        <v>0</v>
      </c>
      <c r="U152" s="222"/>
      <c r="V152" s="242"/>
      <c r="W152" s="242"/>
      <c r="X152" s="212">
        <f t="shared" si="20"/>
        <v>0</v>
      </c>
      <c r="Y152" s="212"/>
      <c r="Z152" s="225"/>
      <c r="AA152" s="226"/>
      <c r="AC152">
        <f t="shared" si="21"/>
        <v>0</v>
      </c>
    </row>
    <row r="153" spans="1:29" ht="11" customHeight="1">
      <c r="A153" s="244"/>
      <c r="B153" s="245"/>
      <c r="C153" s="245"/>
      <c r="D153" s="246"/>
      <c r="E153" s="246"/>
      <c r="F153" s="246"/>
      <c r="G153" s="246"/>
      <c r="H153" s="246"/>
      <c r="I153" s="62"/>
      <c r="J153" s="24"/>
      <c r="K153" s="62"/>
      <c r="L153" s="241"/>
      <c r="M153" s="241"/>
      <c r="N153" s="234">
        <f t="shared" si="22"/>
        <v>0</v>
      </c>
      <c r="O153" s="234"/>
      <c r="P153" s="241"/>
      <c r="Q153" s="241"/>
      <c r="R153" s="234">
        <f t="shared" si="23"/>
        <v>0</v>
      </c>
      <c r="S153" s="234"/>
      <c r="T153" s="221">
        <f t="shared" si="24"/>
        <v>0</v>
      </c>
      <c r="U153" s="222"/>
      <c r="V153" s="242"/>
      <c r="W153" s="242"/>
      <c r="X153" s="212">
        <f t="shared" si="20"/>
        <v>0</v>
      </c>
      <c r="Y153" s="212"/>
      <c r="Z153" s="225"/>
      <c r="AA153" s="226"/>
      <c r="AC153">
        <f t="shared" si="21"/>
        <v>0</v>
      </c>
    </row>
    <row r="154" spans="1:29" ht="11" customHeight="1">
      <c r="A154" s="244"/>
      <c r="B154" s="245"/>
      <c r="C154" s="245"/>
      <c r="D154" s="246"/>
      <c r="E154" s="246"/>
      <c r="F154" s="246"/>
      <c r="G154" s="246"/>
      <c r="H154" s="246"/>
      <c r="I154" s="62"/>
      <c r="J154" s="24"/>
      <c r="K154" s="62"/>
      <c r="L154" s="241"/>
      <c r="M154" s="241"/>
      <c r="N154" s="234">
        <f t="shared" si="22"/>
        <v>0</v>
      </c>
      <c r="O154" s="234"/>
      <c r="P154" s="241"/>
      <c r="Q154" s="241"/>
      <c r="R154" s="234">
        <f t="shared" si="23"/>
        <v>0</v>
      </c>
      <c r="S154" s="234"/>
      <c r="T154" s="221">
        <f t="shared" si="24"/>
        <v>0</v>
      </c>
      <c r="U154" s="222"/>
      <c r="V154" s="242"/>
      <c r="W154" s="242"/>
      <c r="X154" s="212">
        <f t="shared" si="20"/>
        <v>0</v>
      </c>
      <c r="Y154" s="212"/>
      <c r="Z154" s="225"/>
      <c r="AA154" s="226"/>
      <c r="AC154">
        <f t="shared" si="21"/>
        <v>0</v>
      </c>
    </row>
    <row r="155" spans="1:29" ht="11" customHeight="1">
      <c r="A155" s="244"/>
      <c r="B155" s="245"/>
      <c r="C155" s="245"/>
      <c r="D155" s="246"/>
      <c r="E155" s="246"/>
      <c r="F155" s="246"/>
      <c r="G155" s="246"/>
      <c r="H155" s="246"/>
      <c r="I155" s="62"/>
      <c r="J155" s="24"/>
      <c r="K155" s="62"/>
      <c r="L155" s="241"/>
      <c r="M155" s="241"/>
      <c r="N155" s="234">
        <f t="shared" si="22"/>
        <v>0</v>
      </c>
      <c r="O155" s="234"/>
      <c r="P155" s="241"/>
      <c r="Q155" s="241"/>
      <c r="R155" s="234">
        <f t="shared" si="23"/>
        <v>0</v>
      </c>
      <c r="S155" s="234"/>
      <c r="T155" s="221">
        <f t="shared" si="24"/>
        <v>0</v>
      </c>
      <c r="U155" s="222"/>
      <c r="V155" s="242"/>
      <c r="W155" s="242"/>
      <c r="X155" s="212">
        <f t="shared" si="20"/>
        <v>0</v>
      </c>
      <c r="Y155" s="212"/>
      <c r="Z155" s="225"/>
      <c r="AA155" s="226"/>
      <c r="AC155">
        <f t="shared" si="21"/>
        <v>0</v>
      </c>
    </row>
    <row r="156" spans="1:29" ht="11" customHeight="1">
      <c r="A156" s="244"/>
      <c r="B156" s="245"/>
      <c r="C156" s="245"/>
      <c r="D156" s="246"/>
      <c r="E156" s="246"/>
      <c r="F156" s="246"/>
      <c r="G156" s="246"/>
      <c r="H156" s="246"/>
      <c r="I156" s="62"/>
      <c r="J156" s="24"/>
      <c r="K156" s="62"/>
      <c r="L156" s="241"/>
      <c r="M156" s="241"/>
      <c r="N156" s="234">
        <f t="shared" si="22"/>
        <v>0</v>
      </c>
      <c r="O156" s="234"/>
      <c r="P156" s="241"/>
      <c r="Q156" s="241"/>
      <c r="R156" s="234">
        <f t="shared" si="23"/>
        <v>0</v>
      </c>
      <c r="S156" s="234"/>
      <c r="T156" s="221">
        <f t="shared" si="24"/>
        <v>0</v>
      </c>
      <c r="U156" s="222"/>
      <c r="V156" s="242"/>
      <c r="W156" s="242"/>
      <c r="X156" s="212">
        <f t="shared" si="20"/>
        <v>0</v>
      </c>
      <c r="Y156" s="212"/>
      <c r="Z156" s="225"/>
      <c r="AA156" s="226"/>
      <c r="AC156">
        <f t="shared" si="21"/>
        <v>0</v>
      </c>
    </row>
    <row r="157" spans="1:29" ht="11" customHeight="1">
      <c r="A157" s="244"/>
      <c r="B157" s="245"/>
      <c r="C157" s="245"/>
      <c r="D157" s="246"/>
      <c r="E157" s="246"/>
      <c r="F157" s="246"/>
      <c r="G157" s="246"/>
      <c r="H157" s="246"/>
      <c r="I157" s="62"/>
      <c r="J157" s="24"/>
      <c r="K157" s="62"/>
      <c r="L157" s="241"/>
      <c r="M157" s="241"/>
      <c r="N157" s="234">
        <f t="shared" si="22"/>
        <v>0</v>
      </c>
      <c r="O157" s="234"/>
      <c r="P157" s="241"/>
      <c r="Q157" s="241"/>
      <c r="R157" s="234">
        <f t="shared" si="23"/>
        <v>0</v>
      </c>
      <c r="S157" s="234"/>
      <c r="T157" s="221">
        <f t="shared" si="24"/>
        <v>0</v>
      </c>
      <c r="U157" s="222"/>
      <c r="V157" s="242"/>
      <c r="W157" s="242"/>
      <c r="X157" s="212">
        <f t="shared" si="20"/>
        <v>0</v>
      </c>
      <c r="Y157" s="212"/>
      <c r="Z157" s="225"/>
      <c r="AA157" s="226"/>
      <c r="AC157">
        <f t="shared" si="21"/>
        <v>0</v>
      </c>
    </row>
    <row r="158" spans="1:29" ht="11" customHeight="1">
      <c r="A158" s="244"/>
      <c r="B158" s="245"/>
      <c r="C158" s="245"/>
      <c r="D158" s="246"/>
      <c r="E158" s="246"/>
      <c r="F158" s="246"/>
      <c r="G158" s="246"/>
      <c r="H158" s="246"/>
      <c r="I158" s="62"/>
      <c r="J158" s="24"/>
      <c r="K158" s="62"/>
      <c r="L158" s="241"/>
      <c r="M158" s="241"/>
      <c r="N158" s="234">
        <f t="shared" si="22"/>
        <v>0</v>
      </c>
      <c r="O158" s="234"/>
      <c r="P158" s="241"/>
      <c r="Q158" s="241"/>
      <c r="R158" s="234">
        <f t="shared" si="23"/>
        <v>0</v>
      </c>
      <c r="S158" s="234"/>
      <c r="T158" s="221">
        <f t="shared" si="24"/>
        <v>0</v>
      </c>
      <c r="U158" s="222"/>
      <c r="V158" s="242"/>
      <c r="W158" s="242"/>
      <c r="X158" s="212">
        <f t="shared" si="20"/>
        <v>0</v>
      </c>
      <c r="Y158" s="212"/>
      <c r="Z158" s="225"/>
      <c r="AA158" s="226"/>
      <c r="AC158">
        <f t="shared" si="21"/>
        <v>0</v>
      </c>
    </row>
    <row r="159" spans="1:29" ht="11" customHeight="1">
      <c r="A159" s="244"/>
      <c r="B159" s="245"/>
      <c r="C159" s="245"/>
      <c r="D159" s="246"/>
      <c r="E159" s="246"/>
      <c r="F159" s="246"/>
      <c r="G159" s="246"/>
      <c r="H159" s="246"/>
      <c r="I159" s="62"/>
      <c r="J159" s="24"/>
      <c r="K159" s="62"/>
      <c r="L159" s="241"/>
      <c r="M159" s="241"/>
      <c r="N159" s="234">
        <f t="shared" si="22"/>
        <v>0</v>
      </c>
      <c r="O159" s="234"/>
      <c r="P159" s="241"/>
      <c r="Q159" s="241"/>
      <c r="R159" s="234">
        <f t="shared" si="23"/>
        <v>0</v>
      </c>
      <c r="S159" s="234"/>
      <c r="T159" s="221">
        <f t="shared" si="24"/>
        <v>0</v>
      </c>
      <c r="U159" s="222"/>
      <c r="V159" s="242"/>
      <c r="W159" s="242"/>
      <c r="X159" s="212">
        <f t="shared" si="20"/>
        <v>0</v>
      </c>
      <c r="Y159" s="212"/>
      <c r="Z159" s="225"/>
      <c r="AA159" s="226"/>
      <c r="AC159">
        <f t="shared" si="21"/>
        <v>0</v>
      </c>
    </row>
    <row r="160" spans="1:29" ht="11" customHeight="1">
      <c r="A160" s="244"/>
      <c r="B160" s="245"/>
      <c r="C160" s="245"/>
      <c r="D160" s="246"/>
      <c r="E160" s="246"/>
      <c r="F160" s="246"/>
      <c r="G160" s="246"/>
      <c r="H160" s="246"/>
      <c r="I160" s="62"/>
      <c r="J160" s="24"/>
      <c r="K160" s="62"/>
      <c r="L160" s="241"/>
      <c r="M160" s="241"/>
      <c r="N160" s="234">
        <f t="shared" si="22"/>
        <v>0</v>
      </c>
      <c r="O160" s="234"/>
      <c r="P160" s="241"/>
      <c r="Q160" s="241"/>
      <c r="R160" s="234">
        <f t="shared" si="23"/>
        <v>0</v>
      </c>
      <c r="S160" s="234"/>
      <c r="T160" s="221">
        <f t="shared" si="24"/>
        <v>0</v>
      </c>
      <c r="U160" s="222"/>
      <c r="V160" s="242"/>
      <c r="W160" s="242"/>
      <c r="X160" s="212">
        <f t="shared" si="20"/>
        <v>0</v>
      </c>
      <c r="Y160" s="212"/>
      <c r="Z160" s="225"/>
      <c r="AA160" s="226"/>
      <c r="AC160">
        <f t="shared" si="21"/>
        <v>0</v>
      </c>
    </row>
    <row r="161" spans="1:29" ht="11" customHeight="1">
      <c r="A161" s="244"/>
      <c r="B161" s="245"/>
      <c r="C161" s="245"/>
      <c r="D161" s="246"/>
      <c r="E161" s="246"/>
      <c r="F161" s="246"/>
      <c r="G161" s="246"/>
      <c r="H161" s="246"/>
      <c r="I161" s="62"/>
      <c r="J161" s="24"/>
      <c r="K161" s="62"/>
      <c r="L161" s="241"/>
      <c r="M161" s="241"/>
      <c r="N161" s="234">
        <f t="shared" si="22"/>
        <v>0</v>
      </c>
      <c r="O161" s="234"/>
      <c r="P161" s="241"/>
      <c r="Q161" s="241"/>
      <c r="R161" s="234">
        <f t="shared" si="23"/>
        <v>0</v>
      </c>
      <c r="S161" s="234"/>
      <c r="T161" s="221">
        <f t="shared" si="24"/>
        <v>0</v>
      </c>
      <c r="U161" s="222"/>
      <c r="V161" s="242"/>
      <c r="W161" s="242"/>
      <c r="X161" s="212">
        <f t="shared" si="20"/>
        <v>0</v>
      </c>
      <c r="Y161" s="212"/>
      <c r="Z161" s="225"/>
      <c r="AA161" s="226"/>
      <c r="AC161">
        <f t="shared" si="21"/>
        <v>0</v>
      </c>
    </row>
    <row r="162" spans="1:29" ht="11" customHeight="1">
      <c r="A162" s="244"/>
      <c r="B162" s="245"/>
      <c r="C162" s="245"/>
      <c r="D162" s="246"/>
      <c r="E162" s="246"/>
      <c r="F162" s="246"/>
      <c r="G162" s="246"/>
      <c r="H162" s="246"/>
      <c r="I162" s="62"/>
      <c r="J162" s="24"/>
      <c r="K162" s="62"/>
      <c r="L162" s="241"/>
      <c r="M162" s="241"/>
      <c r="N162" s="234">
        <f t="shared" si="22"/>
        <v>0</v>
      </c>
      <c r="O162" s="234"/>
      <c r="P162" s="241"/>
      <c r="Q162" s="241"/>
      <c r="R162" s="234">
        <f t="shared" si="23"/>
        <v>0</v>
      </c>
      <c r="S162" s="234"/>
      <c r="T162" s="221">
        <f t="shared" si="24"/>
        <v>0</v>
      </c>
      <c r="U162" s="222"/>
      <c r="V162" s="242"/>
      <c r="W162" s="242"/>
      <c r="X162" s="212">
        <f t="shared" si="20"/>
        <v>0</v>
      </c>
      <c r="Y162" s="212"/>
      <c r="Z162" s="234"/>
      <c r="AA162" s="243"/>
      <c r="AC162">
        <f t="shared" si="21"/>
        <v>0</v>
      </c>
    </row>
    <row r="163" spans="1:29" ht="11" customHeight="1">
      <c r="A163" s="244"/>
      <c r="B163" s="245"/>
      <c r="C163" s="245"/>
      <c r="D163" s="246"/>
      <c r="E163" s="246"/>
      <c r="F163" s="246"/>
      <c r="G163" s="246"/>
      <c r="H163" s="246"/>
      <c r="I163" s="62"/>
      <c r="J163" s="24"/>
      <c r="K163" s="62"/>
      <c r="L163" s="241"/>
      <c r="M163" s="241"/>
      <c r="N163" s="234">
        <f t="shared" si="22"/>
        <v>0</v>
      </c>
      <c r="O163" s="234"/>
      <c r="P163" s="241"/>
      <c r="Q163" s="241"/>
      <c r="R163" s="234">
        <f t="shared" si="23"/>
        <v>0</v>
      </c>
      <c r="S163" s="234"/>
      <c r="T163" s="221">
        <f t="shared" si="24"/>
        <v>0</v>
      </c>
      <c r="U163" s="222"/>
      <c r="V163" s="242"/>
      <c r="W163" s="242"/>
      <c r="X163" s="212">
        <f t="shared" si="20"/>
        <v>0</v>
      </c>
      <c r="Y163" s="212"/>
      <c r="Z163" s="225"/>
      <c r="AA163" s="226"/>
      <c r="AC163">
        <f t="shared" si="21"/>
        <v>0</v>
      </c>
    </row>
    <row r="164" spans="1:29" ht="11" customHeight="1">
      <c r="A164" s="235"/>
      <c r="B164" s="236"/>
      <c r="C164" s="237"/>
      <c r="D164" s="238"/>
      <c r="E164" s="239"/>
      <c r="F164" s="239"/>
      <c r="G164" s="239"/>
      <c r="H164" s="240"/>
      <c r="I164" s="60"/>
      <c r="J164" s="23"/>
      <c r="K164" s="60"/>
      <c r="L164" s="241"/>
      <c r="M164" s="241"/>
      <c r="N164" s="234">
        <f t="shared" si="22"/>
        <v>0</v>
      </c>
      <c r="O164" s="234"/>
      <c r="P164" s="241"/>
      <c r="Q164" s="241"/>
      <c r="R164" s="234">
        <f t="shared" si="23"/>
        <v>0</v>
      </c>
      <c r="S164" s="234"/>
      <c r="T164" s="221">
        <f t="shared" si="24"/>
        <v>0</v>
      </c>
      <c r="U164" s="222"/>
      <c r="V164" s="223"/>
      <c r="W164" s="224"/>
      <c r="X164" s="212">
        <f t="shared" si="20"/>
        <v>0</v>
      </c>
      <c r="Y164" s="212"/>
      <c r="Z164" s="225"/>
      <c r="AA164" s="226"/>
      <c r="AC164">
        <f t="shared" si="21"/>
        <v>0</v>
      </c>
    </row>
    <row r="165" spans="1:29" ht="11" customHeight="1">
      <c r="A165" s="235"/>
      <c r="B165" s="236"/>
      <c r="C165" s="237"/>
      <c r="D165" s="238"/>
      <c r="E165" s="239"/>
      <c r="F165" s="239"/>
      <c r="G165" s="239"/>
      <c r="H165" s="240"/>
      <c r="I165" s="60"/>
      <c r="J165" s="23"/>
      <c r="K165" s="60"/>
      <c r="L165" s="241"/>
      <c r="M165" s="241"/>
      <c r="N165" s="234">
        <f t="shared" si="22"/>
        <v>0</v>
      </c>
      <c r="O165" s="234"/>
      <c r="P165" s="241"/>
      <c r="Q165" s="241"/>
      <c r="R165" s="234">
        <f t="shared" si="23"/>
        <v>0</v>
      </c>
      <c r="S165" s="234"/>
      <c r="T165" s="221">
        <f t="shared" si="24"/>
        <v>0</v>
      </c>
      <c r="U165" s="222"/>
      <c r="V165" s="223"/>
      <c r="W165" s="224"/>
      <c r="X165" s="212">
        <f t="shared" si="20"/>
        <v>0</v>
      </c>
      <c r="Y165" s="212"/>
      <c r="Z165" s="225"/>
      <c r="AA165" s="226"/>
      <c r="AC165">
        <f t="shared" si="21"/>
        <v>0</v>
      </c>
    </row>
    <row r="166" spans="1:29" ht="11" customHeight="1">
      <c r="A166" s="235"/>
      <c r="B166" s="236"/>
      <c r="C166" s="237"/>
      <c r="D166" s="238"/>
      <c r="E166" s="239"/>
      <c r="F166" s="239"/>
      <c r="G166" s="239"/>
      <c r="H166" s="240"/>
      <c r="I166" s="60"/>
      <c r="J166" s="23"/>
      <c r="K166" s="60"/>
      <c r="L166" s="241"/>
      <c r="M166" s="241"/>
      <c r="N166" s="234">
        <f t="shared" si="22"/>
        <v>0</v>
      </c>
      <c r="O166" s="234"/>
      <c r="P166" s="241"/>
      <c r="Q166" s="241"/>
      <c r="R166" s="234">
        <f t="shared" si="23"/>
        <v>0</v>
      </c>
      <c r="S166" s="234"/>
      <c r="T166" s="221">
        <f t="shared" si="24"/>
        <v>0</v>
      </c>
      <c r="U166" s="222"/>
      <c r="V166" s="223"/>
      <c r="W166" s="224"/>
      <c r="X166" s="212">
        <f t="shared" si="20"/>
        <v>0</v>
      </c>
      <c r="Y166" s="212"/>
      <c r="Z166" s="225"/>
      <c r="AA166" s="226"/>
      <c r="AC166">
        <f t="shared" si="21"/>
        <v>0</v>
      </c>
    </row>
    <row r="167" spans="1:29" ht="11" customHeight="1">
      <c r="A167" s="235"/>
      <c r="B167" s="236"/>
      <c r="C167" s="237"/>
      <c r="D167" s="238"/>
      <c r="E167" s="239"/>
      <c r="F167" s="239"/>
      <c r="G167" s="239"/>
      <c r="H167" s="240"/>
      <c r="I167" s="60"/>
      <c r="J167" s="23"/>
      <c r="K167" s="60"/>
      <c r="L167" s="241"/>
      <c r="M167" s="241"/>
      <c r="N167" s="234">
        <f t="shared" si="22"/>
        <v>0</v>
      </c>
      <c r="O167" s="234"/>
      <c r="P167" s="241"/>
      <c r="Q167" s="241"/>
      <c r="R167" s="234">
        <f t="shared" si="23"/>
        <v>0</v>
      </c>
      <c r="S167" s="234"/>
      <c r="T167" s="221">
        <f t="shared" si="24"/>
        <v>0</v>
      </c>
      <c r="U167" s="222"/>
      <c r="V167" s="223"/>
      <c r="W167" s="224"/>
      <c r="X167" s="212">
        <f t="shared" si="20"/>
        <v>0</v>
      </c>
      <c r="Y167" s="212"/>
      <c r="Z167" s="225"/>
      <c r="AA167" s="226"/>
      <c r="AC167">
        <f t="shared" si="21"/>
        <v>0</v>
      </c>
    </row>
    <row r="168" spans="1:29" ht="11" customHeight="1">
      <c r="A168" s="235"/>
      <c r="B168" s="236"/>
      <c r="C168" s="237"/>
      <c r="D168" s="238"/>
      <c r="E168" s="239"/>
      <c r="F168" s="239"/>
      <c r="G168" s="239"/>
      <c r="H168" s="240"/>
      <c r="I168" s="60"/>
      <c r="J168" s="23"/>
      <c r="K168" s="60"/>
      <c r="L168" s="241"/>
      <c r="M168" s="241"/>
      <c r="N168" s="234">
        <f t="shared" si="22"/>
        <v>0</v>
      </c>
      <c r="O168" s="234"/>
      <c r="P168" s="241"/>
      <c r="Q168" s="241"/>
      <c r="R168" s="234">
        <f t="shared" si="23"/>
        <v>0</v>
      </c>
      <c r="S168" s="234"/>
      <c r="T168" s="221">
        <f t="shared" si="24"/>
        <v>0</v>
      </c>
      <c r="U168" s="222"/>
      <c r="V168" s="223"/>
      <c r="W168" s="224"/>
      <c r="X168" s="212">
        <f t="shared" si="20"/>
        <v>0</v>
      </c>
      <c r="Y168" s="212"/>
      <c r="Z168" s="225"/>
      <c r="AA168" s="226"/>
      <c r="AC168">
        <f t="shared" si="21"/>
        <v>0</v>
      </c>
    </row>
    <row r="169" spans="1:29" ht="11" customHeight="1">
      <c r="A169" s="235"/>
      <c r="B169" s="236"/>
      <c r="C169" s="237"/>
      <c r="D169" s="238"/>
      <c r="E169" s="239"/>
      <c r="F169" s="239"/>
      <c r="G169" s="239"/>
      <c r="H169" s="240"/>
      <c r="I169" s="60"/>
      <c r="J169" s="23"/>
      <c r="K169" s="60"/>
      <c r="L169" s="241"/>
      <c r="M169" s="241"/>
      <c r="N169" s="234">
        <f t="shared" si="22"/>
        <v>0</v>
      </c>
      <c r="O169" s="234"/>
      <c r="P169" s="241"/>
      <c r="Q169" s="241"/>
      <c r="R169" s="234">
        <f t="shared" si="23"/>
        <v>0</v>
      </c>
      <c r="S169" s="234"/>
      <c r="T169" s="221">
        <f t="shared" si="24"/>
        <v>0</v>
      </c>
      <c r="U169" s="222"/>
      <c r="V169" s="223"/>
      <c r="W169" s="224"/>
      <c r="X169" s="212">
        <f t="shared" si="20"/>
        <v>0</v>
      </c>
      <c r="Y169" s="212"/>
      <c r="Z169" s="225"/>
      <c r="AA169" s="226"/>
      <c r="AC169">
        <f t="shared" si="21"/>
        <v>0</v>
      </c>
    </row>
    <row r="170" spans="1:29" ht="11" customHeight="1">
      <c r="A170" s="235"/>
      <c r="B170" s="236"/>
      <c r="C170" s="237"/>
      <c r="D170" s="238"/>
      <c r="E170" s="239"/>
      <c r="F170" s="239"/>
      <c r="G170" s="239"/>
      <c r="H170" s="240"/>
      <c r="I170" s="60"/>
      <c r="J170" s="23"/>
      <c r="K170" s="60"/>
      <c r="L170" s="241"/>
      <c r="M170" s="241"/>
      <c r="N170" s="234">
        <f t="shared" si="22"/>
        <v>0</v>
      </c>
      <c r="O170" s="234"/>
      <c r="P170" s="241"/>
      <c r="Q170" s="241"/>
      <c r="R170" s="234">
        <f t="shared" si="23"/>
        <v>0</v>
      </c>
      <c r="S170" s="234"/>
      <c r="T170" s="221">
        <f t="shared" si="24"/>
        <v>0</v>
      </c>
      <c r="U170" s="222"/>
      <c r="V170" s="223"/>
      <c r="W170" s="224"/>
      <c r="X170" s="212">
        <f t="shared" si="20"/>
        <v>0</v>
      </c>
      <c r="Y170" s="212"/>
      <c r="Z170" s="225"/>
      <c r="AA170" s="226"/>
      <c r="AC170">
        <f t="shared" si="21"/>
        <v>0</v>
      </c>
    </row>
    <row r="171" spans="1:29" ht="11" customHeight="1">
      <c r="A171" s="235"/>
      <c r="B171" s="236"/>
      <c r="C171" s="237"/>
      <c r="D171" s="238"/>
      <c r="E171" s="239"/>
      <c r="F171" s="239"/>
      <c r="G171" s="239"/>
      <c r="H171" s="240"/>
      <c r="I171" s="60"/>
      <c r="J171" s="23"/>
      <c r="K171" s="60"/>
      <c r="L171" s="241"/>
      <c r="M171" s="241"/>
      <c r="N171" s="234">
        <f t="shared" si="22"/>
        <v>0</v>
      </c>
      <c r="O171" s="234"/>
      <c r="P171" s="241"/>
      <c r="Q171" s="241"/>
      <c r="R171" s="234">
        <f t="shared" si="23"/>
        <v>0</v>
      </c>
      <c r="S171" s="234"/>
      <c r="T171" s="221">
        <f t="shared" si="24"/>
        <v>0</v>
      </c>
      <c r="U171" s="222"/>
      <c r="V171" s="223"/>
      <c r="W171" s="224"/>
      <c r="X171" s="212">
        <f t="shared" si="20"/>
        <v>0</v>
      </c>
      <c r="Y171" s="212"/>
      <c r="Z171" s="225"/>
      <c r="AA171" s="226"/>
      <c r="AC171">
        <f t="shared" si="21"/>
        <v>0</v>
      </c>
    </row>
    <row r="172" spans="1:29" ht="11" customHeight="1">
      <c r="A172" s="235"/>
      <c r="B172" s="236"/>
      <c r="C172" s="237"/>
      <c r="D172" s="238"/>
      <c r="E172" s="239"/>
      <c r="F172" s="239"/>
      <c r="G172" s="239"/>
      <c r="H172" s="240"/>
      <c r="I172" s="60"/>
      <c r="J172" s="23"/>
      <c r="K172" s="60"/>
      <c r="L172" s="241"/>
      <c r="M172" s="241"/>
      <c r="N172" s="234">
        <f t="shared" si="22"/>
        <v>0</v>
      </c>
      <c r="O172" s="234"/>
      <c r="P172" s="241"/>
      <c r="Q172" s="241"/>
      <c r="R172" s="234">
        <f t="shared" si="23"/>
        <v>0</v>
      </c>
      <c r="S172" s="234"/>
      <c r="T172" s="221">
        <f t="shared" si="24"/>
        <v>0</v>
      </c>
      <c r="U172" s="222"/>
      <c r="V172" s="223"/>
      <c r="W172" s="224"/>
      <c r="X172" s="212">
        <f t="shared" si="20"/>
        <v>0</v>
      </c>
      <c r="Y172" s="212"/>
      <c r="Z172" s="225"/>
      <c r="AA172" s="226"/>
      <c r="AC172">
        <f t="shared" si="21"/>
        <v>0</v>
      </c>
    </row>
    <row r="173" spans="1:29" ht="11" customHeight="1">
      <c r="A173" s="235"/>
      <c r="B173" s="236"/>
      <c r="C173" s="237"/>
      <c r="D173" s="238"/>
      <c r="E173" s="239"/>
      <c r="F173" s="239"/>
      <c r="G173" s="239"/>
      <c r="H173" s="240"/>
      <c r="I173" s="60"/>
      <c r="J173" s="23"/>
      <c r="K173" s="60"/>
      <c r="L173" s="241"/>
      <c r="M173" s="241"/>
      <c r="N173" s="234">
        <f t="shared" si="22"/>
        <v>0</v>
      </c>
      <c r="O173" s="234"/>
      <c r="P173" s="241"/>
      <c r="Q173" s="241"/>
      <c r="R173" s="234">
        <f t="shared" si="23"/>
        <v>0</v>
      </c>
      <c r="S173" s="234"/>
      <c r="T173" s="221">
        <f t="shared" si="24"/>
        <v>0</v>
      </c>
      <c r="U173" s="222"/>
      <c r="V173" s="223"/>
      <c r="W173" s="224"/>
      <c r="X173" s="212">
        <f t="shared" si="20"/>
        <v>0</v>
      </c>
      <c r="Y173" s="212"/>
      <c r="Z173" s="225"/>
      <c r="AA173" s="226"/>
      <c r="AC173">
        <f t="shared" si="21"/>
        <v>0</v>
      </c>
    </row>
    <row r="174" spans="1:29" ht="11" customHeight="1">
      <c r="A174" s="235"/>
      <c r="B174" s="236"/>
      <c r="C174" s="237"/>
      <c r="D174" s="238"/>
      <c r="E174" s="239"/>
      <c r="F174" s="239"/>
      <c r="G174" s="239"/>
      <c r="H174" s="240"/>
      <c r="I174" s="60"/>
      <c r="J174" s="23"/>
      <c r="K174" s="60"/>
      <c r="L174" s="241"/>
      <c r="M174" s="241"/>
      <c r="N174" s="234">
        <f t="shared" si="22"/>
        <v>0</v>
      </c>
      <c r="O174" s="234"/>
      <c r="P174" s="241"/>
      <c r="Q174" s="241"/>
      <c r="R174" s="234">
        <f t="shared" si="23"/>
        <v>0</v>
      </c>
      <c r="S174" s="234"/>
      <c r="T174" s="221">
        <f t="shared" si="24"/>
        <v>0</v>
      </c>
      <c r="U174" s="222"/>
      <c r="V174" s="223"/>
      <c r="W174" s="224"/>
      <c r="X174" s="212">
        <f t="shared" si="20"/>
        <v>0</v>
      </c>
      <c r="Y174" s="212"/>
      <c r="Z174" s="225"/>
      <c r="AA174" s="226"/>
      <c r="AC174">
        <f t="shared" si="21"/>
        <v>0</v>
      </c>
    </row>
    <row r="175" spans="1:29" ht="11" customHeight="1">
      <c r="A175" s="235"/>
      <c r="B175" s="236"/>
      <c r="C175" s="237"/>
      <c r="D175" s="238"/>
      <c r="E175" s="239"/>
      <c r="F175" s="239"/>
      <c r="G175" s="239"/>
      <c r="H175" s="240"/>
      <c r="I175" s="60"/>
      <c r="J175" s="23"/>
      <c r="K175" s="60"/>
      <c r="L175" s="241"/>
      <c r="M175" s="241"/>
      <c r="N175" s="234">
        <f t="shared" si="22"/>
        <v>0</v>
      </c>
      <c r="O175" s="234"/>
      <c r="P175" s="241"/>
      <c r="Q175" s="241"/>
      <c r="R175" s="234">
        <f t="shared" si="23"/>
        <v>0</v>
      </c>
      <c r="S175" s="234"/>
      <c r="T175" s="221">
        <f t="shared" si="24"/>
        <v>0</v>
      </c>
      <c r="U175" s="222"/>
      <c r="V175" s="223"/>
      <c r="W175" s="224"/>
      <c r="X175" s="212">
        <f t="shared" si="20"/>
        <v>0</v>
      </c>
      <c r="Y175" s="212"/>
      <c r="Z175" s="225"/>
      <c r="AA175" s="226"/>
      <c r="AC175">
        <f t="shared" si="21"/>
        <v>0</v>
      </c>
    </row>
    <row r="176" spans="1:29" ht="11" customHeight="1">
      <c r="A176" s="235"/>
      <c r="B176" s="236"/>
      <c r="C176" s="237"/>
      <c r="D176" s="238"/>
      <c r="E176" s="239"/>
      <c r="F176" s="239"/>
      <c r="G176" s="239"/>
      <c r="H176" s="240"/>
      <c r="I176" s="60"/>
      <c r="J176" s="23"/>
      <c r="K176" s="60"/>
      <c r="L176" s="241"/>
      <c r="M176" s="241"/>
      <c r="N176" s="234">
        <f t="shared" si="22"/>
        <v>0</v>
      </c>
      <c r="O176" s="234"/>
      <c r="P176" s="241"/>
      <c r="Q176" s="241"/>
      <c r="R176" s="234">
        <f t="shared" si="23"/>
        <v>0</v>
      </c>
      <c r="S176" s="234"/>
      <c r="T176" s="221">
        <f t="shared" si="24"/>
        <v>0</v>
      </c>
      <c r="U176" s="222"/>
      <c r="V176" s="223"/>
      <c r="W176" s="224"/>
      <c r="X176" s="212">
        <f t="shared" si="20"/>
        <v>0</v>
      </c>
      <c r="Y176" s="212"/>
      <c r="Z176" s="225"/>
      <c r="AA176" s="226"/>
      <c r="AC176">
        <f t="shared" si="21"/>
        <v>0</v>
      </c>
    </row>
    <row r="177" spans="1:29" ht="11" customHeight="1">
      <c r="A177" s="235"/>
      <c r="B177" s="236"/>
      <c r="C177" s="237"/>
      <c r="D177" s="238"/>
      <c r="E177" s="239"/>
      <c r="F177" s="239"/>
      <c r="G177" s="239"/>
      <c r="H177" s="240"/>
      <c r="I177" s="60"/>
      <c r="J177" s="23"/>
      <c r="K177" s="60"/>
      <c r="L177" s="241"/>
      <c r="M177" s="241"/>
      <c r="N177" s="234">
        <f t="shared" si="22"/>
        <v>0</v>
      </c>
      <c r="O177" s="234"/>
      <c r="P177" s="241"/>
      <c r="Q177" s="241"/>
      <c r="R177" s="234">
        <f t="shared" si="23"/>
        <v>0</v>
      </c>
      <c r="S177" s="234"/>
      <c r="T177" s="221">
        <f t="shared" si="24"/>
        <v>0</v>
      </c>
      <c r="U177" s="222"/>
      <c r="V177" s="223"/>
      <c r="W177" s="224"/>
      <c r="X177" s="212">
        <f t="shared" si="20"/>
        <v>0</v>
      </c>
      <c r="Y177" s="212"/>
      <c r="Z177" s="225"/>
      <c r="AA177" s="226"/>
      <c r="AC177">
        <f t="shared" si="21"/>
        <v>0</v>
      </c>
    </row>
    <row r="178" spans="1:29" ht="11" customHeight="1">
      <c r="A178" s="227"/>
      <c r="B178" s="228"/>
      <c r="C178" s="229"/>
      <c r="D178" s="230"/>
      <c r="E178" s="231"/>
      <c r="F178" s="231"/>
      <c r="G178" s="231"/>
      <c r="H178" s="232"/>
      <c r="I178" s="63"/>
      <c r="J178" s="25"/>
      <c r="K178" s="63"/>
      <c r="L178" s="233"/>
      <c r="M178" s="233"/>
      <c r="N178" s="234">
        <f t="shared" si="22"/>
        <v>0</v>
      </c>
      <c r="O178" s="234"/>
      <c r="P178" s="233"/>
      <c r="Q178" s="233"/>
      <c r="R178" s="234">
        <f t="shared" si="23"/>
        <v>0</v>
      </c>
      <c r="S178" s="234"/>
      <c r="T178" s="208">
        <f>AE178*K178</f>
        <v>0</v>
      </c>
      <c r="U178" s="209"/>
      <c r="V178" s="210"/>
      <c r="W178" s="211"/>
      <c r="X178" s="212">
        <f t="shared" si="20"/>
        <v>0</v>
      </c>
      <c r="Y178" s="212"/>
      <c r="Z178" s="213"/>
      <c r="AA178" s="214"/>
      <c r="AC178">
        <f t="shared" si="21"/>
        <v>0</v>
      </c>
    </row>
    <row r="179" spans="1:29" ht="11" customHeight="1">
      <c r="A179" s="1"/>
      <c r="B179" s="1"/>
      <c r="C179" s="1"/>
      <c r="D179" s="1"/>
      <c r="E179" s="2"/>
      <c r="F179" s="2"/>
      <c r="G179" s="2"/>
      <c r="H179" s="2"/>
      <c r="I179" s="215" t="s">
        <v>253</v>
      </c>
      <c r="J179" s="216"/>
      <c r="K179" s="217"/>
      <c r="L179" s="204"/>
      <c r="M179" s="204"/>
      <c r="N179" s="204">
        <f>SUM(N140:O178)</f>
        <v>0</v>
      </c>
      <c r="O179" s="204"/>
      <c r="P179" s="204"/>
      <c r="Q179" s="204"/>
      <c r="R179" s="204">
        <f>SUM(R140:S178)</f>
        <v>0</v>
      </c>
      <c r="S179" s="204"/>
      <c r="T179" s="204">
        <f>SUM(T140:U178)</f>
        <v>0</v>
      </c>
      <c r="U179" s="204"/>
      <c r="V179" s="204"/>
      <c r="W179" s="204"/>
      <c r="X179" s="204">
        <f>SUM(X140:Y178)</f>
        <v>0</v>
      </c>
      <c r="Y179" s="204"/>
      <c r="Z179" s="204"/>
      <c r="AA179" s="206"/>
    </row>
    <row r="180" spans="1:29" ht="11" customHeight="1">
      <c r="G180" s="2"/>
      <c r="H180" s="2"/>
      <c r="I180" s="218"/>
      <c r="J180" s="219"/>
      <c r="K180" s="220"/>
      <c r="L180" s="205"/>
      <c r="M180" s="205"/>
      <c r="N180" s="205"/>
      <c r="O180" s="205"/>
      <c r="P180" s="205"/>
      <c r="Q180" s="205"/>
      <c r="R180" s="205"/>
      <c r="S180" s="205"/>
      <c r="T180" s="205"/>
      <c r="U180" s="205"/>
      <c r="V180" s="205"/>
      <c r="W180" s="205"/>
      <c r="X180" s="205"/>
      <c r="Y180" s="205"/>
      <c r="Z180" s="205"/>
      <c r="AA180" s="207"/>
    </row>
    <row r="181" spans="1:29" ht="11" customHeight="1"/>
    <row r="182" spans="1:29" ht="10.5" customHeight="1"/>
    <row r="183" spans="1:29" ht="11" customHeight="1">
      <c r="A183" s="267" t="s">
        <v>6</v>
      </c>
      <c r="B183" s="257"/>
      <c r="C183" s="257"/>
      <c r="D183" s="259" t="s">
        <v>5</v>
      </c>
      <c r="E183" s="269"/>
      <c r="F183" s="269"/>
      <c r="G183" s="269"/>
      <c r="H183" s="260"/>
      <c r="I183" s="257" t="s">
        <v>7</v>
      </c>
      <c r="J183" s="271" t="s">
        <v>257</v>
      </c>
      <c r="K183" s="271" t="s">
        <v>65</v>
      </c>
      <c r="L183" s="273" t="s">
        <v>0</v>
      </c>
      <c r="M183" s="274"/>
      <c r="N183" s="274"/>
      <c r="O183" s="274"/>
      <c r="P183" s="273" t="s">
        <v>1</v>
      </c>
      <c r="Q183" s="274"/>
      <c r="R183" s="274"/>
      <c r="S183" s="274"/>
      <c r="T183" s="257" t="s">
        <v>286</v>
      </c>
      <c r="U183" s="257"/>
      <c r="V183" s="259" t="s">
        <v>285</v>
      </c>
      <c r="W183" s="260"/>
      <c r="X183" s="257" t="s">
        <v>12</v>
      </c>
      <c r="Y183" s="257"/>
      <c r="Z183" s="257" t="s">
        <v>11</v>
      </c>
      <c r="AA183" s="263"/>
    </row>
    <row r="184" spans="1:29" ht="11" customHeight="1">
      <c r="A184" s="268"/>
      <c r="B184" s="258"/>
      <c r="C184" s="258"/>
      <c r="D184" s="261"/>
      <c r="E184" s="270"/>
      <c r="F184" s="270"/>
      <c r="G184" s="270"/>
      <c r="H184" s="262"/>
      <c r="I184" s="258"/>
      <c r="J184" s="272"/>
      <c r="K184" s="272"/>
      <c r="L184" s="265" t="s">
        <v>8</v>
      </c>
      <c r="M184" s="266"/>
      <c r="N184" s="266" t="s">
        <v>9</v>
      </c>
      <c r="O184" s="266"/>
      <c r="P184" s="266" t="s">
        <v>8</v>
      </c>
      <c r="Q184" s="266"/>
      <c r="R184" s="266" t="s">
        <v>9</v>
      </c>
      <c r="S184" s="266"/>
      <c r="T184" s="258"/>
      <c r="U184" s="258"/>
      <c r="V184" s="261"/>
      <c r="W184" s="262"/>
      <c r="X184" s="258"/>
      <c r="Y184" s="258"/>
      <c r="Z184" s="258"/>
      <c r="AA184" s="264"/>
    </row>
    <row r="185" spans="1:29" ht="11" customHeight="1">
      <c r="A185" s="251"/>
      <c r="B185" s="252"/>
      <c r="C185" s="253"/>
      <c r="D185" s="254"/>
      <c r="E185" s="255"/>
      <c r="F185" s="255"/>
      <c r="G185" s="255"/>
      <c r="H185" s="256"/>
      <c r="I185" s="60"/>
      <c r="J185" s="23"/>
      <c r="K185" s="60"/>
      <c r="L185" s="212"/>
      <c r="M185" s="212"/>
      <c r="N185" s="234">
        <f>ROUND(I185*K185*L185,0)</f>
        <v>0</v>
      </c>
      <c r="O185" s="234"/>
      <c r="P185" s="212"/>
      <c r="Q185" s="212"/>
      <c r="R185" s="234">
        <f>ROUND(K185*P185,0)</f>
        <v>0</v>
      </c>
      <c r="S185" s="234"/>
      <c r="T185" s="247">
        <f>AE185*K185</f>
        <v>0</v>
      </c>
      <c r="U185" s="248"/>
      <c r="V185" s="249"/>
      <c r="W185" s="250"/>
      <c r="X185" s="212">
        <f t="shared" ref="X185:X223" si="25">ROUND(J185*K185,2)</f>
        <v>0</v>
      </c>
      <c r="Y185" s="212"/>
      <c r="Z185" s="234"/>
      <c r="AA185" s="243"/>
      <c r="AC185">
        <f t="shared" ref="AC185:AC223" si="26">V185*K185</f>
        <v>0</v>
      </c>
    </row>
    <row r="186" spans="1:29" ht="11" customHeight="1">
      <c r="A186" s="235"/>
      <c r="B186" s="236"/>
      <c r="C186" s="237"/>
      <c r="D186" s="238"/>
      <c r="E186" s="239"/>
      <c r="F186" s="239"/>
      <c r="G186" s="239"/>
      <c r="H186" s="240"/>
      <c r="I186" s="60"/>
      <c r="J186" s="23"/>
      <c r="K186" s="60"/>
      <c r="L186" s="241"/>
      <c r="M186" s="241"/>
      <c r="N186" s="234">
        <f t="shared" ref="N186:N223" si="27">ROUND(I186*K186*L186,0)</f>
        <v>0</v>
      </c>
      <c r="O186" s="234"/>
      <c r="P186" s="241"/>
      <c r="Q186" s="241"/>
      <c r="R186" s="234">
        <f t="shared" ref="R186:R223" si="28">ROUND(K186*P186,0)</f>
        <v>0</v>
      </c>
      <c r="S186" s="234"/>
      <c r="T186" s="221">
        <f t="shared" ref="T186:T222" si="29">AE186*K186</f>
        <v>0</v>
      </c>
      <c r="U186" s="222"/>
      <c r="V186" s="223"/>
      <c r="W186" s="224"/>
      <c r="X186" s="212">
        <f t="shared" si="25"/>
        <v>0</v>
      </c>
      <c r="Y186" s="212"/>
      <c r="Z186" s="225"/>
      <c r="AA186" s="226"/>
      <c r="AC186">
        <f t="shared" si="26"/>
        <v>0</v>
      </c>
    </row>
    <row r="187" spans="1:29" ht="11" customHeight="1">
      <c r="A187" s="235"/>
      <c r="B187" s="236"/>
      <c r="C187" s="237"/>
      <c r="D187" s="238"/>
      <c r="E187" s="239"/>
      <c r="F187" s="239"/>
      <c r="G187" s="239"/>
      <c r="H187" s="240"/>
      <c r="I187" s="60"/>
      <c r="J187" s="23"/>
      <c r="K187" s="60"/>
      <c r="L187" s="241"/>
      <c r="M187" s="241"/>
      <c r="N187" s="234">
        <f t="shared" si="27"/>
        <v>0</v>
      </c>
      <c r="O187" s="234"/>
      <c r="P187" s="241"/>
      <c r="Q187" s="241"/>
      <c r="R187" s="234">
        <f t="shared" si="28"/>
        <v>0</v>
      </c>
      <c r="S187" s="234"/>
      <c r="T187" s="221">
        <f t="shared" si="29"/>
        <v>0</v>
      </c>
      <c r="U187" s="222"/>
      <c r="V187" s="223"/>
      <c r="W187" s="224"/>
      <c r="X187" s="212">
        <f t="shared" si="25"/>
        <v>0</v>
      </c>
      <c r="Y187" s="212"/>
      <c r="Z187" s="225"/>
      <c r="AA187" s="226"/>
      <c r="AC187">
        <f t="shared" si="26"/>
        <v>0</v>
      </c>
    </row>
    <row r="188" spans="1:29" ht="11" customHeight="1">
      <c r="A188" s="235"/>
      <c r="B188" s="236"/>
      <c r="C188" s="237"/>
      <c r="D188" s="238"/>
      <c r="E188" s="239"/>
      <c r="F188" s="239"/>
      <c r="G188" s="239"/>
      <c r="H188" s="240"/>
      <c r="I188" s="60"/>
      <c r="J188" s="23"/>
      <c r="K188" s="60"/>
      <c r="L188" s="241"/>
      <c r="M188" s="241"/>
      <c r="N188" s="234">
        <f t="shared" si="27"/>
        <v>0</v>
      </c>
      <c r="O188" s="234"/>
      <c r="P188" s="241"/>
      <c r="Q188" s="241"/>
      <c r="R188" s="234">
        <f t="shared" si="28"/>
        <v>0</v>
      </c>
      <c r="S188" s="234"/>
      <c r="T188" s="221">
        <f t="shared" si="29"/>
        <v>0</v>
      </c>
      <c r="U188" s="222"/>
      <c r="V188" s="223"/>
      <c r="W188" s="224"/>
      <c r="X188" s="212">
        <f t="shared" si="25"/>
        <v>0</v>
      </c>
      <c r="Y188" s="212"/>
      <c r="Z188" s="225"/>
      <c r="AA188" s="226"/>
      <c r="AC188">
        <f t="shared" si="26"/>
        <v>0</v>
      </c>
    </row>
    <row r="189" spans="1:29" ht="11" customHeight="1">
      <c r="A189" s="235"/>
      <c r="B189" s="236"/>
      <c r="C189" s="237"/>
      <c r="D189" s="238"/>
      <c r="E189" s="239"/>
      <c r="F189" s="239"/>
      <c r="G189" s="239"/>
      <c r="H189" s="240"/>
      <c r="I189" s="60"/>
      <c r="J189" s="23"/>
      <c r="K189" s="60"/>
      <c r="L189" s="241"/>
      <c r="M189" s="241"/>
      <c r="N189" s="234">
        <f t="shared" si="27"/>
        <v>0</v>
      </c>
      <c r="O189" s="234"/>
      <c r="P189" s="241"/>
      <c r="Q189" s="241"/>
      <c r="R189" s="234">
        <f t="shared" si="28"/>
        <v>0</v>
      </c>
      <c r="S189" s="234"/>
      <c r="T189" s="221">
        <f t="shared" si="29"/>
        <v>0</v>
      </c>
      <c r="U189" s="222"/>
      <c r="V189" s="223"/>
      <c r="W189" s="224"/>
      <c r="X189" s="212">
        <f t="shared" si="25"/>
        <v>0</v>
      </c>
      <c r="Y189" s="212"/>
      <c r="Z189" s="225"/>
      <c r="AA189" s="226"/>
      <c r="AC189">
        <f t="shared" si="26"/>
        <v>0</v>
      </c>
    </row>
    <row r="190" spans="1:29" ht="11" customHeight="1">
      <c r="A190" s="235"/>
      <c r="B190" s="236"/>
      <c r="C190" s="237"/>
      <c r="D190" s="238"/>
      <c r="E190" s="239"/>
      <c r="F190" s="239"/>
      <c r="G190" s="239"/>
      <c r="H190" s="240"/>
      <c r="I190" s="60"/>
      <c r="J190" s="23"/>
      <c r="K190" s="60"/>
      <c r="L190" s="241"/>
      <c r="M190" s="241"/>
      <c r="N190" s="234">
        <f t="shared" si="27"/>
        <v>0</v>
      </c>
      <c r="O190" s="234"/>
      <c r="P190" s="241"/>
      <c r="Q190" s="241"/>
      <c r="R190" s="234">
        <f t="shared" si="28"/>
        <v>0</v>
      </c>
      <c r="S190" s="234"/>
      <c r="T190" s="221">
        <f t="shared" si="29"/>
        <v>0</v>
      </c>
      <c r="U190" s="222"/>
      <c r="V190" s="223"/>
      <c r="W190" s="224"/>
      <c r="X190" s="212">
        <f t="shared" si="25"/>
        <v>0</v>
      </c>
      <c r="Y190" s="212"/>
      <c r="Z190" s="225"/>
      <c r="AA190" s="226"/>
      <c r="AC190">
        <f t="shared" si="26"/>
        <v>0</v>
      </c>
    </row>
    <row r="191" spans="1:29" ht="11" customHeight="1">
      <c r="A191" s="235"/>
      <c r="B191" s="236"/>
      <c r="C191" s="237"/>
      <c r="D191" s="238"/>
      <c r="E191" s="239"/>
      <c r="F191" s="239"/>
      <c r="G191" s="239"/>
      <c r="H191" s="240"/>
      <c r="I191" s="60"/>
      <c r="J191" s="23"/>
      <c r="K191" s="60"/>
      <c r="L191" s="241"/>
      <c r="M191" s="241"/>
      <c r="N191" s="234">
        <f t="shared" si="27"/>
        <v>0</v>
      </c>
      <c r="O191" s="234"/>
      <c r="P191" s="241"/>
      <c r="Q191" s="241"/>
      <c r="R191" s="234">
        <f t="shared" si="28"/>
        <v>0</v>
      </c>
      <c r="S191" s="234"/>
      <c r="T191" s="221">
        <f t="shared" si="29"/>
        <v>0</v>
      </c>
      <c r="U191" s="222"/>
      <c r="V191" s="223"/>
      <c r="W191" s="224"/>
      <c r="X191" s="212">
        <f t="shared" si="25"/>
        <v>0</v>
      </c>
      <c r="Y191" s="212"/>
      <c r="Z191" s="225"/>
      <c r="AA191" s="226"/>
      <c r="AC191">
        <f t="shared" si="26"/>
        <v>0</v>
      </c>
    </row>
    <row r="192" spans="1:29" ht="11" customHeight="1">
      <c r="A192" s="235"/>
      <c r="B192" s="236"/>
      <c r="C192" s="237"/>
      <c r="D192" s="238"/>
      <c r="E192" s="239"/>
      <c r="F192" s="239"/>
      <c r="G192" s="239"/>
      <c r="H192" s="240"/>
      <c r="I192" s="60"/>
      <c r="J192" s="23"/>
      <c r="K192" s="60"/>
      <c r="L192" s="241"/>
      <c r="M192" s="241"/>
      <c r="N192" s="234">
        <f t="shared" si="27"/>
        <v>0</v>
      </c>
      <c r="O192" s="234"/>
      <c r="P192" s="241"/>
      <c r="Q192" s="241"/>
      <c r="R192" s="234">
        <f t="shared" si="28"/>
        <v>0</v>
      </c>
      <c r="S192" s="234"/>
      <c r="T192" s="221">
        <f t="shared" si="29"/>
        <v>0</v>
      </c>
      <c r="U192" s="222"/>
      <c r="V192" s="223"/>
      <c r="W192" s="224"/>
      <c r="X192" s="212">
        <f t="shared" si="25"/>
        <v>0</v>
      </c>
      <c r="Y192" s="212"/>
      <c r="Z192" s="225"/>
      <c r="AA192" s="226"/>
      <c r="AC192">
        <f t="shared" si="26"/>
        <v>0</v>
      </c>
    </row>
    <row r="193" spans="1:29" ht="11" customHeight="1">
      <c r="A193" s="244"/>
      <c r="B193" s="245"/>
      <c r="C193" s="245"/>
      <c r="D193" s="246"/>
      <c r="E193" s="246"/>
      <c r="F193" s="246"/>
      <c r="G193" s="246"/>
      <c r="H193" s="246"/>
      <c r="I193" s="62"/>
      <c r="J193" s="24"/>
      <c r="K193" s="62"/>
      <c r="L193" s="241"/>
      <c r="M193" s="241"/>
      <c r="N193" s="234">
        <f t="shared" si="27"/>
        <v>0</v>
      </c>
      <c r="O193" s="234"/>
      <c r="P193" s="241"/>
      <c r="Q193" s="241"/>
      <c r="R193" s="234">
        <f t="shared" si="28"/>
        <v>0</v>
      </c>
      <c r="S193" s="234"/>
      <c r="T193" s="221">
        <f t="shared" si="29"/>
        <v>0</v>
      </c>
      <c r="U193" s="222"/>
      <c r="V193" s="242"/>
      <c r="W193" s="242"/>
      <c r="X193" s="212">
        <f t="shared" si="25"/>
        <v>0</v>
      </c>
      <c r="Y193" s="212"/>
      <c r="Z193" s="225"/>
      <c r="AA193" s="226"/>
      <c r="AC193">
        <f t="shared" si="26"/>
        <v>0</v>
      </c>
    </row>
    <row r="194" spans="1:29" ht="11" customHeight="1">
      <c r="A194" s="244"/>
      <c r="B194" s="245"/>
      <c r="C194" s="245"/>
      <c r="D194" s="246"/>
      <c r="E194" s="246"/>
      <c r="F194" s="246"/>
      <c r="G194" s="246"/>
      <c r="H194" s="246"/>
      <c r="I194" s="62"/>
      <c r="J194" s="24"/>
      <c r="K194" s="62"/>
      <c r="L194" s="241"/>
      <c r="M194" s="241"/>
      <c r="N194" s="234">
        <f t="shared" si="27"/>
        <v>0</v>
      </c>
      <c r="O194" s="234"/>
      <c r="P194" s="241"/>
      <c r="Q194" s="241"/>
      <c r="R194" s="234">
        <f t="shared" si="28"/>
        <v>0</v>
      </c>
      <c r="S194" s="234"/>
      <c r="T194" s="221">
        <f t="shared" si="29"/>
        <v>0</v>
      </c>
      <c r="U194" s="222"/>
      <c r="V194" s="242"/>
      <c r="W194" s="242"/>
      <c r="X194" s="212">
        <f t="shared" si="25"/>
        <v>0</v>
      </c>
      <c r="Y194" s="212"/>
      <c r="Z194" s="225"/>
      <c r="AA194" s="226"/>
      <c r="AC194">
        <f t="shared" si="26"/>
        <v>0</v>
      </c>
    </row>
    <row r="195" spans="1:29" ht="11" customHeight="1">
      <c r="A195" s="244"/>
      <c r="B195" s="245"/>
      <c r="C195" s="245"/>
      <c r="D195" s="246"/>
      <c r="E195" s="246"/>
      <c r="F195" s="246"/>
      <c r="G195" s="246"/>
      <c r="H195" s="246"/>
      <c r="I195" s="62"/>
      <c r="J195" s="24"/>
      <c r="K195" s="62"/>
      <c r="L195" s="241"/>
      <c r="M195" s="241"/>
      <c r="N195" s="234">
        <f t="shared" si="27"/>
        <v>0</v>
      </c>
      <c r="O195" s="234"/>
      <c r="P195" s="241"/>
      <c r="Q195" s="241"/>
      <c r="R195" s="234">
        <f t="shared" si="28"/>
        <v>0</v>
      </c>
      <c r="S195" s="234"/>
      <c r="T195" s="221">
        <f t="shared" si="29"/>
        <v>0</v>
      </c>
      <c r="U195" s="222"/>
      <c r="V195" s="242"/>
      <c r="W195" s="242"/>
      <c r="X195" s="212">
        <f t="shared" si="25"/>
        <v>0</v>
      </c>
      <c r="Y195" s="212"/>
      <c r="Z195" s="225"/>
      <c r="AA195" s="226"/>
      <c r="AC195">
        <f t="shared" si="26"/>
        <v>0</v>
      </c>
    </row>
    <row r="196" spans="1:29" ht="11" customHeight="1">
      <c r="A196" s="244"/>
      <c r="B196" s="245"/>
      <c r="C196" s="245"/>
      <c r="D196" s="246"/>
      <c r="E196" s="246"/>
      <c r="F196" s="246"/>
      <c r="G196" s="246"/>
      <c r="H196" s="246"/>
      <c r="I196" s="62"/>
      <c r="J196" s="24"/>
      <c r="K196" s="62"/>
      <c r="L196" s="241"/>
      <c r="M196" s="241"/>
      <c r="N196" s="234">
        <f t="shared" si="27"/>
        <v>0</v>
      </c>
      <c r="O196" s="234"/>
      <c r="P196" s="241"/>
      <c r="Q196" s="241"/>
      <c r="R196" s="234">
        <f t="shared" si="28"/>
        <v>0</v>
      </c>
      <c r="S196" s="234"/>
      <c r="T196" s="221">
        <f t="shared" si="29"/>
        <v>0</v>
      </c>
      <c r="U196" s="222"/>
      <c r="V196" s="242"/>
      <c r="W196" s="242"/>
      <c r="X196" s="212">
        <f t="shared" si="25"/>
        <v>0</v>
      </c>
      <c r="Y196" s="212"/>
      <c r="Z196" s="234"/>
      <c r="AA196" s="243"/>
      <c r="AC196">
        <f t="shared" si="26"/>
        <v>0</v>
      </c>
    </row>
    <row r="197" spans="1:29" ht="11" customHeight="1">
      <c r="A197" s="244"/>
      <c r="B197" s="245"/>
      <c r="C197" s="245"/>
      <c r="D197" s="246"/>
      <c r="E197" s="246"/>
      <c r="F197" s="246"/>
      <c r="G197" s="246"/>
      <c r="H197" s="246"/>
      <c r="I197" s="62"/>
      <c r="J197" s="24"/>
      <c r="K197" s="62"/>
      <c r="L197" s="241"/>
      <c r="M197" s="241"/>
      <c r="N197" s="234">
        <f t="shared" si="27"/>
        <v>0</v>
      </c>
      <c r="O197" s="234"/>
      <c r="P197" s="241"/>
      <c r="Q197" s="241"/>
      <c r="R197" s="234">
        <f t="shared" si="28"/>
        <v>0</v>
      </c>
      <c r="S197" s="234"/>
      <c r="T197" s="221">
        <f t="shared" si="29"/>
        <v>0</v>
      </c>
      <c r="U197" s="222"/>
      <c r="V197" s="242"/>
      <c r="W197" s="242"/>
      <c r="X197" s="212">
        <f t="shared" si="25"/>
        <v>0</v>
      </c>
      <c r="Y197" s="212"/>
      <c r="Z197" s="225"/>
      <c r="AA197" s="226"/>
      <c r="AC197">
        <f t="shared" si="26"/>
        <v>0</v>
      </c>
    </row>
    <row r="198" spans="1:29" ht="11" customHeight="1">
      <c r="A198" s="244"/>
      <c r="B198" s="245"/>
      <c r="C198" s="245"/>
      <c r="D198" s="246"/>
      <c r="E198" s="246"/>
      <c r="F198" s="246"/>
      <c r="G198" s="246"/>
      <c r="H198" s="246"/>
      <c r="I198" s="62"/>
      <c r="J198" s="24"/>
      <c r="K198" s="62"/>
      <c r="L198" s="241"/>
      <c r="M198" s="241"/>
      <c r="N198" s="234">
        <f t="shared" si="27"/>
        <v>0</v>
      </c>
      <c r="O198" s="234"/>
      <c r="P198" s="241"/>
      <c r="Q198" s="241"/>
      <c r="R198" s="234">
        <f t="shared" si="28"/>
        <v>0</v>
      </c>
      <c r="S198" s="234"/>
      <c r="T198" s="221">
        <f t="shared" si="29"/>
        <v>0</v>
      </c>
      <c r="U198" s="222"/>
      <c r="V198" s="242"/>
      <c r="W198" s="242"/>
      <c r="X198" s="212">
        <f t="shared" si="25"/>
        <v>0</v>
      </c>
      <c r="Y198" s="212"/>
      <c r="Z198" s="225"/>
      <c r="AA198" s="226"/>
      <c r="AC198">
        <f t="shared" si="26"/>
        <v>0</v>
      </c>
    </row>
    <row r="199" spans="1:29" ht="11" customHeight="1">
      <c r="A199" s="244"/>
      <c r="B199" s="245"/>
      <c r="C199" s="245"/>
      <c r="D199" s="246"/>
      <c r="E199" s="246"/>
      <c r="F199" s="246"/>
      <c r="G199" s="246"/>
      <c r="H199" s="246"/>
      <c r="I199" s="62"/>
      <c r="J199" s="24"/>
      <c r="K199" s="62"/>
      <c r="L199" s="241"/>
      <c r="M199" s="241"/>
      <c r="N199" s="234">
        <f t="shared" si="27"/>
        <v>0</v>
      </c>
      <c r="O199" s="234"/>
      <c r="P199" s="241"/>
      <c r="Q199" s="241"/>
      <c r="R199" s="234">
        <f t="shared" si="28"/>
        <v>0</v>
      </c>
      <c r="S199" s="234"/>
      <c r="T199" s="221">
        <f t="shared" si="29"/>
        <v>0</v>
      </c>
      <c r="U199" s="222"/>
      <c r="V199" s="242"/>
      <c r="W199" s="242"/>
      <c r="X199" s="212">
        <f t="shared" si="25"/>
        <v>0</v>
      </c>
      <c r="Y199" s="212"/>
      <c r="Z199" s="225"/>
      <c r="AA199" s="226"/>
      <c r="AC199">
        <f t="shared" si="26"/>
        <v>0</v>
      </c>
    </row>
    <row r="200" spans="1:29" ht="11" customHeight="1">
      <c r="A200" s="244"/>
      <c r="B200" s="245"/>
      <c r="C200" s="245"/>
      <c r="D200" s="246"/>
      <c r="E200" s="246"/>
      <c r="F200" s="246"/>
      <c r="G200" s="246"/>
      <c r="H200" s="246"/>
      <c r="I200" s="62"/>
      <c r="J200" s="24"/>
      <c r="K200" s="62"/>
      <c r="L200" s="241"/>
      <c r="M200" s="241"/>
      <c r="N200" s="234">
        <f t="shared" si="27"/>
        <v>0</v>
      </c>
      <c r="O200" s="234"/>
      <c r="P200" s="241"/>
      <c r="Q200" s="241"/>
      <c r="R200" s="234">
        <f t="shared" si="28"/>
        <v>0</v>
      </c>
      <c r="S200" s="234"/>
      <c r="T200" s="221">
        <f t="shared" si="29"/>
        <v>0</v>
      </c>
      <c r="U200" s="222"/>
      <c r="V200" s="242"/>
      <c r="W200" s="242"/>
      <c r="X200" s="212">
        <f t="shared" si="25"/>
        <v>0</v>
      </c>
      <c r="Y200" s="212"/>
      <c r="Z200" s="225"/>
      <c r="AA200" s="226"/>
      <c r="AC200">
        <f t="shared" si="26"/>
        <v>0</v>
      </c>
    </row>
    <row r="201" spans="1:29" ht="11" customHeight="1">
      <c r="A201" s="244"/>
      <c r="B201" s="245"/>
      <c r="C201" s="245"/>
      <c r="D201" s="246"/>
      <c r="E201" s="246"/>
      <c r="F201" s="246"/>
      <c r="G201" s="246"/>
      <c r="H201" s="246"/>
      <c r="I201" s="62"/>
      <c r="J201" s="24"/>
      <c r="K201" s="62"/>
      <c r="L201" s="241"/>
      <c r="M201" s="241"/>
      <c r="N201" s="234">
        <f t="shared" si="27"/>
        <v>0</v>
      </c>
      <c r="O201" s="234"/>
      <c r="P201" s="241"/>
      <c r="Q201" s="241"/>
      <c r="R201" s="234">
        <f t="shared" si="28"/>
        <v>0</v>
      </c>
      <c r="S201" s="234"/>
      <c r="T201" s="221">
        <f t="shared" si="29"/>
        <v>0</v>
      </c>
      <c r="U201" s="222"/>
      <c r="V201" s="242"/>
      <c r="W201" s="242"/>
      <c r="X201" s="212">
        <f t="shared" si="25"/>
        <v>0</v>
      </c>
      <c r="Y201" s="212"/>
      <c r="Z201" s="225"/>
      <c r="AA201" s="226"/>
      <c r="AC201">
        <f t="shared" si="26"/>
        <v>0</v>
      </c>
    </row>
    <row r="202" spans="1:29" ht="11" customHeight="1">
      <c r="A202" s="244"/>
      <c r="B202" s="245"/>
      <c r="C202" s="245"/>
      <c r="D202" s="246"/>
      <c r="E202" s="246"/>
      <c r="F202" s="246"/>
      <c r="G202" s="246"/>
      <c r="H202" s="246"/>
      <c r="I202" s="62"/>
      <c r="J202" s="24"/>
      <c r="K202" s="62"/>
      <c r="L202" s="241"/>
      <c r="M202" s="241"/>
      <c r="N202" s="234">
        <f t="shared" si="27"/>
        <v>0</v>
      </c>
      <c r="O202" s="234"/>
      <c r="P202" s="241"/>
      <c r="Q202" s="241"/>
      <c r="R202" s="234">
        <f t="shared" si="28"/>
        <v>0</v>
      </c>
      <c r="S202" s="234"/>
      <c r="T202" s="221">
        <f t="shared" si="29"/>
        <v>0</v>
      </c>
      <c r="U202" s="222"/>
      <c r="V202" s="242"/>
      <c r="W202" s="242"/>
      <c r="X202" s="212">
        <f t="shared" si="25"/>
        <v>0</v>
      </c>
      <c r="Y202" s="212"/>
      <c r="Z202" s="225"/>
      <c r="AA202" s="226"/>
      <c r="AC202">
        <f t="shared" si="26"/>
        <v>0</v>
      </c>
    </row>
    <row r="203" spans="1:29" ht="11" customHeight="1">
      <c r="A203" s="244"/>
      <c r="B203" s="245"/>
      <c r="C203" s="245"/>
      <c r="D203" s="246"/>
      <c r="E203" s="246"/>
      <c r="F203" s="246"/>
      <c r="G203" s="246"/>
      <c r="H203" s="246"/>
      <c r="I203" s="62"/>
      <c r="J203" s="24"/>
      <c r="K203" s="62"/>
      <c r="L203" s="241"/>
      <c r="M203" s="241"/>
      <c r="N203" s="234">
        <f t="shared" si="27"/>
        <v>0</v>
      </c>
      <c r="O203" s="234"/>
      <c r="P203" s="241"/>
      <c r="Q203" s="241"/>
      <c r="R203" s="234">
        <f t="shared" si="28"/>
        <v>0</v>
      </c>
      <c r="S203" s="234"/>
      <c r="T203" s="221">
        <f t="shared" si="29"/>
        <v>0</v>
      </c>
      <c r="U203" s="222"/>
      <c r="V203" s="242"/>
      <c r="W203" s="242"/>
      <c r="X203" s="212">
        <f t="shared" si="25"/>
        <v>0</v>
      </c>
      <c r="Y203" s="212"/>
      <c r="Z203" s="225"/>
      <c r="AA203" s="226"/>
      <c r="AC203">
        <f t="shared" si="26"/>
        <v>0</v>
      </c>
    </row>
    <row r="204" spans="1:29" ht="11" customHeight="1">
      <c r="A204" s="244"/>
      <c r="B204" s="245"/>
      <c r="C204" s="245"/>
      <c r="D204" s="246"/>
      <c r="E204" s="246"/>
      <c r="F204" s="246"/>
      <c r="G204" s="246"/>
      <c r="H204" s="246"/>
      <c r="I204" s="62"/>
      <c r="J204" s="24"/>
      <c r="K204" s="62"/>
      <c r="L204" s="241"/>
      <c r="M204" s="241"/>
      <c r="N204" s="234">
        <f t="shared" si="27"/>
        <v>0</v>
      </c>
      <c r="O204" s="234"/>
      <c r="P204" s="241"/>
      <c r="Q204" s="241"/>
      <c r="R204" s="234">
        <f t="shared" si="28"/>
        <v>0</v>
      </c>
      <c r="S204" s="234"/>
      <c r="T204" s="221">
        <f t="shared" si="29"/>
        <v>0</v>
      </c>
      <c r="U204" s="222"/>
      <c r="V204" s="242"/>
      <c r="W204" s="242"/>
      <c r="X204" s="212">
        <f t="shared" si="25"/>
        <v>0</v>
      </c>
      <c r="Y204" s="212"/>
      <c r="Z204" s="225"/>
      <c r="AA204" s="226"/>
      <c r="AC204">
        <f t="shared" si="26"/>
        <v>0</v>
      </c>
    </row>
    <row r="205" spans="1:29" ht="11" customHeight="1">
      <c r="A205" s="244"/>
      <c r="B205" s="245"/>
      <c r="C205" s="245"/>
      <c r="D205" s="246"/>
      <c r="E205" s="246"/>
      <c r="F205" s="246"/>
      <c r="G205" s="246"/>
      <c r="H205" s="246"/>
      <c r="I205" s="62"/>
      <c r="J205" s="24"/>
      <c r="K205" s="62"/>
      <c r="L205" s="241"/>
      <c r="M205" s="241"/>
      <c r="N205" s="234">
        <f t="shared" si="27"/>
        <v>0</v>
      </c>
      <c r="O205" s="234"/>
      <c r="P205" s="241"/>
      <c r="Q205" s="241"/>
      <c r="R205" s="234">
        <f t="shared" si="28"/>
        <v>0</v>
      </c>
      <c r="S205" s="234"/>
      <c r="T205" s="221">
        <f t="shared" si="29"/>
        <v>0</v>
      </c>
      <c r="U205" s="222"/>
      <c r="V205" s="242"/>
      <c r="W205" s="242"/>
      <c r="X205" s="212">
        <f t="shared" si="25"/>
        <v>0</v>
      </c>
      <c r="Y205" s="212"/>
      <c r="Z205" s="225"/>
      <c r="AA205" s="226"/>
      <c r="AC205">
        <f t="shared" si="26"/>
        <v>0</v>
      </c>
    </row>
    <row r="206" spans="1:29" ht="11" customHeight="1">
      <c r="A206" s="244"/>
      <c r="B206" s="245"/>
      <c r="C206" s="245"/>
      <c r="D206" s="246"/>
      <c r="E206" s="246"/>
      <c r="F206" s="246"/>
      <c r="G206" s="246"/>
      <c r="H206" s="246"/>
      <c r="I206" s="62"/>
      <c r="J206" s="24"/>
      <c r="K206" s="62"/>
      <c r="L206" s="241"/>
      <c r="M206" s="241"/>
      <c r="N206" s="234">
        <f t="shared" si="27"/>
        <v>0</v>
      </c>
      <c r="O206" s="234"/>
      <c r="P206" s="241"/>
      <c r="Q206" s="241"/>
      <c r="R206" s="234">
        <f t="shared" si="28"/>
        <v>0</v>
      </c>
      <c r="S206" s="234"/>
      <c r="T206" s="221">
        <f t="shared" si="29"/>
        <v>0</v>
      </c>
      <c r="U206" s="222"/>
      <c r="V206" s="242"/>
      <c r="W206" s="242"/>
      <c r="X206" s="212">
        <f t="shared" si="25"/>
        <v>0</v>
      </c>
      <c r="Y206" s="212"/>
      <c r="Z206" s="225"/>
      <c r="AA206" s="226"/>
      <c r="AC206">
        <f t="shared" si="26"/>
        <v>0</v>
      </c>
    </row>
    <row r="207" spans="1:29" ht="11" customHeight="1">
      <c r="A207" s="244"/>
      <c r="B207" s="245"/>
      <c r="C207" s="245"/>
      <c r="D207" s="246"/>
      <c r="E207" s="246"/>
      <c r="F207" s="246"/>
      <c r="G207" s="246"/>
      <c r="H207" s="246"/>
      <c r="I207" s="62"/>
      <c r="J207" s="24"/>
      <c r="K207" s="62"/>
      <c r="L207" s="241"/>
      <c r="M207" s="241"/>
      <c r="N207" s="234">
        <f t="shared" si="27"/>
        <v>0</v>
      </c>
      <c r="O207" s="234"/>
      <c r="P207" s="241"/>
      <c r="Q207" s="241"/>
      <c r="R207" s="234">
        <f t="shared" si="28"/>
        <v>0</v>
      </c>
      <c r="S207" s="234"/>
      <c r="T207" s="221">
        <f t="shared" si="29"/>
        <v>0</v>
      </c>
      <c r="U207" s="222"/>
      <c r="V207" s="242"/>
      <c r="W207" s="242"/>
      <c r="X207" s="212">
        <f t="shared" si="25"/>
        <v>0</v>
      </c>
      <c r="Y207" s="212"/>
      <c r="Z207" s="234"/>
      <c r="AA207" s="243"/>
      <c r="AC207">
        <f t="shared" si="26"/>
        <v>0</v>
      </c>
    </row>
    <row r="208" spans="1:29" ht="11" customHeight="1">
      <c r="A208" s="244"/>
      <c r="B208" s="245"/>
      <c r="C208" s="245"/>
      <c r="D208" s="246"/>
      <c r="E208" s="246"/>
      <c r="F208" s="246"/>
      <c r="G208" s="246"/>
      <c r="H208" s="246"/>
      <c r="I208" s="62"/>
      <c r="J208" s="24"/>
      <c r="K208" s="62"/>
      <c r="L208" s="241"/>
      <c r="M208" s="241"/>
      <c r="N208" s="234">
        <f t="shared" si="27"/>
        <v>0</v>
      </c>
      <c r="O208" s="234"/>
      <c r="P208" s="241"/>
      <c r="Q208" s="241"/>
      <c r="R208" s="234">
        <f t="shared" si="28"/>
        <v>0</v>
      </c>
      <c r="S208" s="234"/>
      <c r="T208" s="221">
        <f t="shared" si="29"/>
        <v>0</v>
      </c>
      <c r="U208" s="222"/>
      <c r="V208" s="242"/>
      <c r="W208" s="242"/>
      <c r="X208" s="212">
        <f t="shared" si="25"/>
        <v>0</v>
      </c>
      <c r="Y208" s="212"/>
      <c r="Z208" s="225"/>
      <c r="AA208" s="226"/>
      <c r="AC208">
        <f t="shared" si="26"/>
        <v>0</v>
      </c>
    </row>
    <row r="209" spans="1:29" ht="11" customHeight="1">
      <c r="A209" s="235"/>
      <c r="B209" s="236"/>
      <c r="C209" s="237"/>
      <c r="D209" s="238"/>
      <c r="E209" s="239"/>
      <c r="F209" s="239"/>
      <c r="G209" s="239"/>
      <c r="H209" s="240"/>
      <c r="I209" s="60"/>
      <c r="J209" s="23"/>
      <c r="K209" s="60"/>
      <c r="L209" s="241"/>
      <c r="M209" s="241"/>
      <c r="N209" s="234">
        <f t="shared" si="27"/>
        <v>0</v>
      </c>
      <c r="O209" s="234"/>
      <c r="P209" s="241"/>
      <c r="Q209" s="241"/>
      <c r="R209" s="234">
        <f t="shared" si="28"/>
        <v>0</v>
      </c>
      <c r="S209" s="234"/>
      <c r="T209" s="221">
        <f t="shared" si="29"/>
        <v>0</v>
      </c>
      <c r="U209" s="222"/>
      <c r="V209" s="223"/>
      <c r="W209" s="224"/>
      <c r="X209" s="212">
        <f t="shared" si="25"/>
        <v>0</v>
      </c>
      <c r="Y209" s="212"/>
      <c r="Z209" s="225"/>
      <c r="AA209" s="226"/>
      <c r="AC209">
        <f t="shared" si="26"/>
        <v>0</v>
      </c>
    </row>
    <row r="210" spans="1:29" ht="11" customHeight="1">
      <c r="A210" s="235"/>
      <c r="B210" s="236"/>
      <c r="C210" s="237"/>
      <c r="D210" s="238"/>
      <c r="E210" s="239"/>
      <c r="F210" s="239"/>
      <c r="G210" s="239"/>
      <c r="H210" s="240"/>
      <c r="I210" s="60"/>
      <c r="J210" s="23"/>
      <c r="K210" s="60"/>
      <c r="L210" s="241"/>
      <c r="M210" s="241"/>
      <c r="N210" s="234">
        <f t="shared" si="27"/>
        <v>0</v>
      </c>
      <c r="O210" s="234"/>
      <c r="P210" s="241"/>
      <c r="Q210" s="241"/>
      <c r="R210" s="234">
        <f t="shared" si="28"/>
        <v>0</v>
      </c>
      <c r="S210" s="234"/>
      <c r="T210" s="221">
        <f t="shared" si="29"/>
        <v>0</v>
      </c>
      <c r="U210" s="222"/>
      <c r="V210" s="223"/>
      <c r="W210" s="224"/>
      <c r="X210" s="212">
        <f t="shared" si="25"/>
        <v>0</v>
      </c>
      <c r="Y210" s="212"/>
      <c r="Z210" s="225"/>
      <c r="AA210" s="226"/>
      <c r="AC210">
        <f t="shared" si="26"/>
        <v>0</v>
      </c>
    </row>
    <row r="211" spans="1:29" ht="11" customHeight="1">
      <c r="A211" s="235"/>
      <c r="B211" s="236"/>
      <c r="C211" s="237"/>
      <c r="D211" s="238"/>
      <c r="E211" s="239"/>
      <c r="F211" s="239"/>
      <c r="G211" s="239"/>
      <c r="H211" s="240"/>
      <c r="I211" s="60"/>
      <c r="J211" s="23"/>
      <c r="K211" s="60"/>
      <c r="L211" s="241"/>
      <c r="M211" s="241"/>
      <c r="N211" s="234">
        <f t="shared" si="27"/>
        <v>0</v>
      </c>
      <c r="O211" s="234"/>
      <c r="P211" s="241"/>
      <c r="Q211" s="241"/>
      <c r="R211" s="234">
        <f t="shared" si="28"/>
        <v>0</v>
      </c>
      <c r="S211" s="234"/>
      <c r="T211" s="221">
        <f t="shared" si="29"/>
        <v>0</v>
      </c>
      <c r="U211" s="222"/>
      <c r="V211" s="223"/>
      <c r="W211" s="224"/>
      <c r="X211" s="212">
        <f t="shared" si="25"/>
        <v>0</v>
      </c>
      <c r="Y211" s="212"/>
      <c r="Z211" s="225"/>
      <c r="AA211" s="226"/>
      <c r="AC211">
        <f t="shared" si="26"/>
        <v>0</v>
      </c>
    </row>
    <row r="212" spans="1:29" ht="11" customHeight="1">
      <c r="A212" s="235"/>
      <c r="B212" s="236"/>
      <c r="C212" s="237"/>
      <c r="D212" s="238"/>
      <c r="E212" s="239"/>
      <c r="F212" s="239"/>
      <c r="G212" s="239"/>
      <c r="H212" s="240"/>
      <c r="I212" s="60"/>
      <c r="J212" s="23"/>
      <c r="K212" s="60"/>
      <c r="L212" s="241"/>
      <c r="M212" s="241"/>
      <c r="N212" s="234">
        <f t="shared" si="27"/>
        <v>0</v>
      </c>
      <c r="O212" s="234"/>
      <c r="P212" s="241"/>
      <c r="Q212" s="241"/>
      <c r="R212" s="234">
        <f t="shared" si="28"/>
        <v>0</v>
      </c>
      <c r="S212" s="234"/>
      <c r="T212" s="221">
        <f t="shared" si="29"/>
        <v>0</v>
      </c>
      <c r="U212" s="222"/>
      <c r="V212" s="223"/>
      <c r="W212" s="224"/>
      <c r="X212" s="212">
        <f t="shared" si="25"/>
        <v>0</v>
      </c>
      <c r="Y212" s="212"/>
      <c r="Z212" s="225"/>
      <c r="AA212" s="226"/>
      <c r="AC212">
        <f t="shared" si="26"/>
        <v>0</v>
      </c>
    </row>
    <row r="213" spans="1:29" ht="11" customHeight="1">
      <c r="A213" s="235"/>
      <c r="B213" s="236"/>
      <c r="C213" s="237"/>
      <c r="D213" s="238"/>
      <c r="E213" s="239"/>
      <c r="F213" s="239"/>
      <c r="G213" s="239"/>
      <c r="H213" s="240"/>
      <c r="I213" s="60"/>
      <c r="J213" s="23"/>
      <c r="K213" s="60"/>
      <c r="L213" s="241"/>
      <c r="M213" s="241"/>
      <c r="N213" s="234">
        <f t="shared" si="27"/>
        <v>0</v>
      </c>
      <c r="O213" s="234"/>
      <c r="P213" s="241"/>
      <c r="Q213" s="241"/>
      <c r="R213" s="234">
        <f t="shared" si="28"/>
        <v>0</v>
      </c>
      <c r="S213" s="234"/>
      <c r="T213" s="221">
        <f t="shared" si="29"/>
        <v>0</v>
      </c>
      <c r="U213" s="222"/>
      <c r="V213" s="223"/>
      <c r="W213" s="224"/>
      <c r="X213" s="212">
        <f t="shared" si="25"/>
        <v>0</v>
      </c>
      <c r="Y213" s="212"/>
      <c r="Z213" s="225"/>
      <c r="AA213" s="226"/>
      <c r="AC213">
        <f t="shared" si="26"/>
        <v>0</v>
      </c>
    </row>
    <row r="214" spans="1:29" ht="11" customHeight="1">
      <c r="A214" s="235"/>
      <c r="B214" s="236"/>
      <c r="C214" s="237"/>
      <c r="D214" s="238"/>
      <c r="E214" s="239"/>
      <c r="F214" s="239"/>
      <c r="G214" s="239"/>
      <c r="H214" s="240"/>
      <c r="I214" s="60"/>
      <c r="J214" s="23"/>
      <c r="K214" s="60"/>
      <c r="L214" s="241"/>
      <c r="M214" s="241"/>
      <c r="N214" s="234">
        <f t="shared" si="27"/>
        <v>0</v>
      </c>
      <c r="O214" s="234"/>
      <c r="P214" s="241"/>
      <c r="Q214" s="241"/>
      <c r="R214" s="234">
        <f t="shared" si="28"/>
        <v>0</v>
      </c>
      <c r="S214" s="234"/>
      <c r="T214" s="221">
        <f t="shared" si="29"/>
        <v>0</v>
      </c>
      <c r="U214" s="222"/>
      <c r="V214" s="223"/>
      <c r="W214" s="224"/>
      <c r="X214" s="212">
        <f t="shared" si="25"/>
        <v>0</v>
      </c>
      <c r="Y214" s="212"/>
      <c r="Z214" s="225"/>
      <c r="AA214" s="226"/>
      <c r="AC214">
        <f t="shared" si="26"/>
        <v>0</v>
      </c>
    </row>
    <row r="215" spans="1:29" ht="11" customHeight="1">
      <c r="A215" s="235"/>
      <c r="B215" s="236"/>
      <c r="C215" s="237"/>
      <c r="D215" s="238"/>
      <c r="E215" s="239"/>
      <c r="F215" s="239"/>
      <c r="G215" s="239"/>
      <c r="H215" s="240"/>
      <c r="I215" s="60"/>
      <c r="J215" s="23"/>
      <c r="K215" s="60"/>
      <c r="L215" s="241"/>
      <c r="M215" s="241"/>
      <c r="N215" s="234">
        <f t="shared" si="27"/>
        <v>0</v>
      </c>
      <c r="O215" s="234"/>
      <c r="P215" s="241"/>
      <c r="Q215" s="241"/>
      <c r="R215" s="234">
        <f t="shared" si="28"/>
        <v>0</v>
      </c>
      <c r="S215" s="234"/>
      <c r="T215" s="221">
        <f t="shared" si="29"/>
        <v>0</v>
      </c>
      <c r="U215" s="222"/>
      <c r="V215" s="223"/>
      <c r="W215" s="224"/>
      <c r="X215" s="212">
        <f t="shared" si="25"/>
        <v>0</v>
      </c>
      <c r="Y215" s="212"/>
      <c r="Z215" s="225"/>
      <c r="AA215" s="226"/>
      <c r="AC215">
        <f t="shared" si="26"/>
        <v>0</v>
      </c>
    </row>
    <row r="216" spans="1:29" ht="11" customHeight="1">
      <c r="A216" s="235"/>
      <c r="B216" s="236"/>
      <c r="C216" s="237"/>
      <c r="D216" s="238"/>
      <c r="E216" s="239"/>
      <c r="F216" s="239"/>
      <c r="G216" s="239"/>
      <c r="H216" s="240"/>
      <c r="I216" s="60"/>
      <c r="J216" s="23"/>
      <c r="K216" s="60"/>
      <c r="L216" s="241"/>
      <c r="M216" s="241"/>
      <c r="N216" s="234">
        <f t="shared" si="27"/>
        <v>0</v>
      </c>
      <c r="O216" s="234"/>
      <c r="P216" s="241"/>
      <c r="Q216" s="241"/>
      <c r="R216" s="234">
        <f t="shared" si="28"/>
        <v>0</v>
      </c>
      <c r="S216" s="234"/>
      <c r="T216" s="221">
        <f t="shared" si="29"/>
        <v>0</v>
      </c>
      <c r="U216" s="222"/>
      <c r="V216" s="223"/>
      <c r="W216" s="224"/>
      <c r="X216" s="212">
        <f t="shared" si="25"/>
        <v>0</v>
      </c>
      <c r="Y216" s="212"/>
      <c r="Z216" s="225"/>
      <c r="AA216" s="226"/>
      <c r="AC216">
        <f t="shared" si="26"/>
        <v>0</v>
      </c>
    </row>
    <row r="217" spans="1:29" ht="11" customHeight="1">
      <c r="A217" s="235"/>
      <c r="B217" s="236"/>
      <c r="C217" s="237"/>
      <c r="D217" s="238"/>
      <c r="E217" s="239"/>
      <c r="F217" s="239"/>
      <c r="G217" s="239"/>
      <c r="H217" s="240"/>
      <c r="I217" s="60"/>
      <c r="J217" s="23"/>
      <c r="K217" s="60"/>
      <c r="L217" s="241"/>
      <c r="M217" s="241"/>
      <c r="N217" s="234">
        <f t="shared" si="27"/>
        <v>0</v>
      </c>
      <c r="O217" s="234"/>
      <c r="P217" s="241"/>
      <c r="Q217" s="241"/>
      <c r="R217" s="234">
        <f t="shared" si="28"/>
        <v>0</v>
      </c>
      <c r="S217" s="234"/>
      <c r="T217" s="221">
        <f t="shared" si="29"/>
        <v>0</v>
      </c>
      <c r="U217" s="222"/>
      <c r="V217" s="223"/>
      <c r="W217" s="224"/>
      <c r="X217" s="212">
        <f t="shared" si="25"/>
        <v>0</v>
      </c>
      <c r="Y217" s="212"/>
      <c r="Z217" s="225"/>
      <c r="AA217" s="226"/>
      <c r="AC217">
        <f t="shared" si="26"/>
        <v>0</v>
      </c>
    </row>
    <row r="218" spans="1:29" ht="11" customHeight="1">
      <c r="A218" s="235"/>
      <c r="B218" s="236"/>
      <c r="C218" s="237"/>
      <c r="D218" s="238"/>
      <c r="E218" s="239"/>
      <c r="F218" s="239"/>
      <c r="G218" s="239"/>
      <c r="H218" s="240"/>
      <c r="I218" s="60"/>
      <c r="J218" s="23"/>
      <c r="K218" s="60"/>
      <c r="L218" s="241"/>
      <c r="M218" s="241"/>
      <c r="N218" s="234">
        <f t="shared" si="27"/>
        <v>0</v>
      </c>
      <c r="O218" s="234"/>
      <c r="P218" s="241"/>
      <c r="Q218" s="241"/>
      <c r="R218" s="234">
        <f t="shared" si="28"/>
        <v>0</v>
      </c>
      <c r="S218" s="234"/>
      <c r="T218" s="221">
        <f t="shared" si="29"/>
        <v>0</v>
      </c>
      <c r="U218" s="222"/>
      <c r="V218" s="223"/>
      <c r="W218" s="224"/>
      <c r="X218" s="212">
        <f t="shared" si="25"/>
        <v>0</v>
      </c>
      <c r="Y218" s="212"/>
      <c r="Z218" s="225"/>
      <c r="AA218" s="226"/>
      <c r="AC218">
        <f t="shared" si="26"/>
        <v>0</v>
      </c>
    </row>
    <row r="219" spans="1:29" ht="11" customHeight="1">
      <c r="A219" s="235"/>
      <c r="B219" s="236"/>
      <c r="C219" s="237"/>
      <c r="D219" s="238"/>
      <c r="E219" s="239"/>
      <c r="F219" s="239"/>
      <c r="G219" s="239"/>
      <c r="H219" s="240"/>
      <c r="I219" s="60"/>
      <c r="J219" s="23"/>
      <c r="K219" s="60"/>
      <c r="L219" s="241"/>
      <c r="M219" s="241"/>
      <c r="N219" s="234">
        <f t="shared" si="27"/>
        <v>0</v>
      </c>
      <c r="O219" s="234"/>
      <c r="P219" s="241"/>
      <c r="Q219" s="241"/>
      <c r="R219" s="234">
        <f t="shared" si="28"/>
        <v>0</v>
      </c>
      <c r="S219" s="234"/>
      <c r="T219" s="221">
        <f t="shared" si="29"/>
        <v>0</v>
      </c>
      <c r="U219" s="222"/>
      <c r="V219" s="223"/>
      <c r="W219" s="224"/>
      <c r="X219" s="212">
        <f t="shared" si="25"/>
        <v>0</v>
      </c>
      <c r="Y219" s="212"/>
      <c r="Z219" s="225"/>
      <c r="AA219" s="226"/>
      <c r="AC219">
        <f t="shared" si="26"/>
        <v>0</v>
      </c>
    </row>
    <row r="220" spans="1:29" ht="11" customHeight="1">
      <c r="A220" s="235"/>
      <c r="B220" s="236"/>
      <c r="C220" s="237"/>
      <c r="D220" s="238"/>
      <c r="E220" s="239"/>
      <c r="F220" s="239"/>
      <c r="G220" s="239"/>
      <c r="H220" s="240"/>
      <c r="I220" s="60"/>
      <c r="J220" s="23"/>
      <c r="K220" s="60"/>
      <c r="L220" s="241"/>
      <c r="M220" s="241"/>
      <c r="N220" s="234">
        <f t="shared" si="27"/>
        <v>0</v>
      </c>
      <c r="O220" s="234"/>
      <c r="P220" s="241"/>
      <c r="Q220" s="241"/>
      <c r="R220" s="234">
        <f t="shared" si="28"/>
        <v>0</v>
      </c>
      <c r="S220" s="234"/>
      <c r="T220" s="221">
        <f t="shared" si="29"/>
        <v>0</v>
      </c>
      <c r="U220" s="222"/>
      <c r="V220" s="223"/>
      <c r="W220" s="224"/>
      <c r="X220" s="212">
        <f t="shared" si="25"/>
        <v>0</v>
      </c>
      <c r="Y220" s="212"/>
      <c r="Z220" s="225"/>
      <c r="AA220" s="226"/>
      <c r="AC220">
        <f t="shared" si="26"/>
        <v>0</v>
      </c>
    </row>
    <row r="221" spans="1:29" ht="11" customHeight="1">
      <c r="A221" s="235"/>
      <c r="B221" s="236"/>
      <c r="C221" s="237"/>
      <c r="D221" s="238"/>
      <c r="E221" s="239"/>
      <c r="F221" s="239"/>
      <c r="G221" s="239"/>
      <c r="H221" s="240"/>
      <c r="I221" s="60"/>
      <c r="J221" s="23"/>
      <c r="K221" s="60"/>
      <c r="L221" s="241"/>
      <c r="M221" s="241"/>
      <c r="N221" s="234">
        <f t="shared" si="27"/>
        <v>0</v>
      </c>
      <c r="O221" s="234"/>
      <c r="P221" s="241"/>
      <c r="Q221" s="241"/>
      <c r="R221" s="234">
        <f t="shared" si="28"/>
        <v>0</v>
      </c>
      <c r="S221" s="234"/>
      <c r="T221" s="221">
        <f t="shared" si="29"/>
        <v>0</v>
      </c>
      <c r="U221" s="222"/>
      <c r="V221" s="223"/>
      <c r="W221" s="224"/>
      <c r="X221" s="212">
        <f t="shared" si="25"/>
        <v>0</v>
      </c>
      <c r="Y221" s="212"/>
      <c r="Z221" s="225"/>
      <c r="AA221" s="226"/>
      <c r="AC221">
        <f t="shared" si="26"/>
        <v>0</v>
      </c>
    </row>
    <row r="222" spans="1:29" ht="11" customHeight="1">
      <c r="A222" s="235"/>
      <c r="B222" s="236"/>
      <c r="C222" s="237"/>
      <c r="D222" s="238"/>
      <c r="E222" s="239"/>
      <c r="F222" s="239"/>
      <c r="G222" s="239"/>
      <c r="H222" s="240"/>
      <c r="I222" s="60"/>
      <c r="J222" s="23"/>
      <c r="K222" s="60"/>
      <c r="L222" s="241"/>
      <c r="M222" s="241"/>
      <c r="N222" s="234">
        <f t="shared" si="27"/>
        <v>0</v>
      </c>
      <c r="O222" s="234"/>
      <c r="P222" s="241"/>
      <c r="Q222" s="241"/>
      <c r="R222" s="234">
        <f t="shared" si="28"/>
        <v>0</v>
      </c>
      <c r="S222" s="234"/>
      <c r="T222" s="221">
        <f t="shared" si="29"/>
        <v>0</v>
      </c>
      <c r="U222" s="222"/>
      <c r="V222" s="223"/>
      <c r="W222" s="224"/>
      <c r="X222" s="212">
        <f t="shared" si="25"/>
        <v>0</v>
      </c>
      <c r="Y222" s="212"/>
      <c r="Z222" s="225"/>
      <c r="AA222" s="226"/>
      <c r="AC222">
        <f t="shared" si="26"/>
        <v>0</v>
      </c>
    </row>
    <row r="223" spans="1:29" ht="11" customHeight="1">
      <c r="A223" s="227"/>
      <c r="B223" s="228"/>
      <c r="C223" s="229"/>
      <c r="D223" s="230"/>
      <c r="E223" s="231"/>
      <c r="F223" s="231"/>
      <c r="G223" s="231"/>
      <c r="H223" s="232"/>
      <c r="I223" s="63"/>
      <c r="J223" s="25"/>
      <c r="K223" s="63"/>
      <c r="L223" s="233"/>
      <c r="M223" s="233"/>
      <c r="N223" s="234">
        <f t="shared" si="27"/>
        <v>0</v>
      </c>
      <c r="O223" s="234"/>
      <c r="P223" s="233"/>
      <c r="Q223" s="233"/>
      <c r="R223" s="234">
        <f t="shared" si="28"/>
        <v>0</v>
      </c>
      <c r="S223" s="234"/>
      <c r="T223" s="208">
        <f>AE223*K223</f>
        <v>0</v>
      </c>
      <c r="U223" s="209"/>
      <c r="V223" s="210"/>
      <c r="W223" s="211"/>
      <c r="X223" s="212">
        <f t="shared" si="25"/>
        <v>0</v>
      </c>
      <c r="Y223" s="212"/>
      <c r="Z223" s="213"/>
      <c r="AA223" s="214"/>
      <c r="AC223">
        <f t="shared" si="26"/>
        <v>0</v>
      </c>
    </row>
    <row r="224" spans="1:29" ht="11" customHeight="1">
      <c r="A224" s="1"/>
      <c r="B224" s="1"/>
      <c r="C224" s="1"/>
      <c r="D224" s="1"/>
      <c r="E224" s="2"/>
      <c r="F224" s="2"/>
      <c r="G224" s="2"/>
      <c r="H224" s="2"/>
      <c r="I224" s="215" t="s">
        <v>253</v>
      </c>
      <c r="J224" s="216"/>
      <c r="K224" s="217"/>
      <c r="L224" s="204"/>
      <c r="M224" s="204"/>
      <c r="N224" s="204">
        <f>SUM(N185:O223)</f>
        <v>0</v>
      </c>
      <c r="O224" s="204"/>
      <c r="P224" s="204"/>
      <c r="Q224" s="204"/>
      <c r="R224" s="204">
        <f>SUM(R185:S223)</f>
        <v>0</v>
      </c>
      <c r="S224" s="204"/>
      <c r="T224" s="204">
        <f>SUM(T185:U223)</f>
        <v>0</v>
      </c>
      <c r="U224" s="204"/>
      <c r="V224" s="204"/>
      <c r="W224" s="204"/>
      <c r="X224" s="204">
        <f>SUM(X185:Y223)</f>
        <v>0</v>
      </c>
      <c r="Y224" s="204"/>
      <c r="Z224" s="204"/>
      <c r="AA224" s="206"/>
    </row>
    <row r="225" spans="7:27" ht="11" customHeight="1">
      <c r="G225" s="2"/>
      <c r="H225" s="2"/>
      <c r="I225" s="218"/>
      <c r="J225" s="219"/>
      <c r="K225" s="220"/>
      <c r="L225" s="205"/>
      <c r="M225" s="205"/>
      <c r="N225" s="205"/>
      <c r="O225" s="205"/>
      <c r="P225" s="205"/>
      <c r="Q225" s="205"/>
      <c r="R225" s="205"/>
      <c r="S225" s="205"/>
      <c r="T225" s="205"/>
      <c r="U225" s="205"/>
      <c r="V225" s="205"/>
      <c r="W225" s="205"/>
      <c r="X225" s="205"/>
      <c r="Y225" s="205"/>
      <c r="Z225" s="205"/>
      <c r="AA225" s="207"/>
    </row>
  </sheetData>
  <mergeCells count="2025">
    <mergeCell ref="V224:W225"/>
    <mergeCell ref="X224:Y225"/>
    <mergeCell ref="Z224:AA225"/>
    <mergeCell ref="A42:C42"/>
    <mergeCell ref="D42:H42"/>
    <mergeCell ref="L42:M42"/>
    <mergeCell ref="N42:O42"/>
    <mergeCell ref="P42:Q42"/>
    <mergeCell ref="R42:S42"/>
    <mergeCell ref="T42:U42"/>
    <mergeCell ref="T223:U223"/>
    <mergeCell ref="V223:W223"/>
    <mergeCell ref="X223:Y223"/>
    <mergeCell ref="Z223:AA223"/>
    <mergeCell ref="I224:K225"/>
    <mergeCell ref="L224:M225"/>
    <mergeCell ref="N224:O225"/>
    <mergeCell ref="P224:Q225"/>
    <mergeCell ref="R224:S225"/>
    <mergeCell ref="T224:U225"/>
    <mergeCell ref="T222:U222"/>
    <mergeCell ref="V222:W222"/>
    <mergeCell ref="X222:Y222"/>
    <mergeCell ref="Z222:AA222"/>
    <mergeCell ref="A223:C223"/>
    <mergeCell ref="D223:H223"/>
    <mergeCell ref="L223:M223"/>
    <mergeCell ref="N223:O223"/>
    <mergeCell ref="P223:Q223"/>
    <mergeCell ref="R223:S223"/>
    <mergeCell ref="T221:U221"/>
    <mergeCell ref="V221:W221"/>
    <mergeCell ref="X221:Y221"/>
    <mergeCell ref="Z221:AA221"/>
    <mergeCell ref="A222:C222"/>
    <mergeCell ref="D222:H222"/>
    <mergeCell ref="L222:M222"/>
    <mergeCell ref="N222:O222"/>
    <mergeCell ref="P222:Q222"/>
    <mergeCell ref="R222:S222"/>
    <mergeCell ref="T220:U220"/>
    <mergeCell ref="V220:W220"/>
    <mergeCell ref="X220:Y220"/>
    <mergeCell ref="Z220:AA220"/>
    <mergeCell ref="A221:C221"/>
    <mergeCell ref="D221:H221"/>
    <mergeCell ref="L221:M221"/>
    <mergeCell ref="N221:O221"/>
    <mergeCell ref="P221:Q221"/>
    <mergeCell ref="R221:S221"/>
    <mergeCell ref="T219:U219"/>
    <mergeCell ref="V219:W219"/>
    <mergeCell ref="X219:Y219"/>
    <mergeCell ref="Z219:AA219"/>
    <mergeCell ref="A220:C220"/>
    <mergeCell ref="D220:H220"/>
    <mergeCell ref="L220:M220"/>
    <mergeCell ref="N220:O220"/>
    <mergeCell ref="P220:Q220"/>
    <mergeCell ref="R220:S220"/>
    <mergeCell ref="T218:U218"/>
    <mergeCell ref="V218:W218"/>
    <mergeCell ref="X218:Y218"/>
    <mergeCell ref="Z218:AA218"/>
    <mergeCell ref="A219:C219"/>
    <mergeCell ref="D219:H219"/>
    <mergeCell ref="L219:M219"/>
    <mergeCell ref="N219:O219"/>
    <mergeCell ref="P219:Q219"/>
    <mergeCell ref="R219:S219"/>
    <mergeCell ref="T217:U217"/>
    <mergeCell ref="V217:W217"/>
    <mergeCell ref="X217:Y217"/>
    <mergeCell ref="Z217:AA217"/>
    <mergeCell ref="A218:C218"/>
    <mergeCell ref="D218:H218"/>
    <mergeCell ref="L218:M218"/>
    <mergeCell ref="N218:O218"/>
    <mergeCell ref="P218:Q218"/>
    <mergeCell ref="R218:S218"/>
    <mergeCell ref="T216:U216"/>
    <mergeCell ref="V216:W216"/>
    <mergeCell ref="X216:Y216"/>
    <mergeCell ref="Z216:AA216"/>
    <mergeCell ref="A217:C217"/>
    <mergeCell ref="D217:H217"/>
    <mergeCell ref="L217:M217"/>
    <mergeCell ref="N217:O217"/>
    <mergeCell ref="P217:Q217"/>
    <mergeCell ref="R217:S217"/>
    <mergeCell ref="T215:U215"/>
    <mergeCell ref="V215:W215"/>
    <mergeCell ref="X215:Y215"/>
    <mergeCell ref="Z215:AA215"/>
    <mergeCell ref="A216:C216"/>
    <mergeCell ref="D216:H216"/>
    <mergeCell ref="L216:M216"/>
    <mergeCell ref="N216:O216"/>
    <mergeCell ref="P216:Q216"/>
    <mergeCell ref="R216:S216"/>
    <mergeCell ref="T214:U214"/>
    <mergeCell ref="V214:W214"/>
    <mergeCell ref="X214:Y214"/>
    <mergeCell ref="Z214:AA214"/>
    <mergeCell ref="A215:C215"/>
    <mergeCell ref="D215:H215"/>
    <mergeCell ref="L215:M215"/>
    <mergeCell ref="N215:O215"/>
    <mergeCell ref="P215:Q215"/>
    <mergeCell ref="R215:S215"/>
    <mergeCell ref="T213:U213"/>
    <mergeCell ref="V213:W213"/>
    <mergeCell ref="X213:Y213"/>
    <mergeCell ref="Z213:AA213"/>
    <mergeCell ref="A214:C214"/>
    <mergeCell ref="D214:H214"/>
    <mergeCell ref="L214:M214"/>
    <mergeCell ref="N214:O214"/>
    <mergeCell ref="P214:Q214"/>
    <mergeCell ref="R214:S214"/>
    <mergeCell ref="T212:U212"/>
    <mergeCell ref="V212:W212"/>
    <mergeCell ref="X212:Y212"/>
    <mergeCell ref="Z212:AA212"/>
    <mergeCell ref="A213:C213"/>
    <mergeCell ref="D213:H213"/>
    <mergeCell ref="L213:M213"/>
    <mergeCell ref="N213:O213"/>
    <mergeCell ref="P213:Q213"/>
    <mergeCell ref="R213:S213"/>
    <mergeCell ref="T211:U211"/>
    <mergeCell ref="V211:W211"/>
    <mergeCell ref="X211:Y211"/>
    <mergeCell ref="Z211:AA211"/>
    <mergeCell ref="A212:C212"/>
    <mergeCell ref="D212:H212"/>
    <mergeCell ref="L212:M212"/>
    <mergeCell ref="N212:O212"/>
    <mergeCell ref="P212:Q212"/>
    <mergeCell ref="R212:S212"/>
    <mergeCell ref="T210:U210"/>
    <mergeCell ref="V210:W210"/>
    <mergeCell ref="X210:Y210"/>
    <mergeCell ref="Z210:AA210"/>
    <mergeCell ref="A211:C211"/>
    <mergeCell ref="D211:H211"/>
    <mergeCell ref="L211:M211"/>
    <mergeCell ref="N211:O211"/>
    <mergeCell ref="P211:Q211"/>
    <mergeCell ref="R211:S211"/>
    <mergeCell ref="T209:U209"/>
    <mergeCell ref="V209:W209"/>
    <mergeCell ref="X209:Y209"/>
    <mergeCell ref="Z209:AA209"/>
    <mergeCell ref="A210:C210"/>
    <mergeCell ref="D210:H210"/>
    <mergeCell ref="L210:M210"/>
    <mergeCell ref="N210:O210"/>
    <mergeCell ref="P210:Q210"/>
    <mergeCell ref="R210:S210"/>
    <mergeCell ref="T208:U208"/>
    <mergeCell ref="V208:W208"/>
    <mergeCell ref="X208:Y208"/>
    <mergeCell ref="Z208:AA208"/>
    <mergeCell ref="A209:C209"/>
    <mergeCell ref="D209:H209"/>
    <mergeCell ref="L209:M209"/>
    <mergeCell ref="N209:O209"/>
    <mergeCell ref="P209:Q209"/>
    <mergeCell ref="R209:S209"/>
    <mergeCell ref="T207:U207"/>
    <mergeCell ref="V207:W207"/>
    <mergeCell ref="X207:Y207"/>
    <mergeCell ref="Z207:AA207"/>
    <mergeCell ref="A208:C208"/>
    <mergeCell ref="D208:H208"/>
    <mergeCell ref="L208:M208"/>
    <mergeCell ref="N208:O208"/>
    <mergeCell ref="P208:Q208"/>
    <mergeCell ref="R208:S208"/>
    <mergeCell ref="T206:U206"/>
    <mergeCell ref="V206:W206"/>
    <mergeCell ref="X206:Y206"/>
    <mergeCell ref="Z206:AA206"/>
    <mergeCell ref="A207:C207"/>
    <mergeCell ref="D207:H207"/>
    <mergeCell ref="L207:M207"/>
    <mergeCell ref="N207:O207"/>
    <mergeCell ref="P207:Q207"/>
    <mergeCell ref="R207:S207"/>
    <mergeCell ref="T205:U205"/>
    <mergeCell ref="V205:W205"/>
    <mergeCell ref="X205:Y205"/>
    <mergeCell ref="Z205:AA205"/>
    <mergeCell ref="A206:C206"/>
    <mergeCell ref="D206:H206"/>
    <mergeCell ref="L206:M206"/>
    <mergeCell ref="N206:O206"/>
    <mergeCell ref="P206:Q206"/>
    <mergeCell ref="R206:S206"/>
    <mergeCell ref="T204:U204"/>
    <mergeCell ref="V204:W204"/>
    <mergeCell ref="X204:Y204"/>
    <mergeCell ref="Z204:AA204"/>
    <mergeCell ref="A205:C205"/>
    <mergeCell ref="D205:H205"/>
    <mergeCell ref="L205:M205"/>
    <mergeCell ref="N205:O205"/>
    <mergeCell ref="P205:Q205"/>
    <mergeCell ref="R205:S205"/>
    <mergeCell ref="T203:U203"/>
    <mergeCell ref="V203:W203"/>
    <mergeCell ref="X203:Y203"/>
    <mergeCell ref="Z203:AA203"/>
    <mergeCell ref="A204:C204"/>
    <mergeCell ref="D204:H204"/>
    <mergeCell ref="L204:M204"/>
    <mergeCell ref="N204:O204"/>
    <mergeCell ref="P204:Q204"/>
    <mergeCell ref="R204:S204"/>
    <mergeCell ref="T202:U202"/>
    <mergeCell ref="V202:W202"/>
    <mergeCell ref="X202:Y202"/>
    <mergeCell ref="Z202:AA202"/>
    <mergeCell ref="A203:C203"/>
    <mergeCell ref="D203:H203"/>
    <mergeCell ref="L203:M203"/>
    <mergeCell ref="N203:O203"/>
    <mergeCell ref="P203:Q203"/>
    <mergeCell ref="R203:S203"/>
    <mergeCell ref="T201:U201"/>
    <mergeCell ref="V201:W201"/>
    <mergeCell ref="X201:Y201"/>
    <mergeCell ref="Z201:AA201"/>
    <mergeCell ref="A202:C202"/>
    <mergeCell ref="D202:H202"/>
    <mergeCell ref="L202:M202"/>
    <mergeCell ref="N202:O202"/>
    <mergeCell ref="P202:Q202"/>
    <mergeCell ref="R202:S202"/>
    <mergeCell ref="T200:U200"/>
    <mergeCell ref="V200:W200"/>
    <mergeCell ref="X200:Y200"/>
    <mergeCell ref="Z200:AA200"/>
    <mergeCell ref="A201:C201"/>
    <mergeCell ref="D201:H201"/>
    <mergeCell ref="L201:M201"/>
    <mergeCell ref="N201:O201"/>
    <mergeCell ref="P201:Q201"/>
    <mergeCell ref="R201:S201"/>
    <mergeCell ref="T199:U199"/>
    <mergeCell ref="V199:W199"/>
    <mergeCell ref="X199:Y199"/>
    <mergeCell ref="Z199:AA199"/>
    <mergeCell ref="A200:C200"/>
    <mergeCell ref="D200:H200"/>
    <mergeCell ref="L200:M200"/>
    <mergeCell ref="N200:O200"/>
    <mergeCell ref="P200:Q200"/>
    <mergeCell ref="R200:S200"/>
    <mergeCell ref="T198:U198"/>
    <mergeCell ref="V198:W198"/>
    <mergeCell ref="X198:Y198"/>
    <mergeCell ref="Z198:AA198"/>
    <mergeCell ref="A199:C199"/>
    <mergeCell ref="D199:H199"/>
    <mergeCell ref="L199:M199"/>
    <mergeCell ref="N199:O199"/>
    <mergeCell ref="P199:Q199"/>
    <mergeCell ref="R199:S199"/>
    <mergeCell ref="T197:U197"/>
    <mergeCell ref="V197:W197"/>
    <mergeCell ref="X197:Y197"/>
    <mergeCell ref="Z197:AA197"/>
    <mergeCell ref="A198:C198"/>
    <mergeCell ref="D198:H198"/>
    <mergeCell ref="L198:M198"/>
    <mergeCell ref="N198:O198"/>
    <mergeCell ref="P198:Q198"/>
    <mergeCell ref="R198:S198"/>
    <mergeCell ref="T196:U196"/>
    <mergeCell ref="V196:W196"/>
    <mergeCell ref="X196:Y196"/>
    <mergeCell ref="Z196:AA196"/>
    <mergeCell ref="A197:C197"/>
    <mergeCell ref="D197:H197"/>
    <mergeCell ref="L197:M197"/>
    <mergeCell ref="N197:O197"/>
    <mergeCell ref="P197:Q197"/>
    <mergeCell ref="R197:S197"/>
    <mergeCell ref="T195:U195"/>
    <mergeCell ref="V195:W195"/>
    <mergeCell ref="X195:Y195"/>
    <mergeCell ref="Z195:AA195"/>
    <mergeCell ref="A196:C196"/>
    <mergeCell ref="D196:H196"/>
    <mergeCell ref="L196:M196"/>
    <mergeCell ref="N196:O196"/>
    <mergeCell ref="P196:Q196"/>
    <mergeCell ref="R196:S196"/>
    <mergeCell ref="T194:U194"/>
    <mergeCell ref="V194:W194"/>
    <mergeCell ref="X194:Y194"/>
    <mergeCell ref="Z194:AA194"/>
    <mergeCell ref="A195:C195"/>
    <mergeCell ref="D195:H195"/>
    <mergeCell ref="L195:M195"/>
    <mergeCell ref="N195:O195"/>
    <mergeCell ref="P195:Q195"/>
    <mergeCell ref="R195:S195"/>
    <mergeCell ref="T193:U193"/>
    <mergeCell ref="V193:W193"/>
    <mergeCell ref="X193:Y193"/>
    <mergeCell ref="Z193:AA193"/>
    <mergeCell ref="A194:C194"/>
    <mergeCell ref="D194:H194"/>
    <mergeCell ref="L194:M194"/>
    <mergeCell ref="N194:O194"/>
    <mergeCell ref="P194:Q194"/>
    <mergeCell ref="R194:S194"/>
    <mergeCell ref="T192:U192"/>
    <mergeCell ref="V192:W192"/>
    <mergeCell ref="X192:Y192"/>
    <mergeCell ref="Z192:AA192"/>
    <mergeCell ref="A193:C193"/>
    <mergeCell ref="D193:H193"/>
    <mergeCell ref="L193:M193"/>
    <mergeCell ref="N193:O193"/>
    <mergeCell ref="P193:Q193"/>
    <mergeCell ref="R193:S193"/>
    <mergeCell ref="T191:U191"/>
    <mergeCell ref="V191:W191"/>
    <mergeCell ref="X191:Y191"/>
    <mergeCell ref="Z191:AA191"/>
    <mergeCell ref="A192:C192"/>
    <mergeCell ref="D192:H192"/>
    <mergeCell ref="L192:M192"/>
    <mergeCell ref="N192:O192"/>
    <mergeCell ref="P192:Q192"/>
    <mergeCell ref="R192:S192"/>
    <mergeCell ref="T190:U190"/>
    <mergeCell ref="V190:W190"/>
    <mergeCell ref="X190:Y190"/>
    <mergeCell ref="Z190:AA190"/>
    <mergeCell ref="A191:C191"/>
    <mergeCell ref="D191:H191"/>
    <mergeCell ref="L191:M191"/>
    <mergeCell ref="N191:O191"/>
    <mergeCell ref="P191:Q191"/>
    <mergeCell ref="R191:S191"/>
    <mergeCell ref="T189:U189"/>
    <mergeCell ref="V189:W189"/>
    <mergeCell ref="X189:Y189"/>
    <mergeCell ref="Z189:AA189"/>
    <mergeCell ref="A190:C190"/>
    <mergeCell ref="D190:H190"/>
    <mergeCell ref="L190:M190"/>
    <mergeCell ref="N190:O190"/>
    <mergeCell ref="P190:Q190"/>
    <mergeCell ref="R190:S190"/>
    <mergeCell ref="T188:U188"/>
    <mergeCell ref="V188:W188"/>
    <mergeCell ref="X188:Y188"/>
    <mergeCell ref="Z188:AA188"/>
    <mergeCell ref="A189:C189"/>
    <mergeCell ref="D189:H189"/>
    <mergeCell ref="L189:M189"/>
    <mergeCell ref="N189:O189"/>
    <mergeCell ref="P189:Q189"/>
    <mergeCell ref="R189:S189"/>
    <mergeCell ref="T187:U187"/>
    <mergeCell ref="V187:W187"/>
    <mergeCell ref="X187:Y187"/>
    <mergeCell ref="Z187:AA187"/>
    <mergeCell ref="A188:C188"/>
    <mergeCell ref="D188:H188"/>
    <mergeCell ref="L188:M188"/>
    <mergeCell ref="N188:O188"/>
    <mergeCell ref="P188:Q188"/>
    <mergeCell ref="R188:S188"/>
    <mergeCell ref="T186:U186"/>
    <mergeCell ref="V186:W186"/>
    <mergeCell ref="X186:Y186"/>
    <mergeCell ref="Z186:AA186"/>
    <mergeCell ref="A187:C187"/>
    <mergeCell ref="D187:H187"/>
    <mergeCell ref="L187:M187"/>
    <mergeCell ref="N187:O187"/>
    <mergeCell ref="P187:Q187"/>
    <mergeCell ref="R187:S187"/>
    <mergeCell ref="T185:U185"/>
    <mergeCell ref="V185:W185"/>
    <mergeCell ref="X185:Y185"/>
    <mergeCell ref="Z185:AA185"/>
    <mergeCell ref="A186:C186"/>
    <mergeCell ref="D186:H186"/>
    <mergeCell ref="L186:M186"/>
    <mergeCell ref="N186:O186"/>
    <mergeCell ref="P186:Q186"/>
    <mergeCell ref="R186:S186"/>
    <mergeCell ref="A185:C185"/>
    <mergeCell ref="D185:H185"/>
    <mergeCell ref="L185:M185"/>
    <mergeCell ref="N185:O185"/>
    <mergeCell ref="P185:Q185"/>
    <mergeCell ref="R185:S185"/>
    <mergeCell ref="T183:U184"/>
    <mergeCell ref="V183:W184"/>
    <mergeCell ref="X183:Y184"/>
    <mergeCell ref="Z183:AA184"/>
    <mergeCell ref="L184:M184"/>
    <mergeCell ref="N184:O184"/>
    <mergeCell ref="P184:Q184"/>
    <mergeCell ref="R184:S184"/>
    <mergeCell ref="V179:W180"/>
    <mergeCell ref="X179:Y180"/>
    <mergeCell ref="Z179:AA180"/>
    <mergeCell ref="A183:C184"/>
    <mergeCell ref="D183:H184"/>
    <mergeCell ref="I183:I184"/>
    <mergeCell ref="J183:J184"/>
    <mergeCell ref="K183:K184"/>
    <mergeCell ref="L183:O183"/>
    <mergeCell ref="P183:S183"/>
    <mergeCell ref="T178:U178"/>
    <mergeCell ref="V178:W178"/>
    <mergeCell ref="X178:Y178"/>
    <mergeCell ref="Z178:AA178"/>
    <mergeCell ref="I179:K180"/>
    <mergeCell ref="L179:M180"/>
    <mergeCell ref="N179:O180"/>
    <mergeCell ref="P179:Q180"/>
    <mergeCell ref="R179:S180"/>
    <mergeCell ref="T179:U180"/>
    <mergeCell ref="T177:U177"/>
    <mergeCell ref="V177:W177"/>
    <mergeCell ref="X177:Y177"/>
    <mergeCell ref="Z177:AA177"/>
    <mergeCell ref="A178:C178"/>
    <mergeCell ref="D178:H178"/>
    <mergeCell ref="L178:M178"/>
    <mergeCell ref="N178:O178"/>
    <mergeCell ref="P178:Q178"/>
    <mergeCell ref="R178:S178"/>
    <mergeCell ref="T176:U176"/>
    <mergeCell ref="V176:W176"/>
    <mergeCell ref="X176:Y176"/>
    <mergeCell ref="Z176:AA176"/>
    <mergeCell ref="A177:C177"/>
    <mergeCell ref="D177:H177"/>
    <mergeCell ref="L177:M177"/>
    <mergeCell ref="N177:O177"/>
    <mergeCell ref="P177:Q177"/>
    <mergeCell ref="R177:S177"/>
    <mergeCell ref="T175:U175"/>
    <mergeCell ref="V175:W175"/>
    <mergeCell ref="X175:Y175"/>
    <mergeCell ref="Z175:AA175"/>
    <mergeCell ref="A176:C176"/>
    <mergeCell ref="D176:H176"/>
    <mergeCell ref="L176:M176"/>
    <mergeCell ref="N176:O176"/>
    <mergeCell ref="P176:Q176"/>
    <mergeCell ref="R176:S176"/>
    <mergeCell ref="T174:U174"/>
    <mergeCell ref="V174:W174"/>
    <mergeCell ref="X174:Y174"/>
    <mergeCell ref="Z174:AA174"/>
    <mergeCell ref="A175:C175"/>
    <mergeCell ref="D175:H175"/>
    <mergeCell ref="L175:M175"/>
    <mergeCell ref="N175:O175"/>
    <mergeCell ref="P175:Q175"/>
    <mergeCell ref="R175:S175"/>
    <mergeCell ref="T173:U173"/>
    <mergeCell ref="V173:W173"/>
    <mergeCell ref="X173:Y173"/>
    <mergeCell ref="Z173:AA173"/>
    <mergeCell ref="A174:C174"/>
    <mergeCell ref="D174:H174"/>
    <mergeCell ref="L174:M174"/>
    <mergeCell ref="N174:O174"/>
    <mergeCell ref="P174:Q174"/>
    <mergeCell ref="R174:S174"/>
    <mergeCell ref="T172:U172"/>
    <mergeCell ref="V172:W172"/>
    <mergeCell ref="X172:Y172"/>
    <mergeCell ref="Z172:AA172"/>
    <mergeCell ref="A173:C173"/>
    <mergeCell ref="D173:H173"/>
    <mergeCell ref="L173:M173"/>
    <mergeCell ref="N173:O173"/>
    <mergeCell ref="P173:Q173"/>
    <mergeCell ref="R173:S173"/>
    <mergeCell ref="T171:U171"/>
    <mergeCell ref="V171:W171"/>
    <mergeCell ref="X171:Y171"/>
    <mergeCell ref="Z171:AA171"/>
    <mergeCell ref="A172:C172"/>
    <mergeCell ref="D172:H172"/>
    <mergeCell ref="L172:M172"/>
    <mergeCell ref="N172:O172"/>
    <mergeCell ref="P172:Q172"/>
    <mergeCell ref="R172:S172"/>
    <mergeCell ref="T170:U170"/>
    <mergeCell ref="V170:W170"/>
    <mergeCell ref="X170:Y170"/>
    <mergeCell ref="Z170:AA170"/>
    <mergeCell ref="A171:C171"/>
    <mergeCell ref="D171:H171"/>
    <mergeCell ref="L171:M171"/>
    <mergeCell ref="N171:O171"/>
    <mergeCell ref="P171:Q171"/>
    <mergeCell ref="R171:S171"/>
    <mergeCell ref="T169:U169"/>
    <mergeCell ref="V169:W169"/>
    <mergeCell ref="X169:Y169"/>
    <mergeCell ref="Z169:AA169"/>
    <mergeCell ref="A170:C170"/>
    <mergeCell ref="D170:H170"/>
    <mergeCell ref="L170:M170"/>
    <mergeCell ref="N170:O170"/>
    <mergeCell ref="P170:Q170"/>
    <mergeCell ref="R170:S170"/>
    <mergeCell ref="T168:U168"/>
    <mergeCell ref="V168:W168"/>
    <mergeCell ref="X168:Y168"/>
    <mergeCell ref="Z168:AA168"/>
    <mergeCell ref="A169:C169"/>
    <mergeCell ref="D169:H169"/>
    <mergeCell ref="L169:M169"/>
    <mergeCell ref="N169:O169"/>
    <mergeCell ref="P169:Q169"/>
    <mergeCell ref="R169:S169"/>
    <mergeCell ref="T167:U167"/>
    <mergeCell ref="V167:W167"/>
    <mergeCell ref="X167:Y167"/>
    <mergeCell ref="Z167:AA167"/>
    <mergeCell ref="A168:C168"/>
    <mergeCell ref="D168:H168"/>
    <mergeCell ref="L168:M168"/>
    <mergeCell ref="N168:O168"/>
    <mergeCell ref="P168:Q168"/>
    <mergeCell ref="R168:S168"/>
    <mergeCell ref="T166:U166"/>
    <mergeCell ref="V166:W166"/>
    <mergeCell ref="X166:Y166"/>
    <mergeCell ref="Z166:AA166"/>
    <mergeCell ref="A167:C167"/>
    <mergeCell ref="D167:H167"/>
    <mergeCell ref="L167:M167"/>
    <mergeCell ref="N167:O167"/>
    <mergeCell ref="P167:Q167"/>
    <mergeCell ref="R167:S167"/>
    <mergeCell ref="T165:U165"/>
    <mergeCell ref="V165:W165"/>
    <mergeCell ref="X165:Y165"/>
    <mergeCell ref="Z165:AA165"/>
    <mergeCell ref="A166:C166"/>
    <mergeCell ref="D166:H166"/>
    <mergeCell ref="L166:M166"/>
    <mergeCell ref="N166:O166"/>
    <mergeCell ref="P166:Q166"/>
    <mergeCell ref="R166:S166"/>
    <mergeCell ref="T164:U164"/>
    <mergeCell ref="V164:W164"/>
    <mergeCell ref="X164:Y164"/>
    <mergeCell ref="Z164:AA164"/>
    <mergeCell ref="A165:C165"/>
    <mergeCell ref="D165:H165"/>
    <mergeCell ref="L165:M165"/>
    <mergeCell ref="N165:O165"/>
    <mergeCell ref="P165:Q165"/>
    <mergeCell ref="R165:S165"/>
    <mergeCell ref="T163:U163"/>
    <mergeCell ref="V163:W163"/>
    <mergeCell ref="X163:Y163"/>
    <mergeCell ref="Z163:AA163"/>
    <mergeCell ref="A164:C164"/>
    <mergeCell ref="D164:H164"/>
    <mergeCell ref="L164:M164"/>
    <mergeCell ref="N164:O164"/>
    <mergeCell ref="P164:Q164"/>
    <mergeCell ref="R164:S164"/>
    <mergeCell ref="T162:U162"/>
    <mergeCell ref="V162:W162"/>
    <mergeCell ref="X162:Y162"/>
    <mergeCell ref="Z162:AA162"/>
    <mergeCell ref="A163:C163"/>
    <mergeCell ref="D163:H163"/>
    <mergeCell ref="L163:M163"/>
    <mergeCell ref="N163:O163"/>
    <mergeCell ref="P163:Q163"/>
    <mergeCell ref="R163:S163"/>
    <mergeCell ref="T161:U161"/>
    <mergeCell ref="V161:W161"/>
    <mergeCell ref="X161:Y161"/>
    <mergeCell ref="Z161:AA161"/>
    <mergeCell ref="A162:C162"/>
    <mergeCell ref="D162:H162"/>
    <mergeCell ref="L162:M162"/>
    <mergeCell ref="N162:O162"/>
    <mergeCell ref="P162:Q162"/>
    <mergeCell ref="R162:S162"/>
    <mergeCell ref="T160:U160"/>
    <mergeCell ref="V160:W160"/>
    <mergeCell ref="X160:Y160"/>
    <mergeCell ref="Z160:AA160"/>
    <mergeCell ref="A161:C161"/>
    <mergeCell ref="D161:H161"/>
    <mergeCell ref="L161:M161"/>
    <mergeCell ref="N161:O161"/>
    <mergeCell ref="P161:Q161"/>
    <mergeCell ref="R161:S161"/>
    <mergeCell ref="T159:U159"/>
    <mergeCell ref="V159:W159"/>
    <mergeCell ref="X159:Y159"/>
    <mergeCell ref="Z159:AA159"/>
    <mergeCell ref="A160:C160"/>
    <mergeCell ref="D160:H160"/>
    <mergeCell ref="L160:M160"/>
    <mergeCell ref="N160:O160"/>
    <mergeCell ref="P160:Q160"/>
    <mergeCell ref="R160:S160"/>
    <mergeCell ref="T158:U158"/>
    <mergeCell ref="V158:W158"/>
    <mergeCell ref="X158:Y158"/>
    <mergeCell ref="Z158:AA158"/>
    <mergeCell ref="A159:C159"/>
    <mergeCell ref="D159:H159"/>
    <mergeCell ref="L159:M159"/>
    <mergeCell ref="N159:O159"/>
    <mergeCell ref="P159:Q159"/>
    <mergeCell ref="R159:S159"/>
    <mergeCell ref="T157:U157"/>
    <mergeCell ref="V157:W157"/>
    <mergeCell ref="X157:Y157"/>
    <mergeCell ref="Z157:AA157"/>
    <mergeCell ref="A158:C158"/>
    <mergeCell ref="D158:H158"/>
    <mergeCell ref="L158:M158"/>
    <mergeCell ref="N158:O158"/>
    <mergeCell ref="P158:Q158"/>
    <mergeCell ref="R158:S158"/>
    <mergeCell ref="T156:U156"/>
    <mergeCell ref="V156:W156"/>
    <mergeCell ref="X156:Y156"/>
    <mergeCell ref="Z156:AA156"/>
    <mergeCell ref="A157:C157"/>
    <mergeCell ref="D157:H157"/>
    <mergeCell ref="L157:M157"/>
    <mergeCell ref="N157:O157"/>
    <mergeCell ref="P157:Q157"/>
    <mergeCell ref="R157:S157"/>
    <mergeCell ref="T155:U155"/>
    <mergeCell ref="V155:W155"/>
    <mergeCell ref="X155:Y155"/>
    <mergeCell ref="Z155:AA155"/>
    <mergeCell ref="A156:C156"/>
    <mergeCell ref="D156:H156"/>
    <mergeCell ref="L156:M156"/>
    <mergeCell ref="N156:O156"/>
    <mergeCell ref="P156:Q156"/>
    <mergeCell ref="R156:S156"/>
    <mergeCell ref="T154:U154"/>
    <mergeCell ref="V154:W154"/>
    <mergeCell ref="X154:Y154"/>
    <mergeCell ref="Z154:AA154"/>
    <mergeCell ref="A155:C155"/>
    <mergeCell ref="D155:H155"/>
    <mergeCell ref="L155:M155"/>
    <mergeCell ref="N155:O155"/>
    <mergeCell ref="P155:Q155"/>
    <mergeCell ref="R155:S155"/>
    <mergeCell ref="T153:U153"/>
    <mergeCell ref="V153:W153"/>
    <mergeCell ref="X153:Y153"/>
    <mergeCell ref="Z153:AA153"/>
    <mergeCell ref="A154:C154"/>
    <mergeCell ref="D154:H154"/>
    <mergeCell ref="L154:M154"/>
    <mergeCell ref="N154:O154"/>
    <mergeCell ref="P154:Q154"/>
    <mergeCell ref="R154:S154"/>
    <mergeCell ref="T152:U152"/>
    <mergeCell ref="V152:W152"/>
    <mergeCell ref="X152:Y152"/>
    <mergeCell ref="Z152:AA152"/>
    <mergeCell ref="A153:C153"/>
    <mergeCell ref="D153:H153"/>
    <mergeCell ref="L153:M153"/>
    <mergeCell ref="N153:O153"/>
    <mergeCell ref="P153:Q153"/>
    <mergeCell ref="R153:S153"/>
    <mergeCell ref="T151:U151"/>
    <mergeCell ref="V151:W151"/>
    <mergeCell ref="X151:Y151"/>
    <mergeCell ref="Z151:AA151"/>
    <mergeCell ref="A152:C152"/>
    <mergeCell ref="D152:H152"/>
    <mergeCell ref="L152:M152"/>
    <mergeCell ref="N152:O152"/>
    <mergeCell ref="P152:Q152"/>
    <mergeCell ref="R152:S152"/>
    <mergeCell ref="T150:U150"/>
    <mergeCell ref="V150:W150"/>
    <mergeCell ref="X150:Y150"/>
    <mergeCell ref="Z150:AA150"/>
    <mergeCell ref="A151:C151"/>
    <mergeCell ref="D151:H151"/>
    <mergeCell ref="L151:M151"/>
    <mergeCell ref="N151:O151"/>
    <mergeCell ref="P151:Q151"/>
    <mergeCell ref="R151:S151"/>
    <mergeCell ref="T149:U149"/>
    <mergeCell ref="V149:W149"/>
    <mergeCell ref="X149:Y149"/>
    <mergeCell ref="Z149:AA149"/>
    <mergeCell ref="A150:C150"/>
    <mergeCell ref="D150:H150"/>
    <mergeCell ref="L150:M150"/>
    <mergeCell ref="N150:O150"/>
    <mergeCell ref="P150:Q150"/>
    <mergeCell ref="R150:S150"/>
    <mergeCell ref="T148:U148"/>
    <mergeCell ref="V148:W148"/>
    <mergeCell ref="X148:Y148"/>
    <mergeCell ref="Z148:AA148"/>
    <mergeCell ref="A149:C149"/>
    <mergeCell ref="D149:H149"/>
    <mergeCell ref="L149:M149"/>
    <mergeCell ref="N149:O149"/>
    <mergeCell ref="P149:Q149"/>
    <mergeCell ref="R149:S149"/>
    <mergeCell ref="T147:U147"/>
    <mergeCell ref="V147:W147"/>
    <mergeCell ref="X147:Y147"/>
    <mergeCell ref="Z147:AA147"/>
    <mergeCell ref="A148:C148"/>
    <mergeCell ref="D148:H148"/>
    <mergeCell ref="L148:M148"/>
    <mergeCell ref="N148:O148"/>
    <mergeCell ref="P148:Q148"/>
    <mergeCell ref="R148:S148"/>
    <mergeCell ref="T146:U146"/>
    <mergeCell ref="V146:W146"/>
    <mergeCell ref="X146:Y146"/>
    <mergeCell ref="Z146:AA146"/>
    <mergeCell ref="A147:C147"/>
    <mergeCell ref="D147:H147"/>
    <mergeCell ref="L147:M147"/>
    <mergeCell ref="N147:O147"/>
    <mergeCell ref="P147:Q147"/>
    <mergeCell ref="R147:S147"/>
    <mergeCell ref="T145:U145"/>
    <mergeCell ref="V145:W145"/>
    <mergeCell ref="X145:Y145"/>
    <mergeCell ref="Z145:AA145"/>
    <mergeCell ref="A146:C146"/>
    <mergeCell ref="D146:H146"/>
    <mergeCell ref="L146:M146"/>
    <mergeCell ref="N146:O146"/>
    <mergeCell ref="P146:Q146"/>
    <mergeCell ref="R146:S146"/>
    <mergeCell ref="T144:U144"/>
    <mergeCell ref="V144:W144"/>
    <mergeCell ref="X144:Y144"/>
    <mergeCell ref="Z144:AA144"/>
    <mergeCell ref="A145:C145"/>
    <mergeCell ref="D145:H145"/>
    <mergeCell ref="L145:M145"/>
    <mergeCell ref="N145:O145"/>
    <mergeCell ref="P145:Q145"/>
    <mergeCell ref="R145:S145"/>
    <mergeCell ref="T143:U143"/>
    <mergeCell ref="V143:W143"/>
    <mergeCell ref="X143:Y143"/>
    <mergeCell ref="Z143:AA143"/>
    <mergeCell ref="A144:C144"/>
    <mergeCell ref="D144:H144"/>
    <mergeCell ref="L144:M144"/>
    <mergeCell ref="N144:O144"/>
    <mergeCell ref="P144:Q144"/>
    <mergeCell ref="R144:S144"/>
    <mergeCell ref="T142:U142"/>
    <mergeCell ref="V142:W142"/>
    <mergeCell ref="X142:Y142"/>
    <mergeCell ref="Z142:AA142"/>
    <mergeCell ref="A143:C143"/>
    <mergeCell ref="D143:H143"/>
    <mergeCell ref="L143:M143"/>
    <mergeCell ref="N143:O143"/>
    <mergeCell ref="P143:Q143"/>
    <mergeCell ref="R143:S143"/>
    <mergeCell ref="T141:U141"/>
    <mergeCell ref="V141:W141"/>
    <mergeCell ref="X141:Y141"/>
    <mergeCell ref="Z141:AA141"/>
    <mergeCell ref="A142:C142"/>
    <mergeCell ref="D142:H142"/>
    <mergeCell ref="L142:M142"/>
    <mergeCell ref="N142:O142"/>
    <mergeCell ref="P142:Q142"/>
    <mergeCell ref="R142:S142"/>
    <mergeCell ref="T140:U140"/>
    <mergeCell ref="V140:W140"/>
    <mergeCell ref="X140:Y140"/>
    <mergeCell ref="Z140:AA140"/>
    <mergeCell ref="A141:C141"/>
    <mergeCell ref="D141:H141"/>
    <mergeCell ref="L141:M141"/>
    <mergeCell ref="N141:O141"/>
    <mergeCell ref="P141:Q141"/>
    <mergeCell ref="R141:S141"/>
    <mergeCell ref="A140:C140"/>
    <mergeCell ref="D140:H140"/>
    <mergeCell ref="L140:M140"/>
    <mergeCell ref="N140:O140"/>
    <mergeCell ref="P140:Q140"/>
    <mergeCell ref="R140:S140"/>
    <mergeCell ref="T138:U139"/>
    <mergeCell ref="V138:W139"/>
    <mergeCell ref="X138:Y139"/>
    <mergeCell ref="Z138:AA139"/>
    <mergeCell ref="L139:M139"/>
    <mergeCell ref="N139:O139"/>
    <mergeCell ref="P139:Q139"/>
    <mergeCell ref="R139:S139"/>
    <mergeCell ref="V134:W135"/>
    <mergeCell ref="X134:Y135"/>
    <mergeCell ref="Z134:AA135"/>
    <mergeCell ref="A138:C139"/>
    <mergeCell ref="D138:H139"/>
    <mergeCell ref="I138:I139"/>
    <mergeCell ref="J138:J139"/>
    <mergeCell ref="K138:K139"/>
    <mergeCell ref="L138:O138"/>
    <mergeCell ref="P138:S138"/>
    <mergeCell ref="T133:U133"/>
    <mergeCell ref="V133:W133"/>
    <mergeCell ref="X133:Y133"/>
    <mergeCell ref="Z133:AA133"/>
    <mergeCell ref="I134:K135"/>
    <mergeCell ref="L134:M135"/>
    <mergeCell ref="N134:O135"/>
    <mergeCell ref="P134:Q135"/>
    <mergeCell ref="R134:S135"/>
    <mergeCell ref="T134:U135"/>
    <mergeCell ref="T132:U132"/>
    <mergeCell ref="V132:W132"/>
    <mergeCell ref="X132:Y132"/>
    <mergeCell ref="Z132:AA132"/>
    <mergeCell ref="A133:C133"/>
    <mergeCell ref="D133:H133"/>
    <mergeCell ref="L133:M133"/>
    <mergeCell ref="N133:O133"/>
    <mergeCell ref="P133:Q133"/>
    <mergeCell ref="R133:S133"/>
    <mergeCell ref="T131:U131"/>
    <mergeCell ref="V131:W131"/>
    <mergeCell ref="X131:Y131"/>
    <mergeCell ref="Z131:AA131"/>
    <mergeCell ref="A132:C132"/>
    <mergeCell ref="D132:H132"/>
    <mergeCell ref="L132:M132"/>
    <mergeCell ref="N132:O132"/>
    <mergeCell ref="P132:Q132"/>
    <mergeCell ref="R132:S132"/>
    <mergeCell ref="T130:U130"/>
    <mergeCell ref="V130:W130"/>
    <mergeCell ref="X130:Y130"/>
    <mergeCell ref="Z130:AA130"/>
    <mergeCell ref="A131:C131"/>
    <mergeCell ref="D131:H131"/>
    <mergeCell ref="L131:M131"/>
    <mergeCell ref="N131:O131"/>
    <mergeCell ref="P131:Q131"/>
    <mergeCell ref="R131:S131"/>
    <mergeCell ref="T129:U129"/>
    <mergeCell ref="V129:W129"/>
    <mergeCell ref="X129:Y129"/>
    <mergeCell ref="Z129:AA129"/>
    <mergeCell ref="A130:C130"/>
    <mergeCell ref="D130:H130"/>
    <mergeCell ref="L130:M130"/>
    <mergeCell ref="N130:O130"/>
    <mergeCell ref="P130:Q130"/>
    <mergeCell ref="R130:S130"/>
    <mergeCell ref="T128:U128"/>
    <mergeCell ref="V128:W128"/>
    <mergeCell ref="X128:Y128"/>
    <mergeCell ref="Z128:AA128"/>
    <mergeCell ref="A129:C129"/>
    <mergeCell ref="D129:H129"/>
    <mergeCell ref="L129:M129"/>
    <mergeCell ref="N129:O129"/>
    <mergeCell ref="P129:Q129"/>
    <mergeCell ref="R129:S129"/>
    <mergeCell ref="T127:U127"/>
    <mergeCell ref="V127:W127"/>
    <mergeCell ref="X127:Y127"/>
    <mergeCell ref="Z127:AA127"/>
    <mergeCell ref="A128:C128"/>
    <mergeCell ref="D128:H128"/>
    <mergeCell ref="L128:M128"/>
    <mergeCell ref="N128:O128"/>
    <mergeCell ref="P128:Q128"/>
    <mergeCell ref="R128:S128"/>
    <mergeCell ref="T126:U126"/>
    <mergeCell ref="V126:W126"/>
    <mergeCell ref="X126:Y126"/>
    <mergeCell ref="Z126:AA126"/>
    <mergeCell ref="A127:C127"/>
    <mergeCell ref="D127:H127"/>
    <mergeCell ref="L127:M127"/>
    <mergeCell ref="N127:O127"/>
    <mergeCell ref="P127:Q127"/>
    <mergeCell ref="R127:S127"/>
    <mergeCell ref="T125:U125"/>
    <mergeCell ref="V125:W125"/>
    <mergeCell ref="X125:Y125"/>
    <mergeCell ref="Z125:AA125"/>
    <mergeCell ref="A126:C126"/>
    <mergeCell ref="D126:H126"/>
    <mergeCell ref="L126:M126"/>
    <mergeCell ref="N126:O126"/>
    <mergeCell ref="P126:Q126"/>
    <mergeCell ref="R126:S126"/>
    <mergeCell ref="T124:U124"/>
    <mergeCell ref="V124:W124"/>
    <mergeCell ref="X124:Y124"/>
    <mergeCell ref="Z124:AA124"/>
    <mergeCell ref="A125:C125"/>
    <mergeCell ref="D125:H125"/>
    <mergeCell ref="L125:M125"/>
    <mergeCell ref="N125:O125"/>
    <mergeCell ref="P125:Q125"/>
    <mergeCell ref="R125:S125"/>
    <mergeCell ref="T123:U123"/>
    <mergeCell ref="V123:W123"/>
    <mergeCell ref="X123:Y123"/>
    <mergeCell ref="Z123:AA123"/>
    <mergeCell ref="A124:C124"/>
    <mergeCell ref="D124:H124"/>
    <mergeCell ref="L124:M124"/>
    <mergeCell ref="N124:O124"/>
    <mergeCell ref="P124:Q124"/>
    <mergeCell ref="R124:S124"/>
    <mergeCell ref="T122:U122"/>
    <mergeCell ref="V122:W122"/>
    <mergeCell ref="X122:Y122"/>
    <mergeCell ref="Z122:AA122"/>
    <mergeCell ref="A123:C123"/>
    <mergeCell ref="D123:H123"/>
    <mergeCell ref="L123:M123"/>
    <mergeCell ref="N123:O123"/>
    <mergeCell ref="P123:Q123"/>
    <mergeCell ref="R123:S123"/>
    <mergeCell ref="T121:U121"/>
    <mergeCell ref="V121:W121"/>
    <mergeCell ref="X121:Y121"/>
    <mergeCell ref="Z121:AA121"/>
    <mergeCell ref="A122:C122"/>
    <mergeCell ref="D122:H122"/>
    <mergeCell ref="L122:M122"/>
    <mergeCell ref="N122:O122"/>
    <mergeCell ref="P122:Q122"/>
    <mergeCell ref="R122:S122"/>
    <mergeCell ref="T120:U120"/>
    <mergeCell ref="V120:W120"/>
    <mergeCell ref="X120:Y120"/>
    <mergeCell ref="Z120:AA120"/>
    <mergeCell ref="A121:C121"/>
    <mergeCell ref="D121:H121"/>
    <mergeCell ref="L121:M121"/>
    <mergeCell ref="N121:O121"/>
    <mergeCell ref="P121:Q121"/>
    <mergeCell ref="R121:S121"/>
    <mergeCell ref="T119:U119"/>
    <mergeCell ref="V119:W119"/>
    <mergeCell ref="X119:Y119"/>
    <mergeCell ref="Z119:AA119"/>
    <mergeCell ref="A120:C120"/>
    <mergeCell ref="D120:H120"/>
    <mergeCell ref="L120:M120"/>
    <mergeCell ref="N120:O120"/>
    <mergeCell ref="P120:Q120"/>
    <mergeCell ref="R120:S120"/>
    <mergeCell ref="T118:U118"/>
    <mergeCell ref="V118:W118"/>
    <mergeCell ref="X118:Y118"/>
    <mergeCell ref="Z118:AA118"/>
    <mergeCell ref="A119:C119"/>
    <mergeCell ref="D119:H119"/>
    <mergeCell ref="L119:M119"/>
    <mergeCell ref="N119:O119"/>
    <mergeCell ref="P119:Q119"/>
    <mergeCell ref="R119:S119"/>
    <mergeCell ref="T117:U117"/>
    <mergeCell ref="V117:W117"/>
    <mergeCell ref="X117:Y117"/>
    <mergeCell ref="Z117:AA117"/>
    <mergeCell ref="A118:C118"/>
    <mergeCell ref="D118:H118"/>
    <mergeCell ref="L118:M118"/>
    <mergeCell ref="N118:O118"/>
    <mergeCell ref="P118:Q118"/>
    <mergeCell ref="R118:S118"/>
    <mergeCell ref="T116:U116"/>
    <mergeCell ref="V116:W116"/>
    <mergeCell ref="X116:Y116"/>
    <mergeCell ref="Z116:AA116"/>
    <mergeCell ref="A117:C117"/>
    <mergeCell ref="D117:H117"/>
    <mergeCell ref="L117:M117"/>
    <mergeCell ref="N117:O117"/>
    <mergeCell ref="P117:Q117"/>
    <mergeCell ref="R117:S117"/>
    <mergeCell ref="T115:U115"/>
    <mergeCell ref="V115:W115"/>
    <mergeCell ref="X115:Y115"/>
    <mergeCell ref="Z115:AA115"/>
    <mergeCell ref="A116:C116"/>
    <mergeCell ref="D116:H116"/>
    <mergeCell ref="L116:M116"/>
    <mergeCell ref="N116:O116"/>
    <mergeCell ref="P116:Q116"/>
    <mergeCell ref="R116:S116"/>
    <mergeCell ref="T114:U114"/>
    <mergeCell ref="V114:W114"/>
    <mergeCell ref="X114:Y114"/>
    <mergeCell ref="Z114:AA114"/>
    <mergeCell ref="A115:C115"/>
    <mergeCell ref="D115:H115"/>
    <mergeCell ref="L115:M115"/>
    <mergeCell ref="N115:O115"/>
    <mergeCell ref="P115:Q115"/>
    <mergeCell ref="R115:S115"/>
    <mergeCell ref="T113:U113"/>
    <mergeCell ref="V113:W113"/>
    <mergeCell ref="X113:Y113"/>
    <mergeCell ref="Z113:AA113"/>
    <mergeCell ref="A114:C114"/>
    <mergeCell ref="D114:H114"/>
    <mergeCell ref="L114:M114"/>
    <mergeCell ref="N114:O114"/>
    <mergeCell ref="P114:Q114"/>
    <mergeCell ref="R114:S114"/>
    <mergeCell ref="T112:U112"/>
    <mergeCell ref="V112:W112"/>
    <mergeCell ref="X112:Y112"/>
    <mergeCell ref="Z112:AA112"/>
    <mergeCell ref="A113:C113"/>
    <mergeCell ref="D113:H113"/>
    <mergeCell ref="L113:M113"/>
    <mergeCell ref="N113:O113"/>
    <mergeCell ref="P113:Q113"/>
    <mergeCell ref="R113:S113"/>
    <mergeCell ref="T111:U111"/>
    <mergeCell ref="V111:W111"/>
    <mergeCell ref="X111:Y111"/>
    <mergeCell ref="Z111:AA111"/>
    <mergeCell ref="A112:C112"/>
    <mergeCell ref="D112:H112"/>
    <mergeCell ref="L112:M112"/>
    <mergeCell ref="N112:O112"/>
    <mergeCell ref="P112:Q112"/>
    <mergeCell ref="R112:S112"/>
    <mergeCell ref="T110:U110"/>
    <mergeCell ref="V110:W110"/>
    <mergeCell ref="X110:Y110"/>
    <mergeCell ref="Z110:AA110"/>
    <mergeCell ref="A111:C111"/>
    <mergeCell ref="D111:H111"/>
    <mergeCell ref="L111:M111"/>
    <mergeCell ref="N111:O111"/>
    <mergeCell ref="P111:Q111"/>
    <mergeCell ref="R111:S111"/>
    <mergeCell ref="T109:U109"/>
    <mergeCell ref="V109:W109"/>
    <mergeCell ref="X109:Y109"/>
    <mergeCell ref="Z109:AA109"/>
    <mergeCell ref="A110:C110"/>
    <mergeCell ref="D110:H110"/>
    <mergeCell ref="L110:M110"/>
    <mergeCell ref="N110:O110"/>
    <mergeCell ref="P110:Q110"/>
    <mergeCell ref="R110:S110"/>
    <mergeCell ref="T108:U108"/>
    <mergeCell ref="V108:W108"/>
    <mergeCell ref="X108:Y108"/>
    <mergeCell ref="Z108:AA108"/>
    <mergeCell ref="A109:C109"/>
    <mergeCell ref="D109:H109"/>
    <mergeCell ref="L109:M109"/>
    <mergeCell ref="N109:O109"/>
    <mergeCell ref="P109:Q109"/>
    <mergeCell ref="R109:S109"/>
    <mergeCell ref="T107:U107"/>
    <mergeCell ref="V107:W107"/>
    <mergeCell ref="X107:Y107"/>
    <mergeCell ref="Z107:AA107"/>
    <mergeCell ref="A108:C108"/>
    <mergeCell ref="D108:H108"/>
    <mergeCell ref="L108:M108"/>
    <mergeCell ref="N108:O108"/>
    <mergeCell ref="P108:Q108"/>
    <mergeCell ref="R108:S108"/>
    <mergeCell ref="T106:U106"/>
    <mergeCell ref="V106:W106"/>
    <mergeCell ref="X106:Y106"/>
    <mergeCell ref="Z106:AA106"/>
    <mergeCell ref="A107:C107"/>
    <mergeCell ref="D107:H107"/>
    <mergeCell ref="L107:M107"/>
    <mergeCell ref="N107:O107"/>
    <mergeCell ref="P107:Q107"/>
    <mergeCell ref="R107:S107"/>
    <mergeCell ref="T105:U105"/>
    <mergeCell ref="V105:W105"/>
    <mergeCell ref="X105:Y105"/>
    <mergeCell ref="Z105:AA105"/>
    <mergeCell ref="A106:C106"/>
    <mergeCell ref="D106:H106"/>
    <mergeCell ref="L106:M106"/>
    <mergeCell ref="N106:O106"/>
    <mergeCell ref="P106:Q106"/>
    <mergeCell ref="R106:S106"/>
    <mergeCell ref="T104:U104"/>
    <mergeCell ref="V104:W104"/>
    <mergeCell ref="X104:Y104"/>
    <mergeCell ref="Z104:AA104"/>
    <mergeCell ref="A105:C105"/>
    <mergeCell ref="D105:H105"/>
    <mergeCell ref="L105:M105"/>
    <mergeCell ref="N105:O105"/>
    <mergeCell ref="P105:Q105"/>
    <mergeCell ref="R105:S105"/>
    <mergeCell ref="T103:U103"/>
    <mergeCell ref="V103:W103"/>
    <mergeCell ref="X103:Y103"/>
    <mergeCell ref="Z103:AA103"/>
    <mergeCell ref="A104:C104"/>
    <mergeCell ref="D104:H104"/>
    <mergeCell ref="L104:M104"/>
    <mergeCell ref="N104:O104"/>
    <mergeCell ref="P104:Q104"/>
    <mergeCell ref="R104:S104"/>
    <mergeCell ref="T102:U102"/>
    <mergeCell ref="V102:W102"/>
    <mergeCell ref="X102:Y102"/>
    <mergeCell ref="Z102:AA102"/>
    <mergeCell ref="A103:C103"/>
    <mergeCell ref="D103:H103"/>
    <mergeCell ref="L103:M103"/>
    <mergeCell ref="N103:O103"/>
    <mergeCell ref="P103:Q103"/>
    <mergeCell ref="R103:S103"/>
    <mergeCell ref="T101:U101"/>
    <mergeCell ref="V101:W101"/>
    <mergeCell ref="X101:Y101"/>
    <mergeCell ref="Z101:AA101"/>
    <mergeCell ref="A102:C102"/>
    <mergeCell ref="D102:H102"/>
    <mergeCell ref="L102:M102"/>
    <mergeCell ref="N102:O102"/>
    <mergeCell ref="P102:Q102"/>
    <mergeCell ref="R102:S102"/>
    <mergeCell ref="T100:U100"/>
    <mergeCell ref="V100:W100"/>
    <mergeCell ref="X100:Y100"/>
    <mergeCell ref="Z100:AA100"/>
    <mergeCell ref="A101:C101"/>
    <mergeCell ref="D101:H101"/>
    <mergeCell ref="L101:M101"/>
    <mergeCell ref="N101:O101"/>
    <mergeCell ref="P101:Q101"/>
    <mergeCell ref="R101:S101"/>
    <mergeCell ref="T99:U99"/>
    <mergeCell ref="V99:W99"/>
    <mergeCell ref="X99:Y99"/>
    <mergeCell ref="Z99:AA99"/>
    <mergeCell ref="A100:C100"/>
    <mergeCell ref="D100:H100"/>
    <mergeCell ref="L100:M100"/>
    <mergeCell ref="N100:O100"/>
    <mergeCell ref="P100:Q100"/>
    <mergeCell ref="R100:S100"/>
    <mergeCell ref="T98:U98"/>
    <mergeCell ref="V98:W98"/>
    <mergeCell ref="X98:Y98"/>
    <mergeCell ref="Z98:AA98"/>
    <mergeCell ref="A99:C99"/>
    <mergeCell ref="D99:H99"/>
    <mergeCell ref="L99:M99"/>
    <mergeCell ref="N99:O99"/>
    <mergeCell ref="P99:Q99"/>
    <mergeCell ref="R99:S99"/>
    <mergeCell ref="T97:U97"/>
    <mergeCell ref="V97:W97"/>
    <mergeCell ref="X97:Y97"/>
    <mergeCell ref="Z97:AA97"/>
    <mergeCell ref="A98:C98"/>
    <mergeCell ref="D98:H98"/>
    <mergeCell ref="L98:M98"/>
    <mergeCell ref="N98:O98"/>
    <mergeCell ref="P98:Q98"/>
    <mergeCell ref="R98:S98"/>
    <mergeCell ref="T96:U96"/>
    <mergeCell ref="V96:W96"/>
    <mergeCell ref="X96:Y96"/>
    <mergeCell ref="Z96:AA96"/>
    <mergeCell ref="A97:C97"/>
    <mergeCell ref="D97:H97"/>
    <mergeCell ref="L97:M97"/>
    <mergeCell ref="N97:O97"/>
    <mergeCell ref="P97:Q97"/>
    <mergeCell ref="R97:S97"/>
    <mergeCell ref="T95:U95"/>
    <mergeCell ref="V95:W95"/>
    <mergeCell ref="X95:Y95"/>
    <mergeCell ref="Z95:AA95"/>
    <mergeCell ref="A96:C96"/>
    <mergeCell ref="D96:H96"/>
    <mergeCell ref="L96:M96"/>
    <mergeCell ref="N96:O96"/>
    <mergeCell ref="P96:Q96"/>
    <mergeCell ref="R96:S96"/>
    <mergeCell ref="A95:C95"/>
    <mergeCell ref="D95:H95"/>
    <mergeCell ref="L95:M95"/>
    <mergeCell ref="N95:O95"/>
    <mergeCell ref="P95:Q95"/>
    <mergeCell ref="R95:S95"/>
    <mergeCell ref="T93:U94"/>
    <mergeCell ref="V93:W94"/>
    <mergeCell ref="X93:Y94"/>
    <mergeCell ref="Z93:AA94"/>
    <mergeCell ref="L94:M94"/>
    <mergeCell ref="N94:O94"/>
    <mergeCell ref="P94:Q94"/>
    <mergeCell ref="R94:S94"/>
    <mergeCell ref="V89:W90"/>
    <mergeCell ref="X89:Y90"/>
    <mergeCell ref="Z89:AA90"/>
    <mergeCell ref="A93:C94"/>
    <mergeCell ref="D93:H94"/>
    <mergeCell ref="I93:I94"/>
    <mergeCell ref="J93:J94"/>
    <mergeCell ref="K93:K94"/>
    <mergeCell ref="L93:O93"/>
    <mergeCell ref="P93:S93"/>
    <mergeCell ref="T88:U88"/>
    <mergeCell ref="V88:W88"/>
    <mergeCell ref="X88:Y88"/>
    <mergeCell ref="Z88:AA88"/>
    <mergeCell ref="I89:K90"/>
    <mergeCell ref="L89:M90"/>
    <mergeCell ref="N89:O90"/>
    <mergeCell ref="P89:Q90"/>
    <mergeCell ref="R89:S90"/>
    <mergeCell ref="T89:U90"/>
    <mergeCell ref="T87:U87"/>
    <mergeCell ref="V87:W87"/>
    <mergeCell ref="X87:Y87"/>
    <mergeCell ref="Z87:AA87"/>
    <mergeCell ref="A88:C88"/>
    <mergeCell ref="D88:H88"/>
    <mergeCell ref="L88:M88"/>
    <mergeCell ref="N88:O88"/>
    <mergeCell ref="P88:Q88"/>
    <mergeCell ref="R88:S88"/>
    <mergeCell ref="T86:U86"/>
    <mergeCell ref="V86:W86"/>
    <mergeCell ref="X86:Y86"/>
    <mergeCell ref="Z86:AA86"/>
    <mergeCell ref="A87:C87"/>
    <mergeCell ref="D87:H87"/>
    <mergeCell ref="L87:M87"/>
    <mergeCell ref="N87:O87"/>
    <mergeCell ref="P87:Q87"/>
    <mergeCell ref="R87:S87"/>
    <mergeCell ref="T85:U85"/>
    <mergeCell ref="V85:W85"/>
    <mergeCell ref="X85:Y85"/>
    <mergeCell ref="Z85:AA85"/>
    <mergeCell ref="A86:C86"/>
    <mergeCell ref="D86:H86"/>
    <mergeCell ref="L86:M86"/>
    <mergeCell ref="N86:O86"/>
    <mergeCell ref="P86:Q86"/>
    <mergeCell ref="R86:S86"/>
    <mergeCell ref="T84:U84"/>
    <mergeCell ref="V84:W84"/>
    <mergeCell ref="X84:Y84"/>
    <mergeCell ref="Z84:AA84"/>
    <mergeCell ref="A85:C85"/>
    <mergeCell ref="D85:H85"/>
    <mergeCell ref="L85:M85"/>
    <mergeCell ref="N85:O85"/>
    <mergeCell ref="P85:Q85"/>
    <mergeCell ref="R85:S85"/>
    <mergeCell ref="T83:U83"/>
    <mergeCell ref="V83:W83"/>
    <mergeCell ref="X83:Y83"/>
    <mergeCell ref="Z83:AA83"/>
    <mergeCell ref="A84:C84"/>
    <mergeCell ref="D84:H84"/>
    <mergeCell ref="L84:M84"/>
    <mergeCell ref="N84:O84"/>
    <mergeCell ref="P84:Q84"/>
    <mergeCell ref="R84:S84"/>
    <mergeCell ref="T82:U82"/>
    <mergeCell ref="V82:W82"/>
    <mergeCell ref="X82:Y82"/>
    <mergeCell ref="Z82:AA82"/>
    <mergeCell ref="A83:C83"/>
    <mergeCell ref="D83:H83"/>
    <mergeCell ref="L83:M83"/>
    <mergeCell ref="N83:O83"/>
    <mergeCell ref="P83:Q83"/>
    <mergeCell ref="R83:S83"/>
    <mergeCell ref="T81:U81"/>
    <mergeCell ref="V81:W81"/>
    <mergeCell ref="X81:Y81"/>
    <mergeCell ref="Z81:AA81"/>
    <mergeCell ref="A82:C82"/>
    <mergeCell ref="D82:H82"/>
    <mergeCell ref="L82:M82"/>
    <mergeCell ref="N82:O82"/>
    <mergeCell ref="P82:Q82"/>
    <mergeCell ref="R82:S82"/>
    <mergeCell ref="T80:U80"/>
    <mergeCell ref="V80:W80"/>
    <mergeCell ref="X80:Y80"/>
    <mergeCell ref="Z80:AA80"/>
    <mergeCell ref="A81:C81"/>
    <mergeCell ref="D81:H81"/>
    <mergeCell ref="L81:M81"/>
    <mergeCell ref="N81:O81"/>
    <mergeCell ref="P81:Q81"/>
    <mergeCell ref="R81:S81"/>
    <mergeCell ref="T79:U79"/>
    <mergeCell ref="V79:W79"/>
    <mergeCell ref="X79:Y79"/>
    <mergeCell ref="Z79:AA79"/>
    <mergeCell ref="A80:C80"/>
    <mergeCell ref="D80:H80"/>
    <mergeCell ref="L80:M80"/>
    <mergeCell ref="N80:O80"/>
    <mergeCell ref="P80:Q80"/>
    <mergeCell ref="R80:S80"/>
    <mergeCell ref="T78:U78"/>
    <mergeCell ref="V78:W78"/>
    <mergeCell ref="X78:Y78"/>
    <mergeCell ref="Z78:AA78"/>
    <mergeCell ref="A79:C79"/>
    <mergeCell ref="D79:H79"/>
    <mergeCell ref="L79:M79"/>
    <mergeCell ref="N79:O79"/>
    <mergeCell ref="P79:Q79"/>
    <mergeCell ref="R79:S79"/>
    <mergeCell ref="T77:U77"/>
    <mergeCell ref="V77:W77"/>
    <mergeCell ref="X77:Y77"/>
    <mergeCell ref="Z77:AA77"/>
    <mergeCell ref="A78:C78"/>
    <mergeCell ref="D78:H78"/>
    <mergeCell ref="L78:M78"/>
    <mergeCell ref="N78:O78"/>
    <mergeCell ref="P78:Q78"/>
    <mergeCell ref="R78:S78"/>
    <mergeCell ref="T76:U76"/>
    <mergeCell ref="V76:W76"/>
    <mergeCell ref="X76:Y76"/>
    <mergeCell ref="Z76:AA76"/>
    <mergeCell ref="A77:C77"/>
    <mergeCell ref="D77:H77"/>
    <mergeCell ref="L77:M77"/>
    <mergeCell ref="N77:O77"/>
    <mergeCell ref="P77:Q77"/>
    <mergeCell ref="R77:S77"/>
    <mergeCell ref="T75:U75"/>
    <mergeCell ref="V75:W75"/>
    <mergeCell ref="X75:Y75"/>
    <mergeCell ref="Z75:AA75"/>
    <mergeCell ref="A76:C76"/>
    <mergeCell ref="D76:H76"/>
    <mergeCell ref="L76:M76"/>
    <mergeCell ref="N76:O76"/>
    <mergeCell ref="P76:Q76"/>
    <mergeCell ref="R76:S76"/>
    <mergeCell ref="T74:U74"/>
    <mergeCell ref="V74:W74"/>
    <mergeCell ref="X74:Y74"/>
    <mergeCell ref="Z74:AA74"/>
    <mergeCell ref="A75:C75"/>
    <mergeCell ref="D75:H75"/>
    <mergeCell ref="L75:M75"/>
    <mergeCell ref="N75:O75"/>
    <mergeCell ref="P75:Q75"/>
    <mergeCell ref="R75:S75"/>
    <mergeCell ref="T73:U73"/>
    <mergeCell ref="V73:W73"/>
    <mergeCell ref="X73:Y73"/>
    <mergeCell ref="Z73:AA73"/>
    <mergeCell ref="A74:C74"/>
    <mergeCell ref="D74:H74"/>
    <mergeCell ref="L74:M74"/>
    <mergeCell ref="N74:O74"/>
    <mergeCell ref="P74:Q74"/>
    <mergeCell ref="R74:S74"/>
    <mergeCell ref="T72:U72"/>
    <mergeCell ref="V72:W72"/>
    <mergeCell ref="X72:Y72"/>
    <mergeCell ref="Z72:AA72"/>
    <mergeCell ref="A73:C73"/>
    <mergeCell ref="D73:H73"/>
    <mergeCell ref="L73:M73"/>
    <mergeCell ref="N73:O73"/>
    <mergeCell ref="P73:Q73"/>
    <mergeCell ref="R73:S73"/>
    <mergeCell ref="T71:U71"/>
    <mergeCell ref="V71:W71"/>
    <mergeCell ref="X71:Y71"/>
    <mergeCell ref="Z71:AA71"/>
    <mergeCell ref="A72:C72"/>
    <mergeCell ref="D72:H72"/>
    <mergeCell ref="L72:M72"/>
    <mergeCell ref="N72:O72"/>
    <mergeCell ref="P72:Q72"/>
    <mergeCell ref="R72:S72"/>
    <mergeCell ref="T70:U70"/>
    <mergeCell ref="V70:W70"/>
    <mergeCell ref="X70:Y70"/>
    <mergeCell ref="Z70:AA70"/>
    <mergeCell ref="A71:C71"/>
    <mergeCell ref="D71:H71"/>
    <mergeCell ref="L71:M71"/>
    <mergeCell ref="N71:O71"/>
    <mergeCell ref="P71:Q71"/>
    <mergeCell ref="R71:S71"/>
    <mergeCell ref="T69:U69"/>
    <mergeCell ref="V69:W69"/>
    <mergeCell ref="X69:Y69"/>
    <mergeCell ref="Z69:AA69"/>
    <mergeCell ref="A70:C70"/>
    <mergeCell ref="D70:H70"/>
    <mergeCell ref="L70:M70"/>
    <mergeCell ref="N70:O70"/>
    <mergeCell ref="P70:Q70"/>
    <mergeCell ref="R70:S70"/>
    <mergeCell ref="T68:U68"/>
    <mergeCell ref="V68:W68"/>
    <mergeCell ref="X68:Y68"/>
    <mergeCell ref="Z68:AA68"/>
    <mergeCell ref="A69:C69"/>
    <mergeCell ref="D69:H69"/>
    <mergeCell ref="L69:M69"/>
    <mergeCell ref="N69:O69"/>
    <mergeCell ref="P69:Q69"/>
    <mergeCell ref="R69:S69"/>
    <mergeCell ref="T67:U67"/>
    <mergeCell ref="V67:W67"/>
    <mergeCell ref="X67:Y67"/>
    <mergeCell ref="Z67:AA67"/>
    <mergeCell ref="A68:C68"/>
    <mergeCell ref="D68:H68"/>
    <mergeCell ref="L68:M68"/>
    <mergeCell ref="N68:O68"/>
    <mergeCell ref="P68:Q68"/>
    <mergeCell ref="R68:S68"/>
    <mergeCell ref="T66:U66"/>
    <mergeCell ref="V66:W66"/>
    <mergeCell ref="X66:Y66"/>
    <mergeCell ref="Z66:AA66"/>
    <mergeCell ref="A67:C67"/>
    <mergeCell ref="D67:H67"/>
    <mergeCell ref="L67:M67"/>
    <mergeCell ref="N67:O67"/>
    <mergeCell ref="P67:Q67"/>
    <mergeCell ref="R67:S67"/>
    <mergeCell ref="T65:U65"/>
    <mergeCell ref="V65:W65"/>
    <mergeCell ref="X65:Y65"/>
    <mergeCell ref="Z65:AA65"/>
    <mergeCell ref="A66:C66"/>
    <mergeCell ref="D66:H66"/>
    <mergeCell ref="L66:M66"/>
    <mergeCell ref="N66:O66"/>
    <mergeCell ref="P66:Q66"/>
    <mergeCell ref="R66:S66"/>
    <mergeCell ref="T64:U64"/>
    <mergeCell ref="V64:W64"/>
    <mergeCell ref="X64:Y64"/>
    <mergeCell ref="Z64:AA64"/>
    <mergeCell ref="A65:C65"/>
    <mergeCell ref="D65:H65"/>
    <mergeCell ref="L65:M65"/>
    <mergeCell ref="N65:O65"/>
    <mergeCell ref="P65:Q65"/>
    <mergeCell ref="R65:S65"/>
    <mergeCell ref="T63:U63"/>
    <mergeCell ref="V63:W63"/>
    <mergeCell ref="X63:Y63"/>
    <mergeCell ref="Z63:AA63"/>
    <mergeCell ref="A64:C64"/>
    <mergeCell ref="D64:H64"/>
    <mergeCell ref="L64:M64"/>
    <mergeCell ref="N64:O64"/>
    <mergeCell ref="P64:Q64"/>
    <mergeCell ref="R64:S64"/>
    <mergeCell ref="T62:U62"/>
    <mergeCell ref="V62:W62"/>
    <mergeCell ref="X62:Y62"/>
    <mergeCell ref="Z62:AA62"/>
    <mergeCell ref="A63:C63"/>
    <mergeCell ref="D63:H63"/>
    <mergeCell ref="L63:M63"/>
    <mergeCell ref="N63:O63"/>
    <mergeCell ref="P63:Q63"/>
    <mergeCell ref="R63:S63"/>
    <mergeCell ref="T61:U61"/>
    <mergeCell ref="V61:W61"/>
    <mergeCell ref="X61:Y61"/>
    <mergeCell ref="Z61:AA61"/>
    <mergeCell ref="A62:C62"/>
    <mergeCell ref="D62:H62"/>
    <mergeCell ref="L62:M62"/>
    <mergeCell ref="N62:O62"/>
    <mergeCell ref="P62:Q62"/>
    <mergeCell ref="R62:S62"/>
    <mergeCell ref="T60:U60"/>
    <mergeCell ref="V60:W60"/>
    <mergeCell ref="X60:Y60"/>
    <mergeCell ref="Z60:AA60"/>
    <mergeCell ref="A61:C61"/>
    <mergeCell ref="D61:H61"/>
    <mergeCell ref="L61:M61"/>
    <mergeCell ref="N61:O61"/>
    <mergeCell ref="P61:Q61"/>
    <mergeCell ref="R61:S61"/>
    <mergeCell ref="T59:U59"/>
    <mergeCell ref="V59:W59"/>
    <mergeCell ref="X59:Y59"/>
    <mergeCell ref="Z59:AA59"/>
    <mergeCell ref="A60:C60"/>
    <mergeCell ref="D60:H60"/>
    <mergeCell ref="L60:M60"/>
    <mergeCell ref="N60:O60"/>
    <mergeCell ref="P60:Q60"/>
    <mergeCell ref="R60:S60"/>
    <mergeCell ref="T58:U58"/>
    <mergeCell ref="V58:W58"/>
    <mergeCell ref="X58:Y58"/>
    <mergeCell ref="Z58:AA58"/>
    <mergeCell ref="A59:C59"/>
    <mergeCell ref="D59:H59"/>
    <mergeCell ref="L59:M59"/>
    <mergeCell ref="N59:O59"/>
    <mergeCell ref="P59:Q59"/>
    <mergeCell ref="R59:S59"/>
    <mergeCell ref="T57:U57"/>
    <mergeCell ref="V57:W57"/>
    <mergeCell ref="X57:Y57"/>
    <mergeCell ref="Z57:AA57"/>
    <mergeCell ref="A58:C58"/>
    <mergeCell ref="D58:H58"/>
    <mergeCell ref="L58:M58"/>
    <mergeCell ref="N58:O58"/>
    <mergeCell ref="P58:Q58"/>
    <mergeCell ref="R58:S58"/>
    <mergeCell ref="T56:U56"/>
    <mergeCell ref="V56:W56"/>
    <mergeCell ref="X56:Y56"/>
    <mergeCell ref="Z56:AA56"/>
    <mergeCell ref="A57:C57"/>
    <mergeCell ref="D57:H57"/>
    <mergeCell ref="L57:M57"/>
    <mergeCell ref="N57:O57"/>
    <mergeCell ref="P57:Q57"/>
    <mergeCell ref="R57:S57"/>
    <mergeCell ref="T55:U55"/>
    <mergeCell ref="V55:W55"/>
    <mergeCell ref="X55:Y55"/>
    <mergeCell ref="Z55:AA55"/>
    <mergeCell ref="A56:C56"/>
    <mergeCell ref="D56:H56"/>
    <mergeCell ref="L56:M56"/>
    <mergeCell ref="N56:O56"/>
    <mergeCell ref="P56:Q56"/>
    <mergeCell ref="R56:S56"/>
    <mergeCell ref="T54:U54"/>
    <mergeCell ref="V54:W54"/>
    <mergeCell ref="X54:Y54"/>
    <mergeCell ref="Z54:AA54"/>
    <mergeCell ref="A55:C55"/>
    <mergeCell ref="D55:H55"/>
    <mergeCell ref="L55:M55"/>
    <mergeCell ref="N55:O55"/>
    <mergeCell ref="P55:Q55"/>
    <mergeCell ref="R55:S55"/>
    <mergeCell ref="T53:U53"/>
    <mergeCell ref="V53:W53"/>
    <mergeCell ref="X53:Y53"/>
    <mergeCell ref="Z53:AA53"/>
    <mergeCell ref="A54:C54"/>
    <mergeCell ref="D54:H54"/>
    <mergeCell ref="L54:M54"/>
    <mergeCell ref="N54:O54"/>
    <mergeCell ref="P54:Q54"/>
    <mergeCell ref="R54:S54"/>
    <mergeCell ref="T52:U52"/>
    <mergeCell ref="V52:W52"/>
    <mergeCell ref="X52:Y52"/>
    <mergeCell ref="Z52:AA52"/>
    <mergeCell ref="A53:C53"/>
    <mergeCell ref="D53:H53"/>
    <mergeCell ref="L53:M53"/>
    <mergeCell ref="N53:O53"/>
    <mergeCell ref="P53:Q53"/>
    <mergeCell ref="R53:S53"/>
    <mergeCell ref="T51:U51"/>
    <mergeCell ref="V51:W51"/>
    <mergeCell ref="X51:Y51"/>
    <mergeCell ref="Z51:AA51"/>
    <mergeCell ref="A52:C52"/>
    <mergeCell ref="D52:H52"/>
    <mergeCell ref="L52:M52"/>
    <mergeCell ref="N52:O52"/>
    <mergeCell ref="P52:Q52"/>
    <mergeCell ref="R52:S52"/>
    <mergeCell ref="T50:U50"/>
    <mergeCell ref="V50:W50"/>
    <mergeCell ref="X50:Y50"/>
    <mergeCell ref="Z50:AA50"/>
    <mergeCell ref="A51:C51"/>
    <mergeCell ref="D51:H51"/>
    <mergeCell ref="L51:M51"/>
    <mergeCell ref="N51:O51"/>
    <mergeCell ref="P51:Q51"/>
    <mergeCell ref="R51:S51"/>
    <mergeCell ref="A50:C50"/>
    <mergeCell ref="D50:H50"/>
    <mergeCell ref="L50:M50"/>
    <mergeCell ref="N50:O50"/>
    <mergeCell ref="P50:Q50"/>
    <mergeCell ref="R50:S50"/>
    <mergeCell ref="T48:U49"/>
    <mergeCell ref="V48:W49"/>
    <mergeCell ref="X48:Y49"/>
    <mergeCell ref="Z48:AA49"/>
    <mergeCell ref="L49:M49"/>
    <mergeCell ref="N49:O49"/>
    <mergeCell ref="P49:Q49"/>
    <mergeCell ref="R49:S49"/>
    <mergeCell ref="V44:W45"/>
    <mergeCell ref="X44:Y45"/>
    <mergeCell ref="Z44:AA45"/>
    <mergeCell ref="A48:C49"/>
    <mergeCell ref="D48:H49"/>
    <mergeCell ref="I48:I49"/>
    <mergeCell ref="J48:J49"/>
    <mergeCell ref="K48:K49"/>
    <mergeCell ref="L48:O48"/>
    <mergeCell ref="P48:S48"/>
    <mergeCell ref="T43:U43"/>
    <mergeCell ref="V43:W43"/>
    <mergeCell ref="X43:Y43"/>
    <mergeCell ref="Z43:AA43"/>
    <mergeCell ref="I44:K45"/>
    <mergeCell ref="L44:M45"/>
    <mergeCell ref="N44:O45"/>
    <mergeCell ref="P44:Q45"/>
    <mergeCell ref="R44:S45"/>
    <mergeCell ref="T44:U45"/>
    <mergeCell ref="T41:U41"/>
    <mergeCell ref="V41:W41"/>
    <mergeCell ref="X41:Y41"/>
    <mergeCell ref="Z41:AA41"/>
    <mergeCell ref="A43:C43"/>
    <mergeCell ref="D43:H43"/>
    <mergeCell ref="L43:M43"/>
    <mergeCell ref="N43:O43"/>
    <mergeCell ref="P43:Q43"/>
    <mergeCell ref="R43:S43"/>
    <mergeCell ref="V42:W42"/>
    <mergeCell ref="X42:Y42"/>
    <mergeCell ref="Z42:AA42"/>
    <mergeCell ref="T40:U40"/>
    <mergeCell ref="V40:W40"/>
    <mergeCell ref="X40:Y40"/>
    <mergeCell ref="Z40:AA40"/>
    <mergeCell ref="A41:C41"/>
    <mergeCell ref="D41:H41"/>
    <mergeCell ref="L41:M41"/>
    <mergeCell ref="N41:O41"/>
    <mergeCell ref="P41:Q41"/>
    <mergeCell ref="R41:S41"/>
    <mergeCell ref="T39:U39"/>
    <mergeCell ref="V39:W39"/>
    <mergeCell ref="X39:Y39"/>
    <mergeCell ref="Z39:AA39"/>
    <mergeCell ref="A40:C40"/>
    <mergeCell ref="D40:H40"/>
    <mergeCell ref="L40:M40"/>
    <mergeCell ref="N40:O40"/>
    <mergeCell ref="P40:Q40"/>
    <mergeCell ref="R40:S40"/>
    <mergeCell ref="T38:U38"/>
    <mergeCell ref="V38:W38"/>
    <mergeCell ref="X38:Y38"/>
    <mergeCell ref="Z38:AA38"/>
    <mergeCell ref="A39:C39"/>
    <mergeCell ref="D39:H39"/>
    <mergeCell ref="L39:M39"/>
    <mergeCell ref="N39:O39"/>
    <mergeCell ref="P39:Q39"/>
    <mergeCell ref="R39:S39"/>
    <mergeCell ref="T37:U37"/>
    <mergeCell ref="V37:W37"/>
    <mergeCell ref="X37:Y37"/>
    <mergeCell ref="Z37:AA37"/>
    <mergeCell ref="A38:C38"/>
    <mergeCell ref="D38:H38"/>
    <mergeCell ref="L38:M38"/>
    <mergeCell ref="N38:O38"/>
    <mergeCell ref="P38:Q38"/>
    <mergeCell ref="R38:S38"/>
    <mergeCell ref="T36:U36"/>
    <mergeCell ref="V36:W36"/>
    <mergeCell ref="X36:Y36"/>
    <mergeCell ref="Z36:AA36"/>
    <mergeCell ref="A37:C37"/>
    <mergeCell ref="D37:H37"/>
    <mergeCell ref="L37:M37"/>
    <mergeCell ref="N37:O37"/>
    <mergeCell ref="P37:Q37"/>
    <mergeCell ref="R37:S37"/>
    <mergeCell ref="T35:U35"/>
    <mergeCell ref="V35:W35"/>
    <mergeCell ref="X35:Y35"/>
    <mergeCell ref="Z35:AA35"/>
    <mergeCell ref="A36:C36"/>
    <mergeCell ref="D36:H36"/>
    <mergeCell ref="L36:M36"/>
    <mergeCell ref="N36:O36"/>
    <mergeCell ref="P36:Q36"/>
    <mergeCell ref="R36:S36"/>
    <mergeCell ref="T34:U34"/>
    <mergeCell ref="V34:W34"/>
    <mergeCell ref="X34:Y34"/>
    <mergeCell ref="Z34:AA34"/>
    <mergeCell ref="A35:C35"/>
    <mergeCell ref="D35:H35"/>
    <mergeCell ref="L35:M35"/>
    <mergeCell ref="N35:O35"/>
    <mergeCell ref="P35:Q35"/>
    <mergeCell ref="R35:S35"/>
    <mergeCell ref="T33:U33"/>
    <mergeCell ref="V33:W33"/>
    <mergeCell ref="X33:Y33"/>
    <mergeCell ref="Z33:AA33"/>
    <mergeCell ref="A34:C34"/>
    <mergeCell ref="D34:H34"/>
    <mergeCell ref="L34:M34"/>
    <mergeCell ref="N34:O34"/>
    <mergeCell ref="P34:Q34"/>
    <mergeCell ref="R34:S34"/>
    <mergeCell ref="T32:U32"/>
    <mergeCell ref="V32:W32"/>
    <mergeCell ref="X32:Y32"/>
    <mergeCell ref="Z32:AA32"/>
    <mergeCell ref="A33:C33"/>
    <mergeCell ref="D33:H33"/>
    <mergeCell ref="L33:M33"/>
    <mergeCell ref="N33:O33"/>
    <mergeCell ref="P33:Q33"/>
    <mergeCell ref="R33:S33"/>
    <mergeCell ref="T31:U31"/>
    <mergeCell ref="V31:W31"/>
    <mergeCell ref="X31:Y31"/>
    <mergeCell ref="Z31:AA31"/>
    <mergeCell ref="A32:C32"/>
    <mergeCell ref="D32:H32"/>
    <mergeCell ref="L32:M32"/>
    <mergeCell ref="N32:O32"/>
    <mergeCell ref="P32:Q32"/>
    <mergeCell ref="R32:S32"/>
    <mergeCell ref="T30:U30"/>
    <mergeCell ref="V30:W30"/>
    <mergeCell ref="X30:Y30"/>
    <mergeCell ref="Z30:AA30"/>
    <mergeCell ref="A31:C31"/>
    <mergeCell ref="D31:H31"/>
    <mergeCell ref="L31:M31"/>
    <mergeCell ref="N31:O31"/>
    <mergeCell ref="P31:Q31"/>
    <mergeCell ref="R31:S31"/>
    <mergeCell ref="T29:U29"/>
    <mergeCell ref="V29:W29"/>
    <mergeCell ref="X29:Y29"/>
    <mergeCell ref="Z29:AA29"/>
    <mergeCell ref="A30:C30"/>
    <mergeCell ref="D30:H30"/>
    <mergeCell ref="L30:M30"/>
    <mergeCell ref="N30:O30"/>
    <mergeCell ref="P30:Q30"/>
    <mergeCell ref="R30:S30"/>
    <mergeCell ref="T28:U28"/>
    <mergeCell ref="V28:W28"/>
    <mergeCell ref="X28:Y28"/>
    <mergeCell ref="Z28:AA28"/>
    <mergeCell ref="A29:C29"/>
    <mergeCell ref="D29:H29"/>
    <mergeCell ref="L29:M29"/>
    <mergeCell ref="N29:O29"/>
    <mergeCell ref="P29:Q29"/>
    <mergeCell ref="R29:S29"/>
    <mergeCell ref="T27:U27"/>
    <mergeCell ref="V27:W27"/>
    <mergeCell ref="X27:Y27"/>
    <mergeCell ref="Z27:AA27"/>
    <mergeCell ref="A28:C28"/>
    <mergeCell ref="D28:H28"/>
    <mergeCell ref="L28:M28"/>
    <mergeCell ref="N28:O28"/>
    <mergeCell ref="P28:Q28"/>
    <mergeCell ref="R28:S28"/>
    <mergeCell ref="T26:U26"/>
    <mergeCell ref="V26:W26"/>
    <mergeCell ref="X26:Y26"/>
    <mergeCell ref="Z26:AA26"/>
    <mergeCell ref="A27:C27"/>
    <mergeCell ref="D27:H27"/>
    <mergeCell ref="L27:M27"/>
    <mergeCell ref="N27:O27"/>
    <mergeCell ref="P27:Q27"/>
    <mergeCell ref="R27:S27"/>
    <mergeCell ref="T25:U25"/>
    <mergeCell ref="V25:W25"/>
    <mergeCell ref="X25:Y25"/>
    <mergeCell ref="Z25:AA25"/>
    <mergeCell ref="A26:C26"/>
    <mergeCell ref="D26:H26"/>
    <mergeCell ref="L26:M26"/>
    <mergeCell ref="N26:O26"/>
    <mergeCell ref="P26:Q26"/>
    <mergeCell ref="R26:S26"/>
    <mergeCell ref="T24:U24"/>
    <mergeCell ref="V24:W24"/>
    <mergeCell ref="X24:Y24"/>
    <mergeCell ref="Z24:AA24"/>
    <mergeCell ref="A25:C25"/>
    <mergeCell ref="D25:H25"/>
    <mergeCell ref="L25:M25"/>
    <mergeCell ref="N25:O25"/>
    <mergeCell ref="P25:Q25"/>
    <mergeCell ref="R25:S25"/>
    <mergeCell ref="T23:U23"/>
    <mergeCell ref="V23:W23"/>
    <mergeCell ref="X23:Y23"/>
    <mergeCell ref="Z23:AA23"/>
    <mergeCell ref="A24:C24"/>
    <mergeCell ref="D24:H24"/>
    <mergeCell ref="L24:M24"/>
    <mergeCell ref="N24:O24"/>
    <mergeCell ref="P24:Q24"/>
    <mergeCell ref="R24:S24"/>
    <mergeCell ref="T22:U22"/>
    <mergeCell ref="V22:W22"/>
    <mergeCell ref="X22:Y22"/>
    <mergeCell ref="Z22:AA22"/>
    <mergeCell ref="A23:C23"/>
    <mergeCell ref="D23:H23"/>
    <mergeCell ref="L23:M23"/>
    <mergeCell ref="N23:O23"/>
    <mergeCell ref="P23:Q23"/>
    <mergeCell ref="R23:S23"/>
    <mergeCell ref="T21:U21"/>
    <mergeCell ref="V21:W21"/>
    <mergeCell ref="X21:Y21"/>
    <mergeCell ref="Z21:AA21"/>
    <mergeCell ref="A22:C22"/>
    <mergeCell ref="D22:H22"/>
    <mergeCell ref="L22:M22"/>
    <mergeCell ref="N22:O22"/>
    <mergeCell ref="P22:Q22"/>
    <mergeCell ref="R22:S22"/>
    <mergeCell ref="T20:U20"/>
    <mergeCell ref="V20:W20"/>
    <mergeCell ref="X20:Y20"/>
    <mergeCell ref="Z20:AA20"/>
    <mergeCell ref="A21:C21"/>
    <mergeCell ref="D21:H21"/>
    <mergeCell ref="L21:M21"/>
    <mergeCell ref="N21:O21"/>
    <mergeCell ref="P21:Q21"/>
    <mergeCell ref="R21:S21"/>
    <mergeCell ref="T19:U19"/>
    <mergeCell ref="V19:W19"/>
    <mergeCell ref="X19:Y19"/>
    <mergeCell ref="Z19:AA19"/>
    <mergeCell ref="A20:C20"/>
    <mergeCell ref="D20:H20"/>
    <mergeCell ref="L20:M20"/>
    <mergeCell ref="N20:O20"/>
    <mergeCell ref="P20:Q20"/>
    <mergeCell ref="R20:S20"/>
    <mergeCell ref="T18:U18"/>
    <mergeCell ref="V18:W18"/>
    <mergeCell ref="X18:Y18"/>
    <mergeCell ref="Z18:AA18"/>
    <mergeCell ref="A19:C19"/>
    <mergeCell ref="D19:H19"/>
    <mergeCell ref="L19:M19"/>
    <mergeCell ref="N19:O19"/>
    <mergeCell ref="P19:Q19"/>
    <mergeCell ref="R19:S19"/>
    <mergeCell ref="T17:U17"/>
    <mergeCell ref="V17:W17"/>
    <mergeCell ref="X17:Y17"/>
    <mergeCell ref="Z17:AA17"/>
    <mergeCell ref="A18:C18"/>
    <mergeCell ref="D18:H18"/>
    <mergeCell ref="L18:M18"/>
    <mergeCell ref="N18:O18"/>
    <mergeCell ref="P18:Q18"/>
    <mergeCell ref="R18:S18"/>
    <mergeCell ref="T16:U16"/>
    <mergeCell ref="V16:W16"/>
    <mergeCell ref="X16:Y16"/>
    <mergeCell ref="Z16:AA16"/>
    <mergeCell ref="A17:C17"/>
    <mergeCell ref="D17:H17"/>
    <mergeCell ref="L17:M17"/>
    <mergeCell ref="N17:O17"/>
    <mergeCell ref="P17:Q17"/>
    <mergeCell ref="R17:S17"/>
    <mergeCell ref="T15:U15"/>
    <mergeCell ref="V15:W15"/>
    <mergeCell ref="X15:Y15"/>
    <mergeCell ref="Z15:AA15"/>
    <mergeCell ref="A16:C16"/>
    <mergeCell ref="D16:H16"/>
    <mergeCell ref="L16:M16"/>
    <mergeCell ref="N16:O16"/>
    <mergeCell ref="P16:Q16"/>
    <mergeCell ref="R16:S16"/>
    <mergeCell ref="D15:H15"/>
    <mergeCell ref="A15:C15"/>
    <mergeCell ref="T14:U14"/>
    <mergeCell ref="V14:W14"/>
    <mergeCell ref="X14:Y14"/>
    <mergeCell ref="Z14:AA14"/>
    <mergeCell ref="L15:M15"/>
    <mergeCell ref="N15:O15"/>
    <mergeCell ref="P15:Q15"/>
    <mergeCell ref="R15:S15"/>
    <mergeCell ref="A14:C14"/>
    <mergeCell ref="D14:H14"/>
    <mergeCell ref="L14:M14"/>
    <mergeCell ref="N14:O14"/>
    <mergeCell ref="P14:Q14"/>
    <mergeCell ref="R14:S14"/>
    <mergeCell ref="T13:U13"/>
    <mergeCell ref="V13:W13"/>
    <mergeCell ref="X13:Y13"/>
    <mergeCell ref="Z13:AA13"/>
    <mergeCell ref="T12:U12"/>
    <mergeCell ref="V12:W12"/>
    <mergeCell ref="X12:Y12"/>
    <mergeCell ref="Z12:AA12"/>
    <mergeCell ref="A13:C13"/>
    <mergeCell ref="D13:H13"/>
    <mergeCell ref="L13:M13"/>
    <mergeCell ref="N13:O13"/>
    <mergeCell ref="P13:Q13"/>
    <mergeCell ref="R13:S13"/>
    <mergeCell ref="T11:U11"/>
    <mergeCell ref="V11:W11"/>
    <mergeCell ref="X11:Y11"/>
    <mergeCell ref="Z11:AA11"/>
    <mergeCell ref="A12:C12"/>
    <mergeCell ref="D12:H12"/>
    <mergeCell ref="L12:M12"/>
    <mergeCell ref="N12:O12"/>
    <mergeCell ref="P12:Q12"/>
    <mergeCell ref="R12:S12"/>
    <mergeCell ref="A11:C11"/>
    <mergeCell ref="D11:H11"/>
    <mergeCell ref="L11:M11"/>
    <mergeCell ref="N11:O11"/>
    <mergeCell ref="P11:Q11"/>
    <mergeCell ref="R11:S11"/>
    <mergeCell ref="A1:G2"/>
    <mergeCell ref="L1:P3"/>
    <mergeCell ref="A4:D5"/>
    <mergeCell ref="E4:H5"/>
    <mergeCell ref="I4:K5"/>
    <mergeCell ref="L4:O5"/>
    <mergeCell ref="P4:R5"/>
    <mergeCell ref="P9:S9"/>
    <mergeCell ref="T9:U10"/>
    <mergeCell ref="V9:W10"/>
    <mergeCell ref="X9:Y10"/>
    <mergeCell ref="Z9:AA10"/>
    <mergeCell ref="L10:M10"/>
    <mergeCell ref="N10:O10"/>
    <mergeCell ref="P10:Q10"/>
    <mergeCell ref="R10:S10"/>
    <mergeCell ref="A9:C10"/>
    <mergeCell ref="D9:H10"/>
    <mergeCell ref="I9:I10"/>
    <mergeCell ref="J9:J10"/>
    <mergeCell ref="K9:K10"/>
    <mergeCell ref="L9:O9"/>
    <mergeCell ref="S4:U5"/>
    <mergeCell ref="V4:AA5"/>
    <mergeCell ref="A6:D7"/>
    <mergeCell ref="E6:H7"/>
    <mergeCell ref="I6:K7"/>
    <mergeCell ref="L6:O7"/>
    <mergeCell ref="P6:R7"/>
    <mergeCell ref="S6:U7"/>
  </mergeCells>
  <phoneticPr fontId="1"/>
  <pageMargins left="0.25" right="0.25"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A85D8-6974-4559-9023-03B35E863720}">
  <sheetPr codeName="Sheet9"/>
  <dimension ref="A1:AE225"/>
  <sheetViews>
    <sheetView showZeros="0" view="pageBreakPreview" zoomScaleNormal="100" zoomScaleSheetLayoutView="100" workbookViewId="0">
      <selection activeCell="A6" sqref="A6:H7"/>
    </sheetView>
  </sheetViews>
  <sheetFormatPr baseColWidth="10" defaultColWidth="4.6640625" defaultRowHeight="18"/>
  <cols>
    <col min="9" max="11" width="6" customWidth="1"/>
  </cols>
  <sheetData>
    <row r="1" spans="1:31" ht="11" customHeight="1">
      <c r="A1" s="329" t="str">
        <f ca="1">RIGHT(CELL("filename",A1),LEN(CELL("filename",A1))-FIND("]",CELL("filename",A1)))</f>
        <v>NKハンガー、昇降</v>
      </c>
      <c r="B1" s="330"/>
      <c r="C1" s="330"/>
      <c r="D1" s="330"/>
      <c r="E1" s="330"/>
      <c r="F1" s="330"/>
      <c r="G1" s="330"/>
      <c r="L1" s="331" t="s">
        <v>13</v>
      </c>
      <c r="M1" s="331"/>
      <c r="N1" s="331"/>
      <c r="O1" s="331"/>
      <c r="P1" s="331"/>
      <c r="Q1" s="3"/>
      <c r="R1" s="3"/>
    </row>
    <row r="2" spans="1:31" ht="11" customHeight="1">
      <c r="A2" s="330"/>
      <c r="B2" s="330"/>
      <c r="C2" s="330"/>
      <c r="D2" s="330"/>
      <c r="E2" s="330"/>
      <c r="F2" s="330"/>
      <c r="G2" s="330"/>
      <c r="L2" s="331"/>
      <c r="M2" s="331"/>
      <c r="N2" s="331"/>
      <c r="O2" s="331"/>
      <c r="P2" s="331"/>
      <c r="Q2" s="3"/>
      <c r="R2" s="3"/>
    </row>
    <row r="3" spans="1:31" ht="11" customHeight="1">
      <c r="L3" s="332"/>
      <c r="M3" s="332"/>
      <c r="N3" s="332"/>
      <c r="O3" s="332"/>
      <c r="P3" s="332"/>
    </row>
    <row r="4" spans="1:31" ht="11" customHeight="1">
      <c r="A4" s="308" t="s">
        <v>0</v>
      </c>
      <c r="B4" s="308"/>
      <c r="C4" s="308"/>
      <c r="D4" s="308"/>
      <c r="E4" s="308" t="s">
        <v>1</v>
      </c>
      <c r="F4" s="308"/>
      <c r="G4" s="308"/>
      <c r="H4" s="308"/>
      <c r="I4" s="302" t="s">
        <v>2</v>
      </c>
      <c r="J4" s="303"/>
      <c r="K4" s="304"/>
      <c r="L4" s="308" t="s">
        <v>3</v>
      </c>
      <c r="M4" s="308"/>
      <c r="N4" s="308"/>
      <c r="O4" s="308"/>
      <c r="P4" s="302" t="s">
        <v>318</v>
      </c>
      <c r="Q4" s="303"/>
      <c r="R4" s="304"/>
      <c r="S4" s="302" t="s">
        <v>317</v>
      </c>
      <c r="T4" s="303"/>
      <c r="U4" s="304"/>
      <c r="V4" s="308" t="s">
        <v>4</v>
      </c>
      <c r="W4" s="309"/>
      <c r="X4" s="309"/>
      <c r="Y4" s="309"/>
      <c r="Z4" s="309"/>
      <c r="AA4" s="309"/>
    </row>
    <row r="5" spans="1:31" ht="11" customHeight="1">
      <c r="A5" s="308"/>
      <c r="B5" s="308"/>
      <c r="C5" s="308"/>
      <c r="D5" s="308"/>
      <c r="E5" s="308"/>
      <c r="F5" s="308"/>
      <c r="G5" s="308"/>
      <c r="H5" s="308"/>
      <c r="I5" s="305"/>
      <c r="J5" s="306"/>
      <c r="K5" s="307"/>
      <c r="L5" s="308"/>
      <c r="M5" s="308"/>
      <c r="N5" s="308"/>
      <c r="O5" s="308"/>
      <c r="P5" s="305"/>
      <c r="Q5" s="306"/>
      <c r="R5" s="307"/>
      <c r="S5" s="305"/>
      <c r="T5" s="306"/>
      <c r="U5" s="307"/>
      <c r="V5" s="309"/>
      <c r="W5" s="309"/>
      <c r="X5" s="309"/>
      <c r="Y5" s="309"/>
      <c r="Z5" s="309"/>
      <c r="AA5" s="309"/>
    </row>
    <row r="6" spans="1:31" ht="11" customHeight="1">
      <c r="A6" s="310">
        <f>SUM(N44,N89,N134,N179,N224)</f>
        <v>468396</v>
      </c>
      <c r="B6" s="310"/>
      <c r="C6" s="310"/>
      <c r="D6" s="310"/>
      <c r="E6" s="310">
        <f>SUM(R44,R89,R134,R179,R224)</f>
        <v>41538</v>
      </c>
      <c r="F6" s="310"/>
      <c r="G6" s="310"/>
      <c r="H6" s="310"/>
      <c r="I6" s="311">
        <f>T44+T89+T134+T179+T224</f>
        <v>130</v>
      </c>
      <c r="J6" s="312"/>
      <c r="K6" s="313"/>
      <c r="L6" s="310">
        <f>SUM(AC11:AC223)</f>
        <v>150000</v>
      </c>
      <c r="M6" s="310"/>
      <c r="N6" s="310"/>
      <c r="O6" s="310"/>
      <c r="P6" s="317">
        <f>SUM(A6:O7)</f>
        <v>660064</v>
      </c>
      <c r="Q6" s="318"/>
      <c r="R6" s="319"/>
      <c r="S6" s="339">
        <f>SUM(X44,X89,X134,X179,X224)</f>
        <v>357.47</v>
      </c>
      <c r="T6" s="340"/>
      <c r="U6" s="341"/>
      <c r="V6" s="51" t="s">
        <v>280</v>
      </c>
      <c r="W6" s="52" t="s">
        <v>281</v>
      </c>
      <c r="X6" s="52" t="s">
        <v>282</v>
      </c>
      <c r="Y6" s="52" t="s">
        <v>283</v>
      </c>
      <c r="Z6" s="52" t="s">
        <v>284</v>
      </c>
      <c r="AA6" s="52" t="s">
        <v>325</v>
      </c>
    </row>
    <row r="7" spans="1:31" ht="11" customHeight="1">
      <c r="A7" s="310"/>
      <c r="B7" s="310"/>
      <c r="C7" s="310"/>
      <c r="D7" s="310"/>
      <c r="E7" s="310"/>
      <c r="F7" s="310"/>
      <c r="G7" s="310"/>
      <c r="H7" s="310"/>
      <c r="I7" s="314"/>
      <c r="J7" s="315"/>
      <c r="K7" s="316"/>
      <c r="L7" s="310"/>
      <c r="M7" s="310"/>
      <c r="N7" s="310"/>
      <c r="O7" s="310"/>
      <c r="P7" s="320"/>
      <c r="Q7" s="321"/>
      <c r="R7" s="322"/>
      <c r="S7" s="342"/>
      <c r="T7" s="343"/>
      <c r="U7" s="344"/>
      <c r="V7" s="61"/>
      <c r="W7" s="61"/>
      <c r="X7" s="61"/>
      <c r="Y7" s="61"/>
      <c r="Z7" s="61"/>
      <c r="AA7" s="61"/>
    </row>
    <row r="8" spans="1:31" ht="11" customHeight="1"/>
    <row r="9" spans="1:31" ht="11" customHeight="1">
      <c r="A9" s="267" t="s">
        <v>6</v>
      </c>
      <c r="B9" s="257"/>
      <c r="C9" s="257"/>
      <c r="D9" s="259" t="s">
        <v>5</v>
      </c>
      <c r="E9" s="269"/>
      <c r="F9" s="269"/>
      <c r="G9" s="269"/>
      <c r="H9" s="260"/>
      <c r="I9" s="257" t="s">
        <v>7</v>
      </c>
      <c r="J9" s="271" t="s">
        <v>257</v>
      </c>
      <c r="K9" s="271" t="s">
        <v>65</v>
      </c>
      <c r="L9" s="273" t="s">
        <v>0</v>
      </c>
      <c r="M9" s="274"/>
      <c r="N9" s="274"/>
      <c r="O9" s="274"/>
      <c r="P9" s="273" t="s">
        <v>1</v>
      </c>
      <c r="Q9" s="274"/>
      <c r="R9" s="274"/>
      <c r="S9" s="274"/>
      <c r="T9" s="257" t="s">
        <v>286</v>
      </c>
      <c r="U9" s="257"/>
      <c r="V9" s="259" t="s">
        <v>285</v>
      </c>
      <c r="W9" s="260"/>
      <c r="X9" s="257" t="s">
        <v>12</v>
      </c>
      <c r="Y9" s="257"/>
      <c r="Z9" s="257" t="s">
        <v>11</v>
      </c>
      <c r="AA9" s="263"/>
    </row>
    <row r="10" spans="1:31" ht="11" customHeight="1">
      <c r="A10" s="268"/>
      <c r="B10" s="258"/>
      <c r="C10" s="258"/>
      <c r="D10" s="261"/>
      <c r="E10" s="270"/>
      <c r="F10" s="270"/>
      <c r="G10" s="270"/>
      <c r="H10" s="262"/>
      <c r="I10" s="258"/>
      <c r="J10" s="272"/>
      <c r="K10" s="272"/>
      <c r="L10" s="265" t="s">
        <v>8</v>
      </c>
      <c r="M10" s="266"/>
      <c r="N10" s="266" t="s">
        <v>9</v>
      </c>
      <c r="O10" s="266"/>
      <c r="P10" s="266" t="s">
        <v>8</v>
      </c>
      <c r="Q10" s="266"/>
      <c r="R10" s="266" t="s">
        <v>9</v>
      </c>
      <c r="S10" s="266"/>
      <c r="T10" s="258"/>
      <c r="U10" s="258"/>
      <c r="V10" s="261"/>
      <c r="W10" s="262"/>
      <c r="X10" s="258"/>
      <c r="Y10" s="258"/>
      <c r="Z10" s="258"/>
      <c r="AA10" s="264"/>
      <c r="AC10" s="27" t="s">
        <v>319</v>
      </c>
      <c r="AE10" s="27" t="s">
        <v>320</v>
      </c>
    </row>
    <row r="11" spans="1:31" ht="11" customHeight="1">
      <c r="A11" s="367" t="s">
        <v>554</v>
      </c>
      <c r="B11" s="368"/>
      <c r="C11" s="368"/>
      <c r="D11" s="369" t="s">
        <v>546</v>
      </c>
      <c r="E11" s="370" t="s">
        <v>546</v>
      </c>
      <c r="F11" s="370" t="s">
        <v>546</v>
      </c>
      <c r="G11" s="370" t="s">
        <v>546</v>
      </c>
      <c r="H11" s="371" t="s">
        <v>546</v>
      </c>
      <c r="I11" s="60">
        <v>120</v>
      </c>
      <c r="J11" s="23">
        <v>17.399999999999999</v>
      </c>
      <c r="K11" s="60">
        <v>8</v>
      </c>
      <c r="L11" s="352">
        <v>221</v>
      </c>
      <c r="M11" s="353"/>
      <c r="N11" s="347">
        <f>ROUND(I11*K11*L11,0)</f>
        <v>212160</v>
      </c>
      <c r="O11" s="372"/>
      <c r="P11" s="352">
        <v>2340</v>
      </c>
      <c r="Q11" s="353"/>
      <c r="R11" s="347">
        <f>ROUND(K11*P11,0)</f>
        <v>18720</v>
      </c>
      <c r="S11" s="372"/>
      <c r="T11" s="362">
        <f>AE11*K11</f>
        <v>0</v>
      </c>
      <c r="U11" s="363"/>
      <c r="V11" s="362"/>
      <c r="W11" s="363"/>
      <c r="X11" s="364">
        <f>ROUND(J11*K11,2)</f>
        <v>139.19999999999999</v>
      </c>
      <c r="Y11" s="365"/>
      <c r="Z11" s="354">
        <v>154000</v>
      </c>
      <c r="AA11" s="366">
        <v>154000</v>
      </c>
      <c r="AC11">
        <f>V11*K11</f>
        <v>0</v>
      </c>
    </row>
    <row r="12" spans="1:31" ht="11" customHeight="1">
      <c r="A12" s="374" t="s">
        <v>555</v>
      </c>
      <c r="B12" s="375"/>
      <c r="C12" s="375"/>
      <c r="D12" s="238" t="s">
        <v>547</v>
      </c>
      <c r="E12" s="239" t="s">
        <v>547</v>
      </c>
      <c r="F12" s="239" t="s">
        <v>547</v>
      </c>
      <c r="G12" s="239" t="s">
        <v>547</v>
      </c>
      <c r="H12" s="240" t="s">
        <v>547</v>
      </c>
      <c r="I12" s="60">
        <v>120</v>
      </c>
      <c r="J12" s="23">
        <v>10</v>
      </c>
      <c r="K12" s="60">
        <v>3</v>
      </c>
      <c r="L12" s="292">
        <v>54.6</v>
      </c>
      <c r="M12" s="293"/>
      <c r="N12" s="287">
        <f t="shared" ref="N12:N43" si="0">ROUND(I12*K12*L12,0)</f>
        <v>19656</v>
      </c>
      <c r="O12" s="294"/>
      <c r="P12" s="292">
        <v>728</v>
      </c>
      <c r="Q12" s="293"/>
      <c r="R12" s="287">
        <f>ROUND(K12*P12,0)</f>
        <v>2184</v>
      </c>
      <c r="S12" s="294"/>
      <c r="T12" s="221">
        <f t="shared" ref="T12:T43" si="1">AE12*K12</f>
        <v>0</v>
      </c>
      <c r="U12" s="222"/>
      <c r="V12" s="221"/>
      <c r="W12" s="222"/>
      <c r="X12" s="285">
        <f t="shared" ref="X12:X43" si="2">ROUND(J12*K12,2)</f>
        <v>30</v>
      </c>
      <c r="Y12" s="286"/>
      <c r="Z12" s="345">
        <v>25300.000000000004</v>
      </c>
      <c r="AA12" s="373">
        <v>25300.000000000004</v>
      </c>
      <c r="AC12">
        <f t="shared" ref="AC12:AC43" si="3">V12*K12</f>
        <v>0</v>
      </c>
    </row>
    <row r="13" spans="1:31" ht="11" customHeight="1">
      <c r="A13" s="374" t="s">
        <v>556</v>
      </c>
      <c r="B13" s="375"/>
      <c r="C13" s="375"/>
      <c r="D13" s="238" t="s">
        <v>548</v>
      </c>
      <c r="E13" s="239" t="s">
        <v>548</v>
      </c>
      <c r="F13" s="239" t="s">
        <v>548</v>
      </c>
      <c r="G13" s="239" t="s">
        <v>548</v>
      </c>
      <c r="H13" s="240" t="s">
        <v>548</v>
      </c>
      <c r="I13" s="60">
        <v>120</v>
      </c>
      <c r="J13" s="23">
        <v>4.5</v>
      </c>
      <c r="K13" s="60">
        <v>3</v>
      </c>
      <c r="L13" s="292">
        <v>27.3</v>
      </c>
      <c r="M13" s="293"/>
      <c r="N13" s="287">
        <f t="shared" si="0"/>
        <v>9828</v>
      </c>
      <c r="O13" s="294"/>
      <c r="P13" s="292">
        <v>546</v>
      </c>
      <c r="Q13" s="293"/>
      <c r="R13" s="287">
        <f t="shared" ref="R13:R43" si="4">ROUND(K13*P13,0)</f>
        <v>1638</v>
      </c>
      <c r="S13" s="294"/>
      <c r="T13" s="221">
        <f t="shared" si="1"/>
        <v>0</v>
      </c>
      <c r="U13" s="222"/>
      <c r="V13" s="221"/>
      <c r="W13" s="222"/>
      <c r="X13" s="285">
        <f t="shared" si="2"/>
        <v>13.5</v>
      </c>
      <c r="Y13" s="286"/>
      <c r="Z13" s="345">
        <v>13200.000000000002</v>
      </c>
      <c r="AA13" s="373">
        <v>13200.000000000002</v>
      </c>
      <c r="AC13">
        <f t="shared" si="3"/>
        <v>0</v>
      </c>
    </row>
    <row r="14" spans="1:31" ht="11" customHeight="1">
      <c r="A14" s="374" t="s">
        <v>557</v>
      </c>
      <c r="B14" s="375"/>
      <c r="C14" s="375"/>
      <c r="D14" s="238" t="s">
        <v>549</v>
      </c>
      <c r="E14" s="239" t="s">
        <v>549</v>
      </c>
      <c r="F14" s="239" t="s">
        <v>549</v>
      </c>
      <c r="G14" s="239" t="s">
        <v>549</v>
      </c>
      <c r="H14" s="240" t="s">
        <v>549</v>
      </c>
      <c r="I14" s="60">
        <v>120</v>
      </c>
      <c r="J14" s="23">
        <v>4.0999999999999996</v>
      </c>
      <c r="K14" s="60">
        <v>9</v>
      </c>
      <c r="L14" s="292">
        <v>182</v>
      </c>
      <c r="M14" s="293"/>
      <c r="N14" s="287">
        <f t="shared" si="0"/>
        <v>196560</v>
      </c>
      <c r="O14" s="294"/>
      <c r="P14" s="292">
        <v>1820</v>
      </c>
      <c r="Q14" s="293"/>
      <c r="R14" s="287">
        <f t="shared" si="4"/>
        <v>16380</v>
      </c>
      <c r="S14" s="294"/>
      <c r="T14" s="221">
        <f t="shared" si="1"/>
        <v>0</v>
      </c>
      <c r="U14" s="222"/>
      <c r="V14" s="221"/>
      <c r="W14" s="222"/>
      <c r="X14" s="285">
        <f t="shared" si="2"/>
        <v>36.9</v>
      </c>
      <c r="Y14" s="286"/>
      <c r="Z14" s="345">
        <v>25300.000000000004</v>
      </c>
      <c r="AA14" s="373">
        <v>25300.000000000004</v>
      </c>
      <c r="AC14">
        <f t="shared" si="3"/>
        <v>0</v>
      </c>
    </row>
    <row r="15" spans="1:31" ht="11" customHeight="1">
      <c r="A15" s="235" t="s">
        <v>585</v>
      </c>
      <c r="B15" s="236" t="s">
        <v>585</v>
      </c>
      <c r="C15" s="237" t="s">
        <v>585</v>
      </c>
      <c r="D15" s="238" t="s">
        <v>550</v>
      </c>
      <c r="E15" s="239" t="s">
        <v>550</v>
      </c>
      <c r="F15" s="239" t="s">
        <v>550</v>
      </c>
      <c r="G15" s="239" t="s">
        <v>550</v>
      </c>
      <c r="H15" s="240" t="s">
        <v>550</v>
      </c>
      <c r="I15" s="60">
        <v>120</v>
      </c>
      <c r="J15" s="23">
        <v>2.7</v>
      </c>
      <c r="K15" s="60">
        <v>9</v>
      </c>
      <c r="L15" s="292">
        <v>18.2</v>
      </c>
      <c r="M15" s="293"/>
      <c r="N15" s="287">
        <f t="shared" si="0"/>
        <v>19656</v>
      </c>
      <c r="O15" s="294"/>
      <c r="P15" s="292">
        <v>182</v>
      </c>
      <c r="Q15" s="293"/>
      <c r="R15" s="287">
        <f t="shared" si="4"/>
        <v>1638</v>
      </c>
      <c r="S15" s="294"/>
      <c r="T15" s="221">
        <f t="shared" si="1"/>
        <v>0</v>
      </c>
      <c r="U15" s="222"/>
      <c r="V15" s="221"/>
      <c r="W15" s="222"/>
      <c r="X15" s="285">
        <f t="shared" si="2"/>
        <v>24.3</v>
      </c>
      <c r="Y15" s="286"/>
      <c r="Z15" s="345">
        <v>6600.0000000000009</v>
      </c>
      <c r="AA15" s="373">
        <v>6600.0000000000009</v>
      </c>
      <c r="AC15">
        <f t="shared" si="3"/>
        <v>0</v>
      </c>
    </row>
    <row r="16" spans="1:31" ht="11" customHeight="1">
      <c r="A16" s="235"/>
      <c r="B16" s="236"/>
      <c r="C16" s="237"/>
      <c r="D16" s="238" t="s">
        <v>551</v>
      </c>
      <c r="E16" s="239" t="s">
        <v>551</v>
      </c>
      <c r="F16" s="239" t="s">
        <v>551</v>
      </c>
      <c r="G16" s="239" t="s">
        <v>551</v>
      </c>
      <c r="H16" s="240" t="s">
        <v>551</v>
      </c>
      <c r="I16" s="60">
        <v>120</v>
      </c>
      <c r="J16" s="23">
        <v>0.56000000000000005</v>
      </c>
      <c r="K16" s="60">
        <v>12</v>
      </c>
      <c r="L16" s="292">
        <v>1.9</v>
      </c>
      <c r="M16" s="293"/>
      <c r="N16" s="287">
        <f t="shared" si="0"/>
        <v>2736</v>
      </c>
      <c r="O16" s="294"/>
      <c r="P16" s="292">
        <v>27.3</v>
      </c>
      <c r="Q16" s="293"/>
      <c r="R16" s="287">
        <f t="shared" si="4"/>
        <v>328</v>
      </c>
      <c r="S16" s="294"/>
      <c r="T16" s="221">
        <f t="shared" si="1"/>
        <v>0</v>
      </c>
      <c r="U16" s="222"/>
      <c r="V16" s="221"/>
      <c r="W16" s="222"/>
      <c r="X16" s="285">
        <f t="shared" si="2"/>
        <v>6.72</v>
      </c>
      <c r="Y16" s="286"/>
      <c r="Z16" s="287"/>
      <c r="AA16" s="288"/>
      <c r="AC16">
        <f t="shared" si="3"/>
        <v>0</v>
      </c>
    </row>
    <row r="17" spans="1:29" ht="11" customHeight="1">
      <c r="A17" s="235" t="s">
        <v>559</v>
      </c>
      <c r="B17" s="236" t="s">
        <v>559</v>
      </c>
      <c r="C17" s="237" t="s">
        <v>559</v>
      </c>
      <c r="D17" s="238" t="s">
        <v>552</v>
      </c>
      <c r="E17" s="239" t="s">
        <v>552</v>
      </c>
      <c r="F17" s="239" t="s">
        <v>552</v>
      </c>
      <c r="G17" s="239" t="s">
        <v>552</v>
      </c>
      <c r="H17" s="240" t="s">
        <v>552</v>
      </c>
      <c r="I17" s="60"/>
      <c r="J17" s="23"/>
      <c r="K17" s="60">
        <v>2</v>
      </c>
      <c r="L17" s="292"/>
      <c r="M17" s="293"/>
      <c r="N17" s="287">
        <f t="shared" si="0"/>
        <v>0</v>
      </c>
      <c r="O17" s="294"/>
      <c r="P17" s="292"/>
      <c r="Q17" s="293"/>
      <c r="R17" s="287">
        <f t="shared" si="4"/>
        <v>0</v>
      </c>
      <c r="S17" s="294"/>
      <c r="T17" s="221">
        <v>65</v>
      </c>
      <c r="U17" s="222"/>
      <c r="V17" s="221"/>
      <c r="W17" s="222"/>
      <c r="X17" s="285">
        <f t="shared" si="2"/>
        <v>0</v>
      </c>
      <c r="Y17" s="286"/>
      <c r="Z17" s="287"/>
      <c r="AA17" s="288"/>
      <c r="AC17">
        <f t="shared" si="3"/>
        <v>0</v>
      </c>
    </row>
    <row r="18" spans="1:29" ht="11" customHeight="1">
      <c r="A18" s="235" t="s">
        <v>558</v>
      </c>
      <c r="B18" s="236" t="s">
        <v>558</v>
      </c>
      <c r="C18" s="237" t="s">
        <v>558</v>
      </c>
      <c r="D18" s="238" t="s">
        <v>553</v>
      </c>
      <c r="E18" s="239" t="s">
        <v>553</v>
      </c>
      <c r="F18" s="239" t="s">
        <v>553</v>
      </c>
      <c r="G18" s="239" t="s">
        <v>553</v>
      </c>
      <c r="H18" s="240" t="s">
        <v>553</v>
      </c>
      <c r="I18" s="60">
        <v>120</v>
      </c>
      <c r="J18" s="23">
        <v>106.85</v>
      </c>
      <c r="K18" s="60">
        <v>1</v>
      </c>
      <c r="L18" s="292">
        <v>65</v>
      </c>
      <c r="M18" s="293"/>
      <c r="N18" s="287">
        <f t="shared" si="0"/>
        <v>7800</v>
      </c>
      <c r="O18" s="294"/>
      <c r="P18" s="292">
        <v>650</v>
      </c>
      <c r="Q18" s="293"/>
      <c r="R18" s="287">
        <f t="shared" si="4"/>
        <v>650</v>
      </c>
      <c r="S18" s="294"/>
      <c r="T18" s="221">
        <f t="shared" si="1"/>
        <v>0</v>
      </c>
      <c r="U18" s="222"/>
      <c r="V18" s="221"/>
      <c r="W18" s="222"/>
      <c r="X18" s="285">
        <f t="shared" si="2"/>
        <v>106.85</v>
      </c>
      <c r="Y18" s="286"/>
      <c r="Z18" s="379">
        <v>44000</v>
      </c>
      <c r="AA18" s="380">
        <v>44000</v>
      </c>
      <c r="AC18">
        <f t="shared" si="3"/>
        <v>0</v>
      </c>
    </row>
    <row r="19" spans="1:29" ht="11" customHeight="1">
      <c r="A19" s="235"/>
      <c r="B19" s="236"/>
      <c r="C19" s="237"/>
      <c r="D19" s="238"/>
      <c r="E19" s="239"/>
      <c r="F19" s="239"/>
      <c r="G19" s="239"/>
      <c r="H19" s="240"/>
      <c r="I19" s="60"/>
      <c r="J19" s="23"/>
      <c r="K19" s="60"/>
      <c r="L19" s="292"/>
      <c r="M19" s="293"/>
      <c r="N19" s="287">
        <f t="shared" si="0"/>
        <v>0</v>
      </c>
      <c r="O19" s="294"/>
      <c r="P19" s="292"/>
      <c r="Q19" s="293"/>
      <c r="R19" s="287">
        <f t="shared" si="4"/>
        <v>0</v>
      </c>
      <c r="S19" s="294"/>
      <c r="T19" s="221">
        <f t="shared" si="1"/>
        <v>0</v>
      </c>
      <c r="U19" s="222"/>
      <c r="V19" s="221"/>
      <c r="W19" s="222"/>
      <c r="X19" s="285">
        <f t="shared" si="2"/>
        <v>0</v>
      </c>
      <c r="Y19" s="286"/>
      <c r="Z19" s="287"/>
      <c r="AA19" s="288"/>
      <c r="AC19">
        <f t="shared" si="3"/>
        <v>0</v>
      </c>
    </row>
    <row r="20" spans="1:29" ht="11" customHeight="1">
      <c r="A20" s="235" t="s">
        <v>531</v>
      </c>
      <c r="B20" s="236"/>
      <c r="C20" s="237"/>
      <c r="D20" s="376"/>
      <c r="E20" s="377"/>
      <c r="F20" s="377"/>
      <c r="G20" s="377"/>
      <c r="H20" s="378"/>
      <c r="I20" s="60"/>
      <c r="J20" s="23"/>
      <c r="K20" s="60"/>
      <c r="L20" s="292"/>
      <c r="M20" s="293"/>
      <c r="N20" s="287">
        <f t="shared" si="0"/>
        <v>0</v>
      </c>
      <c r="O20" s="294"/>
      <c r="P20" s="292"/>
      <c r="Q20" s="293"/>
      <c r="R20" s="287">
        <f t="shared" si="4"/>
        <v>0</v>
      </c>
      <c r="S20" s="294"/>
      <c r="T20" s="221">
        <f t="shared" si="1"/>
        <v>0</v>
      </c>
      <c r="U20" s="222"/>
      <c r="V20" s="221"/>
      <c r="W20" s="222"/>
      <c r="X20" s="285">
        <f t="shared" si="2"/>
        <v>0</v>
      </c>
      <c r="Y20" s="286"/>
      <c r="Z20" s="287"/>
      <c r="AA20" s="288"/>
      <c r="AC20">
        <f t="shared" si="3"/>
        <v>0</v>
      </c>
    </row>
    <row r="21" spans="1:29" ht="11" customHeight="1">
      <c r="A21" s="235" t="s">
        <v>561</v>
      </c>
      <c r="B21" s="236"/>
      <c r="C21" s="237"/>
      <c r="D21" s="376" t="s">
        <v>646</v>
      </c>
      <c r="E21" s="377"/>
      <c r="F21" s="377"/>
      <c r="G21" s="377"/>
      <c r="H21" s="378"/>
      <c r="I21" s="60"/>
      <c r="J21" s="23"/>
      <c r="K21" s="60">
        <v>1</v>
      </c>
      <c r="L21" s="292"/>
      <c r="M21" s="293"/>
      <c r="N21" s="287">
        <f t="shared" si="0"/>
        <v>0</v>
      </c>
      <c r="O21" s="294"/>
      <c r="P21" s="292"/>
      <c r="Q21" s="293"/>
      <c r="R21" s="287">
        <f t="shared" si="4"/>
        <v>0</v>
      </c>
      <c r="S21" s="294"/>
      <c r="T21" s="221">
        <f t="shared" si="1"/>
        <v>0</v>
      </c>
      <c r="U21" s="222"/>
      <c r="V21" s="221">
        <v>50000</v>
      </c>
      <c r="W21" s="222"/>
      <c r="X21" s="285">
        <f t="shared" si="2"/>
        <v>0</v>
      </c>
      <c r="Y21" s="286"/>
      <c r="Z21" s="287"/>
      <c r="AA21" s="288"/>
      <c r="AC21">
        <f t="shared" si="3"/>
        <v>50000</v>
      </c>
    </row>
    <row r="22" spans="1:29" ht="11" customHeight="1">
      <c r="A22" s="235" t="s">
        <v>561</v>
      </c>
      <c r="B22" s="236"/>
      <c r="C22" s="237"/>
      <c r="D22" s="376" t="s">
        <v>647</v>
      </c>
      <c r="E22" s="377"/>
      <c r="F22" s="377"/>
      <c r="G22" s="377"/>
      <c r="H22" s="378"/>
      <c r="I22" s="60"/>
      <c r="J22" s="23"/>
      <c r="K22" s="60">
        <v>2</v>
      </c>
      <c r="L22" s="292"/>
      <c r="M22" s="293"/>
      <c r="N22" s="287">
        <f t="shared" si="0"/>
        <v>0</v>
      </c>
      <c r="O22" s="294"/>
      <c r="P22" s="292"/>
      <c r="Q22" s="293"/>
      <c r="R22" s="287">
        <f t="shared" si="4"/>
        <v>0</v>
      </c>
      <c r="S22" s="294"/>
      <c r="T22" s="221">
        <f t="shared" si="1"/>
        <v>0</v>
      </c>
      <c r="U22" s="222"/>
      <c r="V22" s="221">
        <v>50000</v>
      </c>
      <c r="W22" s="222"/>
      <c r="X22" s="285">
        <f t="shared" si="2"/>
        <v>0</v>
      </c>
      <c r="Y22" s="286"/>
      <c r="Z22" s="287"/>
      <c r="AA22" s="288"/>
      <c r="AC22">
        <f t="shared" si="3"/>
        <v>100000</v>
      </c>
    </row>
    <row r="23" spans="1:29" ht="11" customHeight="1">
      <c r="A23" s="235"/>
      <c r="B23" s="236"/>
      <c r="C23" s="237"/>
      <c r="D23" s="238"/>
      <c r="E23" s="239"/>
      <c r="F23" s="239"/>
      <c r="G23" s="239"/>
      <c r="H23" s="240"/>
      <c r="I23" s="60"/>
      <c r="J23" s="23"/>
      <c r="K23" s="60"/>
      <c r="L23" s="292"/>
      <c r="M23" s="293"/>
      <c r="N23" s="287">
        <f t="shared" si="0"/>
        <v>0</v>
      </c>
      <c r="O23" s="294"/>
      <c r="P23" s="292"/>
      <c r="Q23" s="293"/>
      <c r="R23" s="287">
        <f t="shared" si="4"/>
        <v>0</v>
      </c>
      <c r="S23" s="294"/>
      <c r="T23" s="221">
        <f t="shared" si="1"/>
        <v>0</v>
      </c>
      <c r="U23" s="222"/>
      <c r="V23" s="221"/>
      <c r="W23" s="222"/>
      <c r="X23" s="285">
        <f t="shared" si="2"/>
        <v>0</v>
      </c>
      <c r="Y23" s="286"/>
      <c r="Z23" s="287"/>
      <c r="AA23" s="288"/>
      <c r="AC23">
        <f t="shared" si="3"/>
        <v>0</v>
      </c>
    </row>
    <row r="24" spans="1:29" ht="11" customHeight="1">
      <c r="A24" s="235"/>
      <c r="B24" s="236"/>
      <c r="C24" s="237"/>
      <c r="D24" s="238"/>
      <c r="E24" s="239"/>
      <c r="F24" s="239"/>
      <c r="G24" s="239"/>
      <c r="H24" s="240"/>
      <c r="I24" s="60"/>
      <c r="J24" s="23"/>
      <c r="K24" s="60"/>
      <c r="L24" s="292"/>
      <c r="M24" s="293"/>
      <c r="N24" s="287">
        <f t="shared" si="0"/>
        <v>0</v>
      </c>
      <c r="O24" s="294"/>
      <c r="P24" s="292"/>
      <c r="Q24" s="293"/>
      <c r="R24" s="287">
        <f t="shared" si="4"/>
        <v>0</v>
      </c>
      <c r="S24" s="294"/>
      <c r="T24" s="221">
        <f t="shared" si="1"/>
        <v>0</v>
      </c>
      <c r="U24" s="222"/>
      <c r="V24" s="221"/>
      <c r="W24" s="222"/>
      <c r="X24" s="285">
        <f t="shared" si="2"/>
        <v>0</v>
      </c>
      <c r="Y24" s="286"/>
      <c r="Z24" s="287"/>
      <c r="AA24" s="288"/>
      <c r="AC24">
        <f t="shared" si="3"/>
        <v>0</v>
      </c>
    </row>
    <row r="25" spans="1:29" ht="11" customHeight="1">
      <c r="A25" s="235"/>
      <c r="B25" s="236"/>
      <c r="C25" s="237"/>
      <c r="D25" s="238"/>
      <c r="E25" s="239"/>
      <c r="F25" s="239"/>
      <c r="G25" s="239"/>
      <c r="H25" s="240"/>
      <c r="I25" s="60"/>
      <c r="J25" s="23"/>
      <c r="K25" s="60"/>
      <c r="L25" s="292"/>
      <c r="M25" s="293"/>
      <c r="N25" s="287">
        <f t="shared" si="0"/>
        <v>0</v>
      </c>
      <c r="O25" s="294"/>
      <c r="P25" s="292"/>
      <c r="Q25" s="293"/>
      <c r="R25" s="287">
        <f t="shared" si="4"/>
        <v>0</v>
      </c>
      <c r="S25" s="294"/>
      <c r="T25" s="221">
        <f t="shared" si="1"/>
        <v>0</v>
      </c>
      <c r="U25" s="222"/>
      <c r="V25" s="221"/>
      <c r="W25" s="222"/>
      <c r="X25" s="285">
        <f t="shared" si="2"/>
        <v>0</v>
      </c>
      <c r="Y25" s="286"/>
      <c r="Z25" s="287"/>
      <c r="AA25" s="288"/>
      <c r="AC25">
        <f t="shared" si="3"/>
        <v>0</v>
      </c>
    </row>
    <row r="26" spans="1:29" ht="11" customHeight="1">
      <c r="A26" s="235"/>
      <c r="B26" s="236"/>
      <c r="C26" s="237"/>
      <c r="D26" s="238"/>
      <c r="E26" s="239"/>
      <c r="F26" s="239"/>
      <c r="G26" s="239"/>
      <c r="H26" s="240"/>
      <c r="I26" s="60"/>
      <c r="J26" s="23"/>
      <c r="K26" s="60"/>
      <c r="L26" s="292"/>
      <c r="M26" s="293"/>
      <c r="N26" s="287">
        <f t="shared" si="0"/>
        <v>0</v>
      </c>
      <c r="O26" s="294"/>
      <c r="P26" s="292"/>
      <c r="Q26" s="293"/>
      <c r="R26" s="287">
        <f t="shared" si="4"/>
        <v>0</v>
      </c>
      <c r="S26" s="294"/>
      <c r="T26" s="221">
        <f t="shared" si="1"/>
        <v>0</v>
      </c>
      <c r="U26" s="222"/>
      <c r="V26" s="221"/>
      <c r="W26" s="222"/>
      <c r="X26" s="285">
        <f t="shared" si="2"/>
        <v>0</v>
      </c>
      <c r="Y26" s="286"/>
      <c r="Z26" s="287"/>
      <c r="AA26" s="288"/>
      <c r="AC26">
        <f t="shared" si="3"/>
        <v>0</v>
      </c>
    </row>
    <row r="27" spans="1:29" ht="11" customHeight="1">
      <c r="A27" s="235"/>
      <c r="B27" s="236"/>
      <c r="C27" s="237"/>
      <c r="D27" s="238"/>
      <c r="E27" s="239"/>
      <c r="F27" s="239"/>
      <c r="G27" s="239"/>
      <c r="H27" s="240"/>
      <c r="I27" s="60"/>
      <c r="J27" s="23"/>
      <c r="K27" s="60"/>
      <c r="L27" s="292"/>
      <c r="M27" s="293"/>
      <c r="N27" s="287">
        <f t="shared" si="0"/>
        <v>0</v>
      </c>
      <c r="O27" s="294"/>
      <c r="P27" s="292"/>
      <c r="Q27" s="293"/>
      <c r="R27" s="287">
        <f t="shared" si="4"/>
        <v>0</v>
      </c>
      <c r="S27" s="294"/>
      <c r="T27" s="221">
        <f t="shared" si="1"/>
        <v>0</v>
      </c>
      <c r="U27" s="222"/>
      <c r="V27" s="221"/>
      <c r="W27" s="222"/>
      <c r="X27" s="285">
        <f t="shared" si="2"/>
        <v>0</v>
      </c>
      <c r="Y27" s="286"/>
      <c r="Z27" s="287"/>
      <c r="AA27" s="288"/>
      <c r="AC27">
        <f t="shared" si="3"/>
        <v>0</v>
      </c>
    </row>
    <row r="28" spans="1:29" ht="11" customHeight="1">
      <c r="A28" s="235"/>
      <c r="B28" s="236"/>
      <c r="C28" s="237"/>
      <c r="D28" s="238"/>
      <c r="E28" s="239"/>
      <c r="F28" s="239"/>
      <c r="G28" s="239"/>
      <c r="H28" s="240"/>
      <c r="I28" s="60"/>
      <c r="J28" s="23"/>
      <c r="K28" s="60"/>
      <c r="L28" s="292"/>
      <c r="M28" s="293"/>
      <c r="N28" s="287">
        <f t="shared" si="0"/>
        <v>0</v>
      </c>
      <c r="O28" s="294"/>
      <c r="P28" s="292"/>
      <c r="Q28" s="293"/>
      <c r="R28" s="287">
        <f t="shared" si="4"/>
        <v>0</v>
      </c>
      <c r="S28" s="294"/>
      <c r="T28" s="221">
        <f t="shared" si="1"/>
        <v>0</v>
      </c>
      <c r="U28" s="222"/>
      <c r="V28" s="221"/>
      <c r="W28" s="222"/>
      <c r="X28" s="285">
        <f t="shared" si="2"/>
        <v>0</v>
      </c>
      <c r="Y28" s="286"/>
      <c r="Z28" s="287"/>
      <c r="AA28" s="288"/>
      <c r="AC28">
        <f t="shared" si="3"/>
        <v>0</v>
      </c>
    </row>
    <row r="29" spans="1:29" ht="11" customHeight="1">
      <c r="A29" s="235"/>
      <c r="B29" s="236"/>
      <c r="C29" s="237"/>
      <c r="D29" s="238"/>
      <c r="E29" s="239"/>
      <c r="F29" s="239"/>
      <c r="G29" s="239"/>
      <c r="H29" s="240"/>
      <c r="I29" s="60"/>
      <c r="J29" s="23"/>
      <c r="K29" s="60"/>
      <c r="L29" s="292"/>
      <c r="M29" s="293"/>
      <c r="N29" s="287">
        <f t="shared" si="0"/>
        <v>0</v>
      </c>
      <c r="O29" s="294"/>
      <c r="P29" s="292"/>
      <c r="Q29" s="293"/>
      <c r="R29" s="287">
        <f t="shared" si="4"/>
        <v>0</v>
      </c>
      <c r="S29" s="294"/>
      <c r="T29" s="221">
        <f t="shared" si="1"/>
        <v>0</v>
      </c>
      <c r="U29" s="222"/>
      <c r="V29" s="221"/>
      <c r="W29" s="222"/>
      <c r="X29" s="285">
        <f t="shared" si="2"/>
        <v>0</v>
      </c>
      <c r="Y29" s="286"/>
      <c r="Z29" s="287"/>
      <c r="AA29" s="288"/>
      <c r="AC29">
        <f t="shared" si="3"/>
        <v>0</v>
      </c>
    </row>
    <row r="30" spans="1:29" ht="11" customHeight="1">
      <c r="A30" s="235"/>
      <c r="B30" s="236"/>
      <c r="C30" s="237"/>
      <c r="D30" s="238"/>
      <c r="E30" s="239"/>
      <c r="F30" s="239"/>
      <c r="G30" s="239"/>
      <c r="H30" s="240"/>
      <c r="I30" s="60"/>
      <c r="J30" s="23"/>
      <c r="K30" s="60"/>
      <c r="L30" s="292"/>
      <c r="M30" s="293"/>
      <c r="N30" s="287">
        <f t="shared" si="0"/>
        <v>0</v>
      </c>
      <c r="O30" s="294"/>
      <c r="P30" s="292"/>
      <c r="Q30" s="293"/>
      <c r="R30" s="287">
        <f t="shared" si="4"/>
        <v>0</v>
      </c>
      <c r="S30" s="294"/>
      <c r="T30" s="221">
        <f t="shared" si="1"/>
        <v>0</v>
      </c>
      <c r="U30" s="222"/>
      <c r="V30" s="221"/>
      <c r="W30" s="222"/>
      <c r="X30" s="285">
        <f t="shared" si="2"/>
        <v>0</v>
      </c>
      <c r="Y30" s="286"/>
      <c r="Z30" s="287"/>
      <c r="AA30" s="288"/>
      <c r="AC30">
        <f t="shared" si="3"/>
        <v>0</v>
      </c>
    </row>
    <row r="31" spans="1:29" ht="11" customHeight="1">
      <c r="A31" s="235"/>
      <c r="B31" s="236"/>
      <c r="C31" s="237"/>
      <c r="D31" s="238"/>
      <c r="E31" s="239"/>
      <c r="F31" s="239"/>
      <c r="G31" s="239"/>
      <c r="H31" s="240"/>
      <c r="I31" s="60"/>
      <c r="J31" s="23"/>
      <c r="K31" s="60"/>
      <c r="L31" s="292"/>
      <c r="M31" s="293"/>
      <c r="N31" s="287">
        <f t="shared" si="0"/>
        <v>0</v>
      </c>
      <c r="O31" s="294"/>
      <c r="P31" s="292"/>
      <c r="Q31" s="293"/>
      <c r="R31" s="287">
        <f t="shared" si="4"/>
        <v>0</v>
      </c>
      <c r="S31" s="294"/>
      <c r="T31" s="221">
        <f t="shared" si="1"/>
        <v>0</v>
      </c>
      <c r="U31" s="222"/>
      <c r="V31" s="221"/>
      <c r="W31" s="222"/>
      <c r="X31" s="285">
        <f t="shared" si="2"/>
        <v>0</v>
      </c>
      <c r="Y31" s="286"/>
      <c r="Z31" s="287"/>
      <c r="AA31" s="288"/>
      <c r="AC31">
        <f t="shared" si="3"/>
        <v>0</v>
      </c>
    </row>
    <row r="32" spans="1:29" ht="11" customHeight="1">
      <c r="A32" s="235"/>
      <c r="B32" s="236"/>
      <c r="C32" s="237"/>
      <c r="D32" s="238"/>
      <c r="E32" s="239"/>
      <c r="F32" s="239"/>
      <c r="G32" s="239"/>
      <c r="H32" s="240"/>
      <c r="I32" s="60"/>
      <c r="J32" s="23"/>
      <c r="K32" s="60"/>
      <c r="L32" s="292"/>
      <c r="M32" s="293"/>
      <c r="N32" s="287">
        <f t="shared" si="0"/>
        <v>0</v>
      </c>
      <c r="O32" s="294"/>
      <c r="P32" s="292"/>
      <c r="Q32" s="293"/>
      <c r="R32" s="287">
        <f t="shared" si="4"/>
        <v>0</v>
      </c>
      <c r="S32" s="294"/>
      <c r="T32" s="221">
        <f t="shared" si="1"/>
        <v>0</v>
      </c>
      <c r="U32" s="222"/>
      <c r="V32" s="221"/>
      <c r="W32" s="222"/>
      <c r="X32" s="285">
        <f t="shared" si="2"/>
        <v>0</v>
      </c>
      <c r="Y32" s="286"/>
      <c r="Z32" s="287"/>
      <c r="AA32" s="288"/>
      <c r="AC32">
        <f t="shared" si="3"/>
        <v>0</v>
      </c>
    </row>
    <row r="33" spans="1:29" ht="11" customHeight="1">
      <c r="A33" s="235"/>
      <c r="B33" s="236"/>
      <c r="C33" s="237"/>
      <c r="D33" s="238"/>
      <c r="E33" s="239"/>
      <c r="F33" s="239"/>
      <c r="G33" s="239"/>
      <c r="H33" s="240"/>
      <c r="I33" s="60"/>
      <c r="J33" s="23"/>
      <c r="K33" s="60"/>
      <c r="L33" s="292"/>
      <c r="M33" s="293"/>
      <c r="N33" s="287">
        <f t="shared" si="0"/>
        <v>0</v>
      </c>
      <c r="O33" s="294"/>
      <c r="P33" s="292"/>
      <c r="Q33" s="293"/>
      <c r="R33" s="287">
        <f t="shared" si="4"/>
        <v>0</v>
      </c>
      <c r="S33" s="294"/>
      <c r="T33" s="221">
        <f t="shared" si="1"/>
        <v>0</v>
      </c>
      <c r="U33" s="222"/>
      <c r="V33" s="221"/>
      <c r="W33" s="222"/>
      <c r="X33" s="285">
        <f t="shared" si="2"/>
        <v>0</v>
      </c>
      <c r="Y33" s="286"/>
      <c r="Z33" s="287"/>
      <c r="AA33" s="288"/>
      <c r="AC33">
        <f t="shared" si="3"/>
        <v>0</v>
      </c>
    </row>
    <row r="34" spans="1:29" ht="11" customHeight="1">
      <c r="A34" s="235"/>
      <c r="B34" s="236"/>
      <c r="C34" s="237"/>
      <c r="D34" s="238"/>
      <c r="E34" s="239"/>
      <c r="F34" s="239"/>
      <c r="G34" s="239"/>
      <c r="H34" s="240"/>
      <c r="I34" s="60"/>
      <c r="J34" s="23"/>
      <c r="K34" s="60"/>
      <c r="L34" s="292"/>
      <c r="M34" s="293"/>
      <c r="N34" s="287">
        <f t="shared" si="0"/>
        <v>0</v>
      </c>
      <c r="O34" s="294"/>
      <c r="P34" s="292"/>
      <c r="Q34" s="293"/>
      <c r="R34" s="287">
        <f t="shared" si="4"/>
        <v>0</v>
      </c>
      <c r="S34" s="294"/>
      <c r="T34" s="221">
        <f t="shared" si="1"/>
        <v>0</v>
      </c>
      <c r="U34" s="222"/>
      <c r="V34" s="221"/>
      <c r="W34" s="222"/>
      <c r="X34" s="285">
        <f t="shared" si="2"/>
        <v>0</v>
      </c>
      <c r="Y34" s="286"/>
      <c r="Z34" s="287"/>
      <c r="AA34" s="288"/>
      <c r="AC34">
        <f t="shared" si="3"/>
        <v>0</v>
      </c>
    </row>
    <row r="35" spans="1:29" ht="11" customHeight="1">
      <c r="A35" s="235"/>
      <c r="B35" s="236"/>
      <c r="C35" s="237"/>
      <c r="D35" s="238"/>
      <c r="E35" s="239"/>
      <c r="F35" s="239"/>
      <c r="G35" s="239"/>
      <c r="H35" s="240"/>
      <c r="I35" s="60"/>
      <c r="J35" s="23"/>
      <c r="K35" s="60"/>
      <c r="L35" s="292"/>
      <c r="M35" s="293"/>
      <c r="N35" s="287">
        <f t="shared" si="0"/>
        <v>0</v>
      </c>
      <c r="O35" s="294"/>
      <c r="P35" s="292"/>
      <c r="Q35" s="293"/>
      <c r="R35" s="287">
        <f t="shared" si="4"/>
        <v>0</v>
      </c>
      <c r="S35" s="294"/>
      <c r="T35" s="221">
        <f t="shared" si="1"/>
        <v>0</v>
      </c>
      <c r="U35" s="222"/>
      <c r="V35" s="221"/>
      <c r="W35" s="222"/>
      <c r="X35" s="285">
        <f t="shared" si="2"/>
        <v>0</v>
      </c>
      <c r="Y35" s="286"/>
      <c r="Z35" s="287"/>
      <c r="AA35" s="288"/>
      <c r="AC35">
        <f t="shared" si="3"/>
        <v>0</v>
      </c>
    </row>
    <row r="36" spans="1:29" ht="11" customHeight="1">
      <c r="A36" s="235"/>
      <c r="B36" s="236"/>
      <c r="C36" s="237"/>
      <c r="D36" s="238"/>
      <c r="E36" s="239"/>
      <c r="F36" s="239"/>
      <c r="G36" s="239"/>
      <c r="H36" s="240"/>
      <c r="I36" s="60"/>
      <c r="J36" s="23"/>
      <c r="K36" s="60"/>
      <c r="L36" s="292"/>
      <c r="M36" s="293"/>
      <c r="N36" s="287">
        <f t="shared" si="0"/>
        <v>0</v>
      </c>
      <c r="O36" s="294"/>
      <c r="P36" s="292"/>
      <c r="Q36" s="293"/>
      <c r="R36" s="287">
        <f t="shared" si="4"/>
        <v>0</v>
      </c>
      <c r="S36" s="294"/>
      <c r="T36" s="221">
        <f t="shared" si="1"/>
        <v>0</v>
      </c>
      <c r="U36" s="222"/>
      <c r="V36" s="221"/>
      <c r="W36" s="222"/>
      <c r="X36" s="285">
        <f t="shared" si="2"/>
        <v>0</v>
      </c>
      <c r="Y36" s="286"/>
      <c r="Z36" s="287"/>
      <c r="AA36" s="288"/>
      <c r="AC36">
        <f t="shared" si="3"/>
        <v>0</v>
      </c>
    </row>
    <row r="37" spans="1:29" ht="11" customHeight="1">
      <c r="A37" s="235"/>
      <c r="B37" s="236"/>
      <c r="C37" s="237"/>
      <c r="D37" s="238"/>
      <c r="E37" s="239"/>
      <c r="F37" s="239"/>
      <c r="G37" s="239"/>
      <c r="H37" s="240"/>
      <c r="I37" s="60"/>
      <c r="J37" s="23"/>
      <c r="K37" s="60"/>
      <c r="L37" s="292"/>
      <c r="M37" s="293"/>
      <c r="N37" s="287">
        <f t="shared" si="0"/>
        <v>0</v>
      </c>
      <c r="O37" s="294"/>
      <c r="P37" s="292"/>
      <c r="Q37" s="293"/>
      <c r="R37" s="287">
        <f t="shared" si="4"/>
        <v>0</v>
      </c>
      <c r="S37" s="294"/>
      <c r="T37" s="221">
        <f t="shared" si="1"/>
        <v>0</v>
      </c>
      <c r="U37" s="222"/>
      <c r="V37" s="221"/>
      <c r="W37" s="222"/>
      <c r="X37" s="285">
        <f t="shared" si="2"/>
        <v>0</v>
      </c>
      <c r="Y37" s="286"/>
      <c r="Z37" s="287"/>
      <c r="AA37" s="288"/>
      <c r="AC37">
        <f t="shared" si="3"/>
        <v>0</v>
      </c>
    </row>
    <row r="38" spans="1:29" ht="11" customHeight="1">
      <c r="A38" s="235"/>
      <c r="B38" s="236"/>
      <c r="C38" s="237"/>
      <c r="D38" s="238"/>
      <c r="E38" s="239"/>
      <c r="F38" s="239"/>
      <c r="G38" s="239"/>
      <c r="H38" s="240"/>
      <c r="I38" s="60"/>
      <c r="J38" s="23"/>
      <c r="K38" s="60"/>
      <c r="L38" s="292"/>
      <c r="M38" s="293"/>
      <c r="N38" s="287">
        <f t="shared" si="0"/>
        <v>0</v>
      </c>
      <c r="O38" s="294"/>
      <c r="P38" s="292"/>
      <c r="Q38" s="293"/>
      <c r="R38" s="287">
        <f t="shared" si="4"/>
        <v>0</v>
      </c>
      <c r="S38" s="294"/>
      <c r="T38" s="221">
        <f t="shared" si="1"/>
        <v>0</v>
      </c>
      <c r="U38" s="222"/>
      <c r="V38" s="221"/>
      <c r="W38" s="222"/>
      <c r="X38" s="285">
        <f t="shared" si="2"/>
        <v>0</v>
      </c>
      <c r="Y38" s="286"/>
      <c r="Z38" s="287"/>
      <c r="AA38" s="288"/>
      <c r="AC38">
        <f t="shared" si="3"/>
        <v>0</v>
      </c>
    </row>
    <row r="39" spans="1:29" ht="11" customHeight="1">
      <c r="A39" s="235"/>
      <c r="B39" s="236"/>
      <c r="C39" s="237"/>
      <c r="D39" s="238"/>
      <c r="E39" s="239"/>
      <c r="F39" s="239"/>
      <c r="G39" s="239"/>
      <c r="H39" s="240"/>
      <c r="I39" s="60"/>
      <c r="J39" s="23"/>
      <c r="K39" s="60"/>
      <c r="L39" s="292"/>
      <c r="M39" s="293"/>
      <c r="N39" s="287">
        <f t="shared" si="0"/>
        <v>0</v>
      </c>
      <c r="O39" s="294"/>
      <c r="P39" s="292"/>
      <c r="Q39" s="293"/>
      <c r="R39" s="287">
        <f t="shared" si="4"/>
        <v>0</v>
      </c>
      <c r="S39" s="294"/>
      <c r="T39" s="221">
        <f t="shared" si="1"/>
        <v>0</v>
      </c>
      <c r="U39" s="222"/>
      <c r="V39" s="221"/>
      <c r="W39" s="222"/>
      <c r="X39" s="285">
        <f t="shared" si="2"/>
        <v>0</v>
      </c>
      <c r="Y39" s="286"/>
      <c r="Z39" s="287"/>
      <c r="AA39" s="288"/>
      <c r="AC39">
        <f t="shared" si="3"/>
        <v>0</v>
      </c>
    </row>
    <row r="40" spans="1:29" ht="11" customHeight="1">
      <c r="A40" s="235"/>
      <c r="B40" s="236"/>
      <c r="C40" s="237"/>
      <c r="D40" s="238"/>
      <c r="E40" s="239"/>
      <c r="F40" s="239"/>
      <c r="G40" s="239"/>
      <c r="H40" s="240"/>
      <c r="I40" s="60"/>
      <c r="J40" s="23"/>
      <c r="K40" s="60"/>
      <c r="L40" s="292"/>
      <c r="M40" s="293"/>
      <c r="N40" s="287">
        <f t="shared" si="0"/>
        <v>0</v>
      </c>
      <c r="O40" s="294"/>
      <c r="P40" s="292"/>
      <c r="Q40" s="293"/>
      <c r="R40" s="287">
        <f t="shared" si="4"/>
        <v>0</v>
      </c>
      <c r="S40" s="294"/>
      <c r="T40" s="221">
        <f t="shared" si="1"/>
        <v>0</v>
      </c>
      <c r="U40" s="222"/>
      <c r="V40" s="221"/>
      <c r="W40" s="222"/>
      <c r="X40" s="285">
        <f t="shared" si="2"/>
        <v>0</v>
      </c>
      <c r="Y40" s="286"/>
      <c r="Z40" s="287"/>
      <c r="AA40" s="288"/>
      <c r="AC40">
        <f t="shared" si="3"/>
        <v>0</v>
      </c>
    </row>
    <row r="41" spans="1:29" ht="11" customHeight="1">
      <c r="A41" s="235"/>
      <c r="B41" s="236"/>
      <c r="C41" s="237"/>
      <c r="D41" s="238"/>
      <c r="E41" s="239"/>
      <c r="F41" s="239"/>
      <c r="G41" s="239"/>
      <c r="H41" s="240"/>
      <c r="I41" s="60"/>
      <c r="J41" s="23"/>
      <c r="K41" s="60"/>
      <c r="L41" s="292"/>
      <c r="M41" s="293"/>
      <c r="N41" s="287">
        <f t="shared" si="0"/>
        <v>0</v>
      </c>
      <c r="O41" s="294"/>
      <c r="P41" s="292"/>
      <c r="Q41" s="293"/>
      <c r="R41" s="287">
        <f t="shared" si="4"/>
        <v>0</v>
      </c>
      <c r="S41" s="294"/>
      <c r="T41" s="221">
        <f t="shared" si="1"/>
        <v>0</v>
      </c>
      <c r="U41" s="222"/>
      <c r="V41" s="221"/>
      <c r="W41" s="222"/>
      <c r="X41" s="285">
        <f t="shared" si="2"/>
        <v>0</v>
      </c>
      <c r="Y41" s="286"/>
      <c r="Z41" s="287"/>
      <c r="AA41" s="288"/>
      <c r="AC41">
        <f t="shared" si="3"/>
        <v>0</v>
      </c>
    </row>
    <row r="42" spans="1:29" ht="11" customHeight="1">
      <c r="A42" s="235"/>
      <c r="B42" s="236"/>
      <c r="C42" s="237"/>
      <c r="D42" s="238"/>
      <c r="E42" s="239"/>
      <c r="F42" s="239"/>
      <c r="G42" s="239"/>
      <c r="H42" s="240"/>
      <c r="I42" s="60"/>
      <c r="J42" s="23"/>
      <c r="K42" s="60"/>
      <c r="L42" s="292"/>
      <c r="M42" s="293"/>
      <c r="N42" s="287">
        <f t="shared" si="0"/>
        <v>0</v>
      </c>
      <c r="O42" s="294"/>
      <c r="P42" s="292"/>
      <c r="Q42" s="293"/>
      <c r="R42" s="287">
        <f t="shared" si="4"/>
        <v>0</v>
      </c>
      <c r="S42" s="294"/>
      <c r="T42" s="221">
        <f t="shared" si="1"/>
        <v>0</v>
      </c>
      <c r="U42" s="222"/>
      <c r="V42" s="221"/>
      <c r="W42" s="222"/>
      <c r="X42" s="285">
        <f t="shared" si="2"/>
        <v>0</v>
      </c>
      <c r="Y42" s="286"/>
      <c r="Z42" s="287"/>
      <c r="AA42" s="288"/>
      <c r="AC42">
        <f t="shared" si="3"/>
        <v>0</v>
      </c>
    </row>
    <row r="43" spans="1:29" ht="11" customHeight="1">
      <c r="A43" s="227"/>
      <c r="B43" s="228"/>
      <c r="C43" s="229"/>
      <c r="D43" s="230"/>
      <c r="E43" s="231"/>
      <c r="F43" s="231"/>
      <c r="G43" s="231"/>
      <c r="H43" s="232"/>
      <c r="I43" s="60"/>
      <c r="J43" s="23"/>
      <c r="K43" s="60"/>
      <c r="L43" s="289"/>
      <c r="M43" s="290"/>
      <c r="N43" s="283">
        <f t="shared" si="0"/>
        <v>0</v>
      </c>
      <c r="O43" s="291"/>
      <c r="P43" s="289"/>
      <c r="Q43" s="290"/>
      <c r="R43" s="283">
        <f t="shared" si="4"/>
        <v>0</v>
      </c>
      <c r="S43" s="291"/>
      <c r="T43" s="208">
        <f t="shared" si="1"/>
        <v>0</v>
      </c>
      <c r="U43" s="209"/>
      <c r="V43" s="208"/>
      <c r="W43" s="209"/>
      <c r="X43" s="281">
        <f t="shared" si="2"/>
        <v>0</v>
      </c>
      <c r="Y43" s="282"/>
      <c r="Z43" s="283"/>
      <c r="AA43" s="284"/>
      <c r="AC43">
        <f t="shared" si="3"/>
        <v>0</v>
      </c>
    </row>
    <row r="44" spans="1:29" ht="11" customHeight="1">
      <c r="A44" s="1"/>
      <c r="B44" s="1"/>
      <c r="C44" s="1"/>
      <c r="D44" s="1"/>
      <c r="E44" s="2"/>
      <c r="F44" s="2"/>
      <c r="G44" s="2"/>
      <c r="H44" s="2"/>
      <c r="I44" s="215" t="s">
        <v>253</v>
      </c>
      <c r="J44" s="216"/>
      <c r="K44" s="217"/>
      <c r="L44" s="204"/>
      <c r="M44" s="204"/>
      <c r="N44" s="204">
        <f>SUM(N11:O43)</f>
        <v>468396</v>
      </c>
      <c r="O44" s="204"/>
      <c r="P44" s="204"/>
      <c r="Q44" s="204"/>
      <c r="R44" s="204">
        <f>SUM(R11:S43)</f>
        <v>41538</v>
      </c>
      <c r="S44" s="204"/>
      <c r="T44" s="204">
        <v>130</v>
      </c>
      <c r="U44" s="204"/>
      <c r="V44" s="204"/>
      <c r="W44" s="204"/>
      <c r="X44" s="204">
        <f>SUM(X11:Y43)</f>
        <v>357.47</v>
      </c>
      <c r="Y44" s="204"/>
      <c r="Z44" s="204"/>
      <c r="AA44" s="206"/>
    </row>
    <row r="45" spans="1:29" ht="11" customHeight="1">
      <c r="G45" s="2"/>
      <c r="H45" s="2"/>
      <c r="I45" s="218"/>
      <c r="J45" s="219"/>
      <c r="K45" s="220"/>
      <c r="L45" s="205"/>
      <c r="M45" s="205"/>
      <c r="N45" s="205"/>
      <c r="O45" s="205"/>
      <c r="P45" s="205"/>
      <c r="Q45" s="205"/>
      <c r="R45" s="205"/>
      <c r="S45" s="205"/>
      <c r="T45" s="205"/>
      <c r="U45" s="205"/>
      <c r="V45" s="205"/>
      <c r="W45" s="205"/>
      <c r="X45" s="205"/>
      <c r="Y45" s="205"/>
      <c r="Z45" s="205"/>
      <c r="AA45" s="207"/>
    </row>
    <row r="46" spans="1:29" ht="11" customHeight="1"/>
    <row r="47" spans="1:29" ht="11" customHeight="1"/>
    <row r="48" spans="1:29" ht="11" customHeight="1">
      <c r="A48" s="267" t="s">
        <v>6</v>
      </c>
      <c r="B48" s="257"/>
      <c r="C48" s="257"/>
      <c r="D48" s="259" t="s">
        <v>5</v>
      </c>
      <c r="E48" s="269"/>
      <c r="F48" s="269"/>
      <c r="G48" s="269"/>
      <c r="H48" s="260"/>
      <c r="I48" s="257" t="s">
        <v>7</v>
      </c>
      <c r="J48" s="271" t="s">
        <v>257</v>
      </c>
      <c r="K48" s="271" t="s">
        <v>65</v>
      </c>
      <c r="L48" s="273" t="s">
        <v>0</v>
      </c>
      <c r="M48" s="274"/>
      <c r="N48" s="274"/>
      <c r="O48" s="274"/>
      <c r="P48" s="273" t="s">
        <v>1</v>
      </c>
      <c r="Q48" s="274"/>
      <c r="R48" s="274"/>
      <c r="S48" s="274"/>
      <c r="T48" s="257" t="s">
        <v>286</v>
      </c>
      <c r="U48" s="257"/>
      <c r="V48" s="259" t="s">
        <v>285</v>
      </c>
      <c r="W48" s="260"/>
      <c r="X48" s="257" t="s">
        <v>12</v>
      </c>
      <c r="Y48" s="257"/>
      <c r="Z48" s="257" t="s">
        <v>11</v>
      </c>
      <c r="AA48" s="263"/>
    </row>
    <row r="49" spans="1:29" ht="11" customHeight="1">
      <c r="A49" s="268"/>
      <c r="B49" s="258"/>
      <c r="C49" s="258"/>
      <c r="D49" s="261"/>
      <c r="E49" s="270"/>
      <c r="F49" s="270"/>
      <c r="G49" s="270"/>
      <c r="H49" s="262"/>
      <c r="I49" s="258"/>
      <c r="J49" s="272"/>
      <c r="K49" s="272"/>
      <c r="L49" s="265" t="s">
        <v>8</v>
      </c>
      <c r="M49" s="266"/>
      <c r="N49" s="266" t="s">
        <v>9</v>
      </c>
      <c r="O49" s="266"/>
      <c r="P49" s="266" t="s">
        <v>8</v>
      </c>
      <c r="Q49" s="266"/>
      <c r="R49" s="266" t="s">
        <v>9</v>
      </c>
      <c r="S49" s="266"/>
      <c r="T49" s="258"/>
      <c r="U49" s="258"/>
      <c r="V49" s="261"/>
      <c r="W49" s="262"/>
      <c r="X49" s="258"/>
      <c r="Y49" s="258"/>
      <c r="Z49" s="258"/>
      <c r="AA49" s="264"/>
    </row>
    <row r="50" spans="1:29" ht="11" customHeight="1">
      <c r="A50" s="251"/>
      <c r="B50" s="252"/>
      <c r="C50" s="253"/>
      <c r="D50" s="254"/>
      <c r="E50" s="255"/>
      <c r="F50" s="255"/>
      <c r="G50" s="255"/>
      <c r="H50" s="256"/>
      <c r="I50" s="60"/>
      <c r="J50" s="23"/>
      <c r="K50" s="60"/>
      <c r="L50" s="212"/>
      <c r="M50" s="212"/>
      <c r="N50" s="234">
        <f>ROUND(I50*K50*L50,0)</f>
        <v>0</v>
      </c>
      <c r="O50" s="234"/>
      <c r="P50" s="212"/>
      <c r="Q50" s="212"/>
      <c r="R50" s="234">
        <f>ROUND(K50*P50,0)</f>
        <v>0</v>
      </c>
      <c r="S50" s="234"/>
      <c r="T50" s="247">
        <f>AE50*K50</f>
        <v>0</v>
      </c>
      <c r="U50" s="248"/>
      <c r="V50" s="249"/>
      <c r="W50" s="250"/>
      <c r="X50" s="212">
        <f>ROUND(J50*K50,2)</f>
        <v>0</v>
      </c>
      <c r="Y50" s="212"/>
      <c r="Z50" s="234"/>
      <c r="AA50" s="243"/>
      <c r="AC50">
        <f>V50*K50</f>
        <v>0</v>
      </c>
    </row>
    <row r="51" spans="1:29" ht="11" customHeight="1">
      <c r="A51" s="235"/>
      <c r="B51" s="236"/>
      <c r="C51" s="237"/>
      <c r="D51" s="238"/>
      <c r="E51" s="239"/>
      <c r="F51" s="239"/>
      <c r="G51" s="239"/>
      <c r="H51" s="240"/>
      <c r="I51" s="60"/>
      <c r="J51" s="23"/>
      <c r="K51" s="60"/>
      <c r="L51" s="241"/>
      <c r="M51" s="241"/>
      <c r="N51" s="234">
        <f t="shared" ref="N51:N88" si="5">ROUND(I51*K51*L51,0)</f>
        <v>0</v>
      </c>
      <c r="O51" s="234"/>
      <c r="P51" s="241"/>
      <c r="Q51" s="241"/>
      <c r="R51" s="234">
        <f t="shared" ref="R51:R88" si="6">ROUND(K51*P51,0)</f>
        <v>0</v>
      </c>
      <c r="S51" s="234"/>
      <c r="T51" s="221">
        <f>AE51*K51</f>
        <v>0</v>
      </c>
      <c r="U51" s="222"/>
      <c r="V51" s="223"/>
      <c r="W51" s="224"/>
      <c r="X51" s="212">
        <f t="shared" ref="X51:X88" si="7">ROUND(J51*K51,2)</f>
        <v>0</v>
      </c>
      <c r="Y51" s="212"/>
      <c r="Z51" s="225"/>
      <c r="AA51" s="226"/>
      <c r="AC51">
        <f t="shared" ref="AC51:AC88" si="8">V51*K51</f>
        <v>0</v>
      </c>
    </row>
    <row r="52" spans="1:29" ht="11" customHeight="1">
      <c r="A52" s="235"/>
      <c r="B52" s="236"/>
      <c r="C52" s="237"/>
      <c r="D52" s="238"/>
      <c r="E52" s="239"/>
      <c r="F52" s="239"/>
      <c r="G52" s="239"/>
      <c r="H52" s="240"/>
      <c r="I52" s="60"/>
      <c r="J52" s="23"/>
      <c r="K52" s="60"/>
      <c r="L52" s="241"/>
      <c r="M52" s="241"/>
      <c r="N52" s="234">
        <f t="shared" si="5"/>
        <v>0</v>
      </c>
      <c r="O52" s="234"/>
      <c r="P52" s="241"/>
      <c r="Q52" s="241"/>
      <c r="R52" s="234">
        <f t="shared" si="6"/>
        <v>0</v>
      </c>
      <c r="S52" s="234"/>
      <c r="T52" s="221">
        <f t="shared" ref="T52:T87" si="9">AE52*K52</f>
        <v>0</v>
      </c>
      <c r="U52" s="222"/>
      <c r="V52" s="223"/>
      <c r="W52" s="224"/>
      <c r="X52" s="212">
        <f t="shared" si="7"/>
        <v>0</v>
      </c>
      <c r="Y52" s="212"/>
      <c r="Z52" s="225"/>
      <c r="AA52" s="226"/>
      <c r="AC52">
        <f t="shared" si="8"/>
        <v>0</v>
      </c>
    </row>
    <row r="53" spans="1:29" ht="11" customHeight="1">
      <c r="A53" s="235"/>
      <c r="B53" s="236"/>
      <c r="C53" s="237"/>
      <c r="D53" s="238"/>
      <c r="E53" s="239"/>
      <c r="F53" s="239"/>
      <c r="G53" s="239"/>
      <c r="H53" s="240"/>
      <c r="I53" s="60"/>
      <c r="J53" s="23"/>
      <c r="K53" s="60"/>
      <c r="L53" s="241"/>
      <c r="M53" s="241"/>
      <c r="N53" s="234">
        <f t="shared" si="5"/>
        <v>0</v>
      </c>
      <c r="O53" s="234"/>
      <c r="P53" s="241"/>
      <c r="Q53" s="241"/>
      <c r="R53" s="234">
        <f t="shared" si="6"/>
        <v>0</v>
      </c>
      <c r="S53" s="234"/>
      <c r="T53" s="221">
        <f t="shared" si="9"/>
        <v>0</v>
      </c>
      <c r="U53" s="222"/>
      <c r="V53" s="223"/>
      <c r="W53" s="224"/>
      <c r="X53" s="212">
        <f t="shared" si="7"/>
        <v>0</v>
      </c>
      <c r="Y53" s="212"/>
      <c r="Z53" s="225"/>
      <c r="AA53" s="226"/>
      <c r="AC53">
        <f t="shared" si="8"/>
        <v>0</v>
      </c>
    </row>
    <row r="54" spans="1:29" ht="11" customHeight="1">
      <c r="A54" s="235"/>
      <c r="B54" s="236"/>
      <c r="C54" s="237"/>
      <c r="D54" s="238"/>
      <c r="E54" s="239"/>
      <c r="F54" s="239"/>
      <c r="G54" s="239"/>
      <c r="H54" s="240"/>
      <c r="I54" s="60"/>
      <c r="J54" s="23"/>
      <c r="K54" s="60"/>
      <c r="L54" s="241"/>
      <c r="M54" s="241"/>
      <c r="N54" s="234">
        <f t="shared" si="5"/>
        <v>0</v>
      </c>
      <c r="O54" s="234"/>
      <c r="P54" s="241"/>
      <c r="Q54" s="241"/>
      <c r="R54" s="234">
        <f t="shared" si="6"/>
        <v>0</v>
      </c>
      <c r="S54" s="234"/>
      <c r="T54" s="221">
        <f t="shared" si="9"/>
        <v>0</v>
      </c>
      <c r="U54" s="222"/>
      <c r="V54" s="223"/>
      <c r="W54" s="224"/>
      <c r="X54" s="212">
        <f t="shared" si="7"/>
        <v>0</v>
      </c>
      <c r="Y54" s="212"/>
      <c r="Z54" s="225"/>
      <c r="AA54" s="226"/>
      <c r="AC54">
        <f t="shared" si="8"/>
        <v>0</v>
      </c>
    </row>
    <row r="55" spans="1:29" ht="11" customHeight="1">
      <c r="A55" s="235"/>
      <c r="B55" s="236"/>
      <c r="C55" s="237"/>
      <c r="D55" s="238"/>
      <c r="E55" s="239"/>
      <c r="F55" s="239"/>
      <c r="G55" s="239"/>
      <c r="H55" s="240"/>
      <c r="I55" s="60"/>
      <c r="J55" s="23"/>
      <c r="K55" s="60"/>
      <c r="L55" s="241"/>
      <c r="M55" s="241"/>
      <c r="N55" s="234">
        <f t="shared" si="5"/>
        <v>0</v>
      </c>
      <c r="O55" s="234"/>
      <c r="P55" s="241"/>
      <c r="Q55" s="241"/>
      <c r="R55" s="234">
        <f t="shared" si="6"/>
        <v>0</v>
      </c>
      <c r="S55" s="234"/>
      <c r="T55" s="221">
        <f t="shared" si="9"/>
        <v>0</v>
      </c>
      <c r="U55" s="222"/>
      <c r="V55" s="223"/>
      <c r="W55" s="224"/>
      <c r="X55" s="212">
        <f t="shared" si="7"/>
        <v>0</v>
      </c>
      <c r="Y55" s="212"/>
      <c r="Z55" s="225"/>
      <c r="AA55" s="226"/>
      <c r="AC55">
        <f t="shared" si="8"/>
        <v>0</v>
      </c>
    </row>
    <row r="56" spans="1:29" ht="11" customHeight="1">
      <c r="A56" s="235"/>
      <c r="B56" s="236"/>
      <c r="C56" s="237"/>
      <c r="D56" s="238"/>
      <c r="E56" s="239"/>
      <c r="F56" s="239"/>
      <c r="G56" s="239"/>
      <c r="H56" s="240"/>
      <c r="I56" s="60"/>
      <c r="J56" s="23"/>
      <c r="K56" s="60"/>
      <c r="L56" s="241"/>
      <c r="M56" s="241"/>
      <c r="N56" s="234">
        <f t="shared" si="5"/>
        <v>0</v>
      </c>
      <c r="O56" s="234"/>
      <c r="P56" s="241"/>
      <c r="Q56" s="241"/>
      <c r="R56" s="234">
        <f t="shared" si="6"/>
        <v>0</v>
      </c>
      <c r="S56" s="234"/>
      <c r="T56" s="221">
        <f t="shared" si="9"/>
        <v>0</v>
      </c>
      <c r="U56" s="222"/>
      <c r="V56" s="223"/>
      <c r="W56" s="224"/>
      <c r="X56" s="212">
        <f t="shared" si="7"/>
        <v>0</v>
      </c>
      <c r="Y56" s="212"/>
      <c r="Z56" s="225"/>
      <c r="AA56" s="226"/>
      <c r="AC56">
        <f t="shared" si="8"/>
        <v>0</v>
      </c>
    </row>
    <row r="57" spans="1:29" ht="11" customHeight="1">
      <c r="A57" s="235"/>
      <c r="B57" s="236"/>
      <c r="C57" s="237"/>
      <c r="D57" s="238"/>
      <c r="E57" s="239"/>
      <c r="F57" s="239"/>
      <c r="G57" s="239"/>
      <c r="H57" s="240"/>
      <c r="I57" s="60"/>
      <c r="J57" s="23"/>
      <c r="K57" s="60"/>
      <c r="L57" s="241"/>
      <c r="M57" s="241"/>
      <c r="N57" s="234">
        <f t="shared" si="5"/>
        <v>0</v>
      </c>
      <c r="O57" s="234"/>
      <c r="P57" s="241"/>
      <c r="Q57" s="241"/>
      <c r="R57" s="234">
        <f t="shared" si="6"/>
        <v>0</v>
      </c>
      <c r="S57" s="234"/>
      <c r="T57" s="221">
        <f t="shared" si="9"/>
        <v>0</v>
      </c>
      <c r="U57" s="222"/>
      <c r="V57" s="223"/>
      <c r="W57" s="224"/>
      <c r="X57" s="212">
        <f t="shared" si="7"/>
        <v>0</v>
      </c>
      <c r="Y57" s="212"/>
      <c r="Z57" s="225"/>
      <c r="AA57" s="226"/>
      <c r="AC57">
        <f t="shared" si="8"/>
        <v>0</v>
      </c>
    </row>
    <row r="58" spans="1:29" ht="11" customHeight="1">
      <c r="A58" s="244"/>
      <c r="B58" s="245"/>
      <c r="C58" s="245"/>
      <c r="D58" s="246"/>
      <c r="E58" s="246"/>
      <c r="F58" s="246"/>
      <c r="G58" s="246"/>
      <c r="H58" s="246"/>
      <c r="I58" s="62"/>
      <c r="J58" s="24"/>
      <c r="K58" s="62"/>
      <c r="L58" s="241"/>
      <c r="M58" s="241"/>
      <c r="N58" s="234">
        <f t="shared" si="5"/>
        <v>0</v>
      </c>
      <c r="O58" s="234"/>
      <c r="P58" s="241"/>
      <c r="Q58" s="241"/>
      <c r="R58" s="234">
        <f t="shared" si="6"/>
        <v>0</v>
      </c>
      <c r="S58" s="234"/>
      <c r="T58" s="221">
        <f t="shared" si="9"/>
        <v>0</v>
      </c>
      <c r="U58" s="222"/>
      <c r="V58" s="242"/>
      <c r="W58" s="242"/>
      <c r="X58" s="212">
        <f t="shared" si="7"/>
        <v>0</v>
      </c>
      <c r="Y58" s="212"/>
      <c r="Z58" s="225"/>
      <c r="AA58" s="226"/>
      <c r="AC58">
        <f t="shared" si="8"/>
        <v>0</v>
      </c>
    </row>
    <row r="59" spans="1:29" ht="11" customHeight="1">
      <c r="A59" s="244"/>
      <c r="B59" s="245"/>
      <c r="C59" s="245"/>
      <c r="D59" s="246"/>
      <c r="E59" s="246"/>
      <c r="F59" s="246"/>
      <c r="G59" s="246"/>
      <c r="H59" s="246"/>
      <c r="I59" s="62"/>
      <c r="J59" s="24"/>
      <c r="K59" s="62"/>
      <c r="L59" s="241"/>
      <c r="M59" s="241"/>
      <c r="N59" s="234">
        <f t="shared" si="5"/>
        <v>0</v>
      </c>
      <c r="O59" s="234"/>
      <c r="P59" s="241"/>
      <c r="Q59" s="241"/>
      <c r="R59" s="234">
        <f t="shared" si="6"/>
        <v>0</v>
      </c>
      <c r="S59" s="234"/>
      <c r="T59" s="221">
        <f t="shared" si="9"/>
        <v>0</v>
      </c>
      <c r="U59" s="222"/>
      <c r="V59" s="242"/>
      <c r="W59" s="242"/>
      <c r="X59" s="212">
        <f t="shared" si="7"/>
        <v>0</v>
      </c>
      <c r="Y59" s="212"/>
      <c r="Z59" s="225"/>
      <c r="AA59" s="226"/>
      <c r="AC59">
        <f t="shared" si="8"/>
        <v>0</v>
      </c>
    </row>
    <row r="60" spans="1:29" ht="11" customHeight="1">
      <c r="A60" s="244"/>
      <c r="B60" s="245"/>
      <c r="C60" s="245"/>
      <c r="D60" s="246"/>
      <c r="E60" s="246"/>
      <c r="F60" s="246"/>
      <c r="G60" s="246"/>
      <c r="H60" s="246"/>
      <c r="I60" s="62"/>
      <c r="J60" s="24"/>
      <c r="K60" s="62"/>
      <c r="L60" s="241"/>
      <c r="M60" s="241"/>
      <c r="N60" s="234">
        <f t="shared" si="5"/>
        <v>0</v>
      </c>
      <c r="O60" s="234"/>
      <c r="P60" s="241"/>
      <c r="Q60" s="241"/>
      <c r="R60" s="234">
        <f t="shared" si="6"/>
        <v>0</v>
      </c>
      <c r="S60" s="234"/>
      <c r="T60" s="221">
        <f t="shared" si="9"/>
        <v>0</v>
      </c>
      <c r="U60" s="222"/>
      <c r="V60" s="242"/>
      <c r="W60" s="242"/>
      <c r="X60" s="212">
        <f t="shared" si="7"/>
        <v>0</v>
      </c>
      <c r="Y60" s="212"/>
      <c r="Z60" s="225"/>
      <c r="AA60" s="226"/>
      <c r="AC60">
        <f t="shared" si="8"/>
        <v>0</v>
      </c>
    </row>
    <row r="61" spans="1:29" ht="11" customHeight="1">
      <c r="A61" s="244"/>
      <c r="B61" s="245"/>
      <c r="C61" s="245"/>
      <c r="D61" s="246"/>
      <c r="E61" s="246"/>
      <c r="F61" s="246"/>
      <c r="G61" s="246"/>
      <c r="H61" s="246"/>
      <c r="I61" s="62"/>
      <c r="J61" s="24"/>
      <c r="K61" s="62"/>
      <c r="L61" s="241"/>
      <c r="M61" s="241"/>
      <c r="N61" s="234">
        <f t="shared" si="5"/>
        <v>0</v>
      </c>
      <c r="O61" s="234"/>
      <c r="P61" s="241"/>
      <c r="Q61" s="241"/>
      <c r="R61" s="234">
        <f t="shared" si="6"/>
        <v>0</v>
      </c>
      <c r="S61" s="234"/>
      <c r="T61" s="221">
        <f t="shared" si="9"/>
        <v>0</v>
      </c>
      <c r="U61" s="222"/>
      <c r="V61" s="242"/>
      <c r="W61" s="242"/>
      <c r="X61" s="212">
        <f t="shared" si="7"/>
        <v>0</v>
      </c>
      <c r="Y61" s="212"/>
      <c r="Z61" s="234"/>
      <c r="AA61" s="243"/>
      <c r="AC61">
        <f t="shared" si="8"/>
        <v>0</v>
      </c>
    </row>
    <row r="62" spans="1:29" ht="11" customHeight="1">
      <c r="A62" s="244"/>
      <c r="B62" s="245"/>
      <c r="C62" s="245"/>
      <c r="D62" s="246"/>
      <c r="E62" s="246"/>
      <c r="F62" s="246"/>
      <c r="G62" s="246"/>
      <c r="H62" s="246"/>
      <c r="I62" s="62"/>
      <c r="J62" s="24"/>
      <c r="K62" s="62"/>
      <c r="L62" s="241"/>
      <c r="M62" s="241"/>
      <c r="N62" s="234">
        <f t="shared" si="5"/>
        <v>0</v>
      </c>
      <c r="O62" s="234"/>
      <c r="P62" s="241"/>
      <c r="Q62" s="241"/>
      <c r="R62" s="234">
        <f t="shared" si="6"/>
        <v>0</v>
      </c>
      <c r="S62" s="234"/>
      <c r="T62" s="221">
        <f t="shared" si="9"/>
        <v>0</v>
      </c>
      <c r="U62" s="222"/>
      <c r="V62" s="242"/>
      <c r="W62" s="242"/>
      <c r="X62" s="212">
        <f t="shared" si="7"/>
        <v>0</v>
      </c>
      <c r="Y62" s="212"/>
      <c r="Z62" s="225"/>
      <c r="AA62" s="226"/>
      <c r="AC62">
        <f t="shared" si="8"/>
        <v>0</v>
      </c>
    </row>
    <row r="63" spans="1:29" ht="11" customHeight="1">
      <c r="A63" s="244"/>
      <c r="B63" s="245"/>
      <c r="C63" s="245"/>
      <c r="D63" s="246"/>
      <c r="E63" s="246"/>
      <c r="F63" s="246"/>
      <c r="G63" s="246"/>
      <c r="H63" s="246"/>
      <c r="I63" s="62"/>
      <c r="J63" s="24"/>
      <c r="K63" s="62"/>
      <c r="L63" s="241"/>
      <c r="M63" s="241"/>
      <c r="N63" s="234">
        <f t="shared" si="5"/>
        <v>0</v>
      </c>
      <c r="O63" s="234"/>
      <c r="P63" s="241"/>
      <c r="Q63" s="241"/>
      <c r="R63" s="234">
        <f t="shared" si="6"/>
        <v>0</v>
      </c>
      <c r="S63" s="234"/>
      <c r="T63" s="221">
        <f t="shared" si="9"/>
        <v>0</v>
      </c>
      <c r="U63" s="222"/>
      <c r="V63" s="242"/>
      <c r="W63" s="242"/>
      <c r="X63" s="212">
        <f t="shared" si="7"/>
        <v>0</v>
      </c>
      <c r="Y63" s="212"/>
      <c r="Z63" s="225"/>
      <c r="AA63" s="226"/>
      <c r="AC63">
        <f t="shared" si="8"/>
        <v>0</v>
      </c>
    </row>
    <row r="64" spans="1:29" ht="11" customHeight="1">
      <c r="A64" s="244"/>
      <c r="B64" s="245"/>
      <c r="C64" s="245"/>
      <c r="D64" s="246"/>
      <c r="E64" s="246"/>
      <c r="F64" s="246"/>
      <c r="G64" s="246"/>
      <c r="H64" s="246"/>
      <c r="I64" s="62"/>
      <c r="J64" s="24"/>
      <c r="K64" s="62"/>
      <c r="L64" s="241"/>
      <c r="M64" s="241"/>
      <c r="N64" s="234">
        <f t="shared" si="5"/>
        <v>0</v>
      </c>
      <c r="O64" s="234"/>
      <c r="P64" s="241"/>
      <c r="Q64" s="241"/>
      <c r="R64" s="234">
        <f t="shared" si="6"/>
        <v>0</v>
      </c>
      <c r="S64" s="234"/>
      <c r="T64" s="221">
        <f t="shared" si="9"/>
        <v>0</v>
      </c>
      <c r="U64" s="222"/>
      <c r="V64" s="242"/>
      <c r="W64" s="242"/>
      <c r="X64" s="212">
        <f t="shared" si="7"/>
        <v>0</v>
      </c>
      <c r="Y64" s="212"/>
      <c r="Z64" s="225"/>
      <c r="AA64" s="226"/>
      <c r="AC64">
        <f t="shared" si="8"/>
        <v>0</v>
      </c>
    </row>
    <row r="65" spans="1:29" ht="11" customHeight="1">
      <c r="A65" s="244"/>
      <c r="B65" s="245"/>
      <c r="C65" s="245"/>
      <c r="D65" s="246"/>
      <c r="E65" s="246"/>
      <c r="F65" s="246"/>
      <c r="G65" s="246"/>
      <c r="H65" s="246"/>
      <c r="I65" s="62"/>
      <c r="J65" s="24"/>
      <c r="K65" s="62"/>
      <c r="L65" s="241"/>
      <c r="M65" s="241"/>
      <c r="N65" s="234">
        <f t="shared" si="5"/>
        <v>0</v>
      </c>
      <c r="O65" s="234"/>
      <c r="P65" s="241"/>
      <c r="Q65" s="241"/>
      <c r="R65" s="234">
        <f t="shared" si="6"/>
        <v>0</v>
      </c>
      <c r="S65" s="234"/>
      <c r="T65" s="221">
        <f t="shared" si="9"/>
        <v>0</v>
      </c>
      <c r="U65" s="222"/>
      <c r="V65" s="242"/>
      <c r="W65" s="242"/>
      <c r="X65" s="212">
        <f t="shared" si="7"/>
        <v>0</v>
      </c>
      <c r="Y65" s="212"/>
      <c r="Z65" s="225"/>
      <c r="AA65" s="226"/>
      <c r="AC65">
        <f t="shared" si="8"/>
        <v>0</v>
      </c>
    </row>
    <row r="66" spans="1:29" ht="11" customHeight="1">
      <c r="A66" s="244"/>
      <c r="B66" s="245"/>
      <c r="C66" s="245"/>
      <c r="D66" s="246"/>
      <c r="E66" s="246"/>
      <c r="F66" s="246"/>
      <c r="G66" s="246"/>
      <c r="H66" s="246"/>
      <c r="I66" s="62"/>
      <c r="J66" s="24"/>
      <c r="K66" s="62"/>
      <c r="L66" s="241"/>
      <c r="M66" s="241"/>
      <c r="N66" s="234">
        <f t="shared" si="5"/>
        <v>0</v>
      </c>
      <c r="O66" s="234"/>
      <c r="P66" s="241"/>
      <c r="Q66" s="241"/>
      <c r="R66" s="234">
        <f t="shared" si="6"/>
        <v>0</v>
      </c>
      <c r="S66" s="234"/>
      <c r="T66" s="221">
        <f t="shared" si="9"/>
        <v>0</v>
      </c>
      <c r="U66" s="222"/>
      <c r="V66" s="242"/>
      <c r="W66" s="242"/>
      <c r="X66" s="212">
        <f t="shared" si="7"/>
        <v>0</v>
      </c>
      <c r="Y66" s="212"/>
      <c r="Z66" s="225"/>
      <c r="AA66" s="226"/>
      <c r="AC66">
        <f t="shared" si="8"/>
        <v>0</v>
      </c>
    </row>
    <row r="67" spans="1:29" ht="11" customHeight="1">
      <c r="A67" s="244"/>
      <c r="B67" s="245"/>
      <c r="C67" s="245"/>
      <c r="D67" s="246"/>
      <c r="E67" s="246"/>
      <c r="F67" s="246"/>
      <c r="G67" s="246"/>
      <c r="H67" s="246"/>
      <c r="I67" s="62"/>
      <c r="J67" s="24"/>
      <c r="K67" s="62"/>
      <c r="L67" s="241"/>
      <c r="M67" s="241"/>
      <c r="N67" s="234">
        <f t="shared" si="5"/>
        <v>0</v>
      </c>
      <c r="O67" s="234"/>
      <c r="P67" s="241"/>
      <c r="Q67" s="241"/>
      <c r="R67" s="234">
        <f t="shared" si="6"/>
        <v>0</v>
      </c>
      <c r="S67" s="234"/>
      <c r="T67" s="221">
        <f t="shared" si="9"/>
        <v>0</v>
      </c>
      <c r="U67" s="222"/>
      <c r="V67" s="242"/>
      <c r="W67" s="242"/>
      <c r="X67" s="212">
        <f t="shared" si="7"/>
        <v>0</v>
      </c>
      <c r="Y67" s="212"/>
      <c r="Z67" s="225"/>
      <c r="AA67" s="226"/>
      <c r="AC67">
        <f t="shared" si="8"/>
        <v>0</v>
      </c>
    </row>
    <row r="68" spans="1:29" ht="11" customHeight="1">
      <c r="A68" s="244"/>
      <c r="B68" s="245"/>
      <c r="C68" s="245"/>
      <c r="D68" s="246"/>
      <c r="E68" s="246"/>
      <c r="F68" s="246"/>
      <c r="G68" s="246"/>
      <c r="H68" s="246"/>
      <c r="I68" s="62"/>
      <c r="J68" s="24"/>
      <c r="K68" s="62"/>
      <c r="L68" s="241"/>
      <c r="M68" s="241"/>
      <c r="N68" s="234">
        <f t="shared" si="5"/>
        <v>0</v>
      </c>
      <c r="O68" s="234"/>
      <c r="P68" s="241"/>
      <c r="Q68" s="241"/>
      <c r="R68" s="234">
        <f t="shared" si="6"/>
        <v>0</v>
      </c>
      <c r="S68" s="234"/>
      <c r="T68" s="221">
        <f t="shared" si="9"/>
        <v>0</v>
      </c>
      <c r="U68" s="222"/>
      <c r="V68" s="242"/>
      <c r="W68" s="242"/>
      <c r="X68" s="212">
        <f t="shared" si="7"/>
        <v>0</v>
      </c>
      <c r="Y68" s="212"/>
      <c r="Z68" s="225"/>
      <c r="AA68" s="226"/>
      <c r="AC68">
        <f t="shared" si="8"/>
        <v>0</v>
      </c>
    </row>
    <row r="69" spans="1:29" ht="11" customHeight="1">
      <c r="A69" s="244"/>
      <c r="B69" s="245"/>
      <c r="C69" s="245"/>
      <c r="D69" s="246"/>
      <c r="E69" s="246"/>
      <c r="F69" s="246"/>
      <c r="G69" s="246"/>
      <c r="H69" s="246"/>
      <c r="I69" s="62"/>
      <c r="J69" s="24"/>
      <c r="K69" s="62"/>
      <c r="L69" s="241"/>
      <c r="M69" s="241"/>
      <c r="N69" s="234">
        <f t="shared" si="5"/>
        <v>0</v>
      </c>
      <c r="O69" s="234"/>
      <c r="P69" s="241"/>
      <c r="Q69" s="241"/>
      <c r="R69" s="234">
        <f t="shared" si="6"/>
        <v>0</v>
      </c>
      <c r="S69" s="234"/>
      <c r="T69" s="221">
        <f t="shared" si="9"/>
        <v>0</v>
      </c>
      <c r="U69" s="222"/>
      <c r="V69" s="242"/>
      <c r="W69" s="242"/>
      <c r="X69" s="212">
        <f t="shared" si="7"/>
        <v>0</v>
      </c>
      <c r="Y69" s="212"/>
      <c r="Z69" s="225"/>
      <c r="AA69" s="226"/>
      <c r="AC69">
        <f t="shared" si="8"/>
        <v>0</v>
      </c>
    </row>
    <row r="70" spans="1:29" ht="11" customHeight="1">
      <c r="A70" s="244"/>
      <c r="B70" s="245"/>
      <c r="C70" s="245"/>
      <c r="D70" s="246"/>
      <c r="E70" s="246"/>
      <c r="F70" s="246"/>
      <c r="G70" s="246"/>
      <c r="H70" s="246"/>
      <c r="I70" s="62"/>
      <c r="J70" s="24"/>
      <c r="K70" s="62"/>
      <c r="L70" s="241"/>
      <c r="M70" s="241"/>
      <c r="N70" s="234">
        <f t="shared" si="5"/>
        <v>0</v>
      </c>
      <c r="O70" s="234"/>
      <c r="P70" s="241"/>
      <c r="Q70" s="241"/>
      <c r="R70" s="234">
        <f t="shared" si="6"/>
        <v>0</v>
      </c>
      <c r="S70" s="234"/>
      <c r="T70" s="221">
        <f t="shared" si="9"/>
        <v>0</v>
      </c>
      <c r="U70" s="222"/>
      <c r="V70" s="242"/>
      <c r="W70" s="242"/>
      <c r="X70" s="212">
        <f t="shared" si="7"/>
        <v>0</v>
      </c>
      <c r="Y70" s="212"/>
      <c r="Z70" s="225"/>
      <c r="AA70" s="226"/>
      <c r="AC70">
        <f t="shared" si="8"/>
        <v>0</v>
      </c>
    </row>
    <row r="71" spans="1:29" ht="11" customHeight="1">
      <c r="A71" s="244"/>
      <c r="B71" s="245"/>
      <c r="C71" s="245"/>
      <c r="D71" s="246"/>
      <c r="E71" s="246"/>
      <c r="F71" s="246"/>
      <c r="G71" s="246"/>
      <c r="H71" s="246"/>
      <c r="I71" s="62"/>
      <c r="J71" s="24"/>
      <c r="K71" s="62"/>
      <c r="L71" s="241"/>
      <c r="M71" s="241"/>
      <c r="N71" s="234">
        <f t="shared" si="5"/>
        <v>0</v>
      </c>
      <c r="O71" s="234"/>
      <c r="P71" s="241"/>
      <c r="Q71" s="241"/>
      <c r="R71" s="234">
        <f t="shared" si="6"/>
        <v>0</v>
      </c>
      <c r="S71" s="234"/>
      <c r="T71" s="221">
        <f t="shared" si="9"/>
        <v>0</v>
      </c>
      <c r="U71" s="222"/>
      <c r="V71" s="242"/>
      <c r="W71" s="242"/>
      <c r="X71" s="212">
        <f t="shared" si="7"/>
        <v>0</v>
      </c>
      <c r="Y71" s="212"/>
      <c r="Z71" s="225"/>
      <c r="AA71" s="226"/>
      <c r="AC71">
        <f t="shared" si="8"/>
        <v>0</v>
      </c>
    </row>
    <row r="72" spans="1:29" ht="11" customHeight="1">
      <c r="A72" s="244"/>
      <c r="B72" s="245"/>
      <c r="C72" s="245"/>
      <c r="D72" s="246"/>
      <c r="E72" s="246"/>
      <c r="F72" s="246"/>
      <c r="G72" s="246"/>
      <c r="H72" s="246"/>
      <c r="I72" s="62"/>
      <c r="J72" s="24"/>
      <c r="K72" s="62"/>
      <c r="L72" s="241"/>
      <c r="M72" s="241"/>
      <c r="N72" s="234">
        <f t="shared" si="5"/>
        <v>0</v>
      </c>
      <c r="O72" s="234"/>
      <c r="P72" s="241"/>
      <c r="Q72" s="241"/>
      <c r="R72" s="234">
        <f t="shared" si="6"/>
        <v>0</v>
      </c>
      <c r="S72" s="234"/>
      <c r="T72" s="221">
        <f t="shared" si="9"/>
        <v>0</v>
      </c>
      <c r="U72" s="222"/>
      <c r="V72" s="242"/>
      <c r="W72" s="242"/>
      <c r="X72" s="212">
        <f t="shared" si="7"/>
        <v>0</v>
      </c>
      <c r="Y72" s="212"/>
      <c r="Z72" s="234"/>
      <c r="AA72" s="243"/>
      <c r="AC72">
        <f t="shared" si="8"/>
        <v>0</v>
      </c>
    </row>
    <row r="73" spans="1:29" ht="11" customHeight="1">
      <c r="A73" s="244"/>
      <c r="B73" s="245"/>
      <c r="C73" s="245"/>
      <c r="D73" s="246"/>
      <c r="E73" s="246"/>
      <c r="F73" s="246"/>
      <c r="G73" s="246"/>
      <c r="H73" s="246"/>
      <c r="I73" s="62"/>
      <c r="J73" s="24"/>
      <c r="K73" s="62"/>
      <c r="L73" s="241"/>
      <c r="M73" s="241"/>
      <c r="N73" s="234">
        <f t="shared" si="5"/>
        <v>0</v>
      </c>
      <c r="O73" s="234"/>
      <c r="P73" s="241"/>
      <c r="Q73" s="241"/>
      <c r="R73" s="234">
        <f t="shared" si="6"/>
        <v>0</v>
      </c>
      <c r="S73" s="234"/>
      <c r="T73" s="221">
        <f t="shared" si="9"/>
        <v>0</v>
      </c>
      <c r="U73" s="222"/>
      <c r="V73" s="242"/>
      <c r="W73" s="242"/>
      <c r="X73" s="212">
        <f t="shared" si="7"/>
        <v>0</v>
      </c>
      <c r="Y73" s="212"/>
      <c r="Z73" s="225"/>
      <c r="AA73" s="226"/>
      <c r="AC73">
        <f t="shared" si="8"/>
        <v>0</v>
      </c>
    </row>
    <row r="74" spans="1:29" ht="11" customHeight="1">
      <c r="A74" s="235"/>
      <c r="B74" s="236"/>
      <c r="C74" s="237"/>
      <c r="D74" s="238"/>
      <c r="E74" s="239"/>
      <c r="F74" s="239"/>
      <c r="G74" s="239"/>
      <c r="H74" s="240"/>
      <c r="I74" s="60"/>
      <c r="J74" s="23"/>
      <c r="K74" s="60"/>
      <c r="L74" s="241"/>
      <c r="M74" s="241"/>
      <c r="N74" s="234">
        <f t="shared" si="5"/>
        <v>0</v>
      </c>
      <c r="O74" s="234"/>
      <c r="P74" s="241"/>
      <c r="Q74" s="241"/>
      <c r="R74" s="234">
        <f t="shared" si="6"/>
        <v>0</v>
      </c>
      <c r="S74" s="234"/>
      <c r="T74" s="221">
        <f t="shared" si="9"/>
        <v>0</v>
      </c>
      <c r="U74" s="222"/>
      <c r="V74" s="223"/>
      <c r="W74" s="224"/>
      <c r="X74" s="212">
        <f t="shared" si="7"/>
        <v>0</v>
      </c>
      <c r="Y74" s="212"/>
      <c r="Z74" s="225"/>
      <c r="AA74" s="226"/>
      <c r="AC74">
        <f t="shared" si="8"/>
        <v>0</v>
      </c>
    </row>
    <row r="75" spans="1:29" ht="11" customHeight="1">
      <c r="A75" s="235"/>
      <c r="B75" s="236"/>
      <c r="C75" s="237"/>
      <c r="D75" s="238"/>
      <c r="E75" s="239"/>
      <c r="F75" s="239"/>
      <c r="G75" s="239"/>
      <c r="H75" s="240"/>
      <c r="I75" s="60"/>
      <c r="J75" s="23"/>
      <c r="K75" s="60"/>
      <c r="L75" s="241"/>
      <c r="M75" s="241"/>
      <c r="N75" s="234">
        <f t="shared" si="5"/>
        <v>0</v>
      </c>
      <c r="O75" s="234"/>
      <c r="P75" s="241"/>
      <c r="Q75" s="241"/>
      <c r="R75" s="234">
        <f t="shared" si="6"/>
        <v>0</v>
      </c>
      <c r="S75" s="234"/>
      <c r="T75" s="221">
        <f t="shared" si="9"/>
        <v>0</v>
      </c>
      <c r="U75" s="222"/>
      <c r="V75" s="223"/>
      <c r="W75" s="224"/>
      <c r="X75" s="212">
        <f t="shared" si="7"/>
        <v>0</v>
      </c>
      <c r="Y75" s="212"/>
      <c r="Z75" s="225"/>
      <c r="AA75" s="226"/>
      <c r="AC75">
        <f t="shared" si="8"/>
        <v>0</v>
      </c>
    </row>
    <row r="76" spans="1:29" ht="11" customHeight="1">
      <c r="A76" s="235"/>
      <c r="B76" s="236"/>
      <c r="C76" s="237"/>
      <c r="D76" s="238"/>
      <c r="E76" s="239"/>
      <c r="F76" s="239"/>
      <c r="G76" s="239"/>
      <c r="H76" s="240"/>
      <c r="I76" s="60"/>
      <c r="J76" s="23"/>
      <c r="K76" s="60"/>
      <c r="L76" s="241"/>
      <c r="M76" s="241"/>
      <c r="N76" s="234">
        <f t="shared" si="5"/>
        <v>0</v>
      </c>
      <c r="O76" s="234"/>
      <c r="P76" s="241"/>
      <c r="Q76" s="241"/>
      <c r="R76" s="234">
        <f t="shared" si="6"/>
        <v>0</v>
      </c>
      <c r="S76" s="234"/>
      <c r="T76" s="221">
        <f t="shared" si="9"/>
        <v>0</v>
      </c>
      <c r="U76" s="222"/>
      <c r="V76" s="223"/>
      <c r="W76" s="224"/>
      <c r="X76" s="212">
        <f t="shared" si="7"/>
        <v>0</v>
      </c>
      <c r="Y76" s="212"/>
      <c r="Z76" s="225"/>
      <c r="AA76" s="226"/>
      <c r="AC76">
        <f t="shared" si="8"/>
        <v>0</v>
      </c>
    </row>
    <row r="77" spans="1:29" ht="11" customHeight="1">
      <c r="A77" s="235"/>
      <c r="B77" s="236"/>
      <c r="C77" s="237"/>
      <c r="D77" s="238"/>
      <c r="E77" s="239"/>
      <c r="F77" s="239"/>
      <c r="G77" s="239"/>
      <c r="H77" s="240"/>
      <c r="I77" s="60"/>
      <c r="J77" s="23"/>
      <c r="K77" s="60"/>
      <c r="L77" s="241"/>
      <c r="M77" s="241"/>
      <c r="N77" s="234">
        <f t="shared" si="5"/>
        <v>0</v>
      </c>
      <c r="O77" s="234"/>
      <c r="P77" s="241"/>
      <c r="Q77" s="241"/>
      <c r="R77" s="234">
        <f t="shared" si="6"/>
        <v>0</v>
      </c>
      <c r="S77" s="234"/>
      <c r="T77" s="221">
        <f t="shared" si="9"/>
        <v>0</v>
      </c>
      <c r="U77" s="222"/>
      <c r="V77" s="223"/>
      <c r="W77" s="224"/>
      <c r="X77" s="212">
        <f t="shared" si="7"/>
        <v>0</v>
      </c>
      <c r="Y77" s="212"/>
      <c r="Z77" s="225"/>
      <c r="AA77" s="226"/>
      <c r="AC77">
        <f t="shared" si="8"/>
        <v>0</v>
      </c>
    </row>
    <row r="78" spans="1:29" ht="11" customHeight="1">
      <c r="A78" s="235"/>
      <c r="B78" s="236"/>
      <c r="C78" s="237"/>
      <c r="D78" s="238"/>
      <c r="E78" s="239"/>
      <c r="F78" s="239"/>
      <c r="G78" s="239"/>
      <c r="H78" s="240"/>
      <c r="I78" s="60"/>
      <c r="J78" s="23"/>
      <c r="K78" s="60"/>
      <c r="L78" s="241"/>
      <c r="M78" s="241"/>
      <c r="N78" s="234">
        <f t="shared" si="5"/>
        <v>0</v>
      </c>
      <c r="O78" s="234"/>
      <c r="P78" s="241"/>
      <c r="Q78" s="241"/>
      <c r="R78" s="234">
        <f t="shared" si="6"/>
        <v>0</v>
      </c>
      <c r="S78" s="234"/>
      <c r="T78" s="221">
        <f t="shared" si="9"/>
        <v>0</v>
      </c>
      <c r="U78" s="222"/>
      <c r="V78" s="223"/>
      <c r="W78" s="224"/>
      <c r="X78" s="212">
        <f t="shared" si="7"/>
        <v>0</v>
      </c>
      <c r="Y78" s="212"/>
      <c r="Z78" s="225"/>
      <c r="AA78" s="226"/>
      <c r="AC78">
        <f t="shared" si="8"/>
        <v>0</v>
      </c>
    </row>
    <row r="79" spans="1:29" ht="11" customHeight="1">
      <c r="A79" s="235"/>
      <c r="B79" s="236"/>
      <c r="C79" s="237"/>
      <c r="D79" s="238"/>
      <c r="E79" s="239"/>
      <c r="F79" s="239"/>
      <c r="G79" s="239"/>
      <c r="H79" s="240"/>
      <c r="I79" s="60"/>
      <c r="J79" s="23"/>
      <c r="K79" s="60"/>
      <c r="L79" s="241"/>
      <c r="M79" s="241"/>
      <c r="N79" s="234">
        <f t="shared" si="5"/>
        <v>0</v>
      </c>
      <c r="O79" s="234"/>
      <c r="P79" s="241"/>
      <c r="Q79" s="241"/>
      <c r="R79" s="234">
        <f t="shared" si="6"/>
        <v>0</v>
      </c>
      <c r="S79" s="234"/>
      <c r="T79" s="221">
        <f t="shared" si="9"/>
        <v>0</v>
      </c>
      <c r="U79" s="222"/>
      <c r="V79" s="223"/>
      <c r="W79" s="224"/>
      <c r="X79" s="212">
        <f t="shared" si="7"/>
        <v>0</v>
      </c>
      <c r="Y79" s="212"/>
      <c r="Z79" s="225"/>
      <c r="AA79" s="226"/>
      <c r="AC79">
        <f t="shared" si="8"/>
        <v>0</v>
      </c>
    </row>
    <row r="80" spans="1:29" ht="11" customHeight="1">
      <c r="A80" s="235"/>
      <c r="B80" s="236"/>
      <c r="C80" s="237"/>
      <c r="D80" s="238"/>
      <c r="E80" s="239"/>
      <c r="F80" s="239"/>
      <c r="G80" s="239"/>
      <c r="H80" s="240"/>
      <c r="I80" s="60"/>
      <c r="J80" s="23"/>
      <c r="K80" s="60"/>
      <c r="L80" s="241"/>
      <c r="M80" s="241"/>
      <c r="N80" s="234">
        <f t="shared" si="5"/>
        <v>0</v>
      </c>
      <c r="O80" s="234"/>
      <c r="P80" s="241"/>
      <c r="Q80" s="241"/>
      <c r="R80" s="234">
        <f t="shared" si="6"/>
        <v>0</v>
      </c>
      <c r="S80" s="234"/>
      <c r="T80" s="221">
        <f t="shared" si="9"/>
        <v>0</v>
      </c>
      <c r="U80" s="222"/>
      <c r="V80" s="223"/>
      <c r="W80" s="224"/>
      <c r="X80" s="212">
        <f t="shared" si="7"/>
        <v>0</v>
      </c>
      <c r="Y80" s="212"/>
      <c r="Z80" s="225"/>
      <c r="AA80" s="226"/>
      <c r="AC80">
        <f t="shared" si="8"/>
        <v>0</v>
      </c>
    </row>
    <row r="81" spans="1:29" ht="11" customHeight="1">
      <c r="A81" s="235"/>
      <c r="B81" s="236"/>
      <c r="C81" s="237"/>
      <c r="D81" s="238"/>
      <c r="E81" s="239"/>
      <c r="F81" s="239"/>
      <c r="G81" s="239"/>
      <c r="H81" s="240"/>
      <c r="I81" s="60"/>
      <c r="J81" s="23"/>
      <c r="K81" s="60"/>
      <c r="L81" s="241"/>
      <c r="M81" s="241"/>
      <c r="N81" s="234">
        <f t="shared" si="5"/>
        <v>0</v>
      </c>
      <c r="O81" s="234"/>
      <c r="P81" s="241"/>
      <c r="Q81" s="241"/>
      <c r="R81" s="234">
        <f t="shared" si="6"/>
        <v>0</v>
      </c>
      <c r="S81" s="234"/>
      <c r="T81" s="221">
        <f t="shared" si="9"/>
        <v>0</v>
      </c>
      <c r="U81" s="222"/>
      <c r="V81" s="223"/>
      <c r="W81" s="224"/>
      <c r="X81" s="212">
        <f t="shared" si="7"/>
        <v>0</v>
      </c>
      <c r="Y81" s="212"/>
      <c r="Z81" s="225"/>
      <c r="AA81" s="226"/>
      <c r="AC81">
        <f t="shared" si="8"/>
        <v>0</v>
      </c>
    </row>
    <row r="82" spans="1:29" ht="11" customHeight="1">
      <c r="A82" s="235"/>
      <c r="B82" s="236"/>
      <c r="C82" s="237"/>
      <c r="D82" s="238"/>
      <c r="E82" s="239"/>
      <c r="F82" s="239"/>
      <c r="G82" s="239"/>
      <c r="H82" s="240"/>
      <c r="I82" s="60"/>
      <c r="J82" s="23"/>
      <c r="K82" s="60"/>
      <c r="L82" s="241"/>
      <c r="M82" s="241"/>
      <c r="N82" s="234">
        <f t="shared" si="5"/>
        <v>0</v>
      </c>
      <c r="O82" s="234"/>
      <c r="P82" s="241"/>
      <c r="Q82" s="241"/>
      <c r="R82" s="234">
        <f t="shared" si="6"/>
        <v>0</v>
      </c>
      <c r="S82" s="234"/>
      <c r="T82" s="221">
        <f t="shared" si="9"/>
        <v>0</v>
      </c>
      <c r="U82" s="222"/>
      <c r="V82" s="223"/>
      <c r="W82" s="224"/>
      <c r="X82" s="212">
        <f t="shared" si="7"/>
        <v>0</v>
      </c>
      <c r="Y82" s="212"/>
      <c r="Z82" s="225"/>
      <c r="AA82" s="226"/>
      <c r="AC82">
        <f t="shared" si="8"/>
        <v>0</v>
      </c>
    </row>
    <row r="83" spans="1:29" ht="11" customHeight="1">
      <c r="A83" s="235"/>
      <c r="B83" s="236"/>
      <c r="C83" s="237"/>
      <c r="D83" s="238"/>
      <c r="E83" s="239"/>
      <c r="F83" s="239"/>
      <c r="G83" s="239"/>
      <c r="H83" s="240"/>
      <c r="I83" s="60"/>
      <c r="J83" s="23"/>
      <c r="K83" s="60"/>
      <c r="L83" s="241"/>
      <c r="M83" s="241"/>
      <c r="N83" s="234">
        <f t="shared" si="5"/>
        <v>0</v>
      </c>
      <c r="O83" s="234"/>
      <c r="P83" s="241"/>
      <c r="Q83" s="241"/>
      <c r="R83" s="234">
        <f t="shared" si="6"/>
        <v>0</v>
      </c>
      <c r="S83" s="234"/>
      <c r="T83" s="221">
        <f t="shared" si="9"/>
        <v>0</v>
      </c>
      <c r="U83" s="222"/>
      <c r="V83" s="223"/>
      <c r="W83" s="224"/>
      <c r="X83" s="212">
        <f t="shared" si="7"/>
        <v>0</v>
      </c>
      <c r="Y83" s="212"/>
      <c r="Z83" s="225"/>
      <c r="AA83" s="226"/>
      <c r="AC83">
        <f t="shared" si="8"/>
        <v>0</v>
      </c>
    </row>
    <row r="84" spans="1:29" ht="11" customHeight="1">
      <c r="A84" s="235"/>
      <c r="B84" s="236"/>
      <c r="C84" s="237"/>
      <c r="D84" s="238"/>
      <c r="E84" s="239"/>
      <c r="F84" s="239"/>
      <c r="G84" s="239"/>
      <c r="H84" s="240"/>
      <c r="I84" s="60"/>
      <c r="J84" s="23"/>
      <c r="K84" s="60"/>
      <c r="L84" s="241"/>
      <c r="M84" s="241"/>
      <c r="N84" s="234">
        <f t="shared" si="5"/>
        <v>0</v>
      </c>
      <c r="O84" s="234"/>
      <c r="P84" s="241"/>
      <c r="Q84" s="241"/>
      <c r="R84" s="234">
        <f t="shared" si="6"/>
        <v>0</v>
      </c>
      <c r="S84" s="234"/>
      <c r="T84" s="221">
        <f t="shared" si="9"/>
        <v>0</v>
      </c>
      <c r="U84" s="222"/>
      <c r="V84" s="223"/>
      <c r="W84" s="224"/>
      <c r="X84" s="212">
        <f t="shared" si="7"/>
        <v>0</v>
      </c>
      <c r="Y84" s="212"/>
      <c r="Z84" s="225"/>
      <c r="AA84" s="226"/>
      <c r="AC84">
        <f t="shared" si="8"/>
        <v>0</v>
      </c>
    </row>
    <row r="85" spans="1:29" ht="11" customHeight="1">
      <c r="A85" s="235"/>
      <c r="B85" s="236"/>
      <c r="C85" s="237"/>
      <c r="D85" s="238"/>
      <c r="E85" s="239"/>
      <c r="F85" s="239"/>
      <c r="G85" s="239"/>
      <c r="H85" s="240"/>
      <c r="I85" s="60"/>
      <c r="J85" s="23"/>
      <c r="K85" s="60"/>
      <c r="L85" s="241"/>
      <c r="M85" s="241"/>
      <c r="N85" s="234">
        <f t="shared" si="5"/>
        <v>0</v>
      </c>
      <c r="O85" s="234"/>
      <c r="P85" s="241"/>
      <c r="Q85" s="241"/>
      <c r="R85" s="234">
        <f t="shared" si="6"/>
        <v>0</v>
      </c>
      <c r="S85" s="234"/>
      <c r="T85" s="221">
        <f t="shared" si="9"/>
        <v>0</v>
      </c>
      <c r="U85" s="222"/>
      <c r="V85" s="223"/>
      <c r="W85" s="224"/>
      <c r="X85" s="212">
        <f t="shared" si="7"/>
        <v>0</v>
      </c>
      <c r="Y85" s="212"/>
      <c r="Z85" s="225"/>
      <c r="AA85" s="226"/>
      <c r="AC85">
        <f t="shared" si="8"/>
        <v>0</v>
      </c>
    </row>
    <row r="86" spans="1:29" ht="11" customHeight="1">
      <c r="A86" s="235"/>
      <c r="B86" s="236"/>
      <c r="C86" s="237"/>
      <c r="D86" s="238"/>
      <c r="E86" s="239"/>
      <c r="F86" s="239"/>
      <c r="G86" s="239"/>
      <c r="H86" s="240"/>
      <c r="I86" s="60"/>
      <c r="J86" s="23"/>
      <c r="K86" s="60"/>
      <c r="L86" s="241"/>
      <c r="M86" s="241"/>
      <c r="N86" s="234">
        <f t="shared" si="5"/>
        <v>0</v>
      </c>
      <c r="O86" s="234"/>
      <c r="P86" s="241"/>
      <c r="Q86" s="241"/>
      <c r="R86" s="234">
        <f t="shared" si="6"/>
        <v>0</v>
      </c>
      <c r="S86" s="234"/>
      <c r="T86" s="221">
        <f t="shared" si="9"/>
        <v>0</v>
      </c>
      <c r="U86" s="222"/>
      <c r="V86" s="223"/>
      <c r="W86" s="224"/>
      <c r="X86" s="212">
        <f t="shared" si="7"/>
        <v>0</v>
      </c>
      <c r="Y86" s="212"/>
      <c r="Z86" s="225"/>
      <c r="AA86" s="226"/>
      <c r="AC86">
        <f t="shared" si="8"/>
        <v>0</v>
      </c>
    </row>
    <row r="87" spans="1:29" ht="11" customHeight="1">
      <c r="A87" s="235"/>
      <c r="B87" s="236"/>
      <c r="C87" s="237"/>
      <c r="D87" s="238"/>
      <c r="E87" s="239"/>
      <c r="F87" s="239"/>
      <c r="G87" s="239"/>
      <c r="H87" s="240"/>
      <c r="I87" s="60"/>
      <c r="J87" s="23"/>
      <c r="K87" s="60"/>
      <c r="L87" s="241"/>
      <c r="M87" s="241"/>
      <c r="N87" s="234">
        <f t="shared" si="5"/>
        <v>0</v>
      </c>
      <c r="O87" s="234"/>
      <c r="P87" s="241"/>
      <c r="Q87" s="241"/>
      <c r="R87" s="234">
        <f t="shared" si="6"/>
        <v>0</v>
      </c>
      <c r="S87" s="234"/>
      <c r="T87" s="221">
        <f t="shared" si="9"/>
        <v>0</v>
      </c>
      <c r="U87" s="222"/>
      <c r="V87" s="223"/>
      <c r="W87" s="224"/>
      <c r="X87" s="212">
        <f t="shared" si="7"/>
        <v>0</v>
      </c>
      <c r="Y87" s="212"/>
      <c r="Z87" s="225"/>
      <c r="AA87" s="226"/>
      <c r="AC87">
        <f t="shared" si="8"/>
        <v>0</v>
      </c>
    </row>
    <row r="88" spans="1:29" ht="11" customHeight="1">
      <c r="A88" s="227"/>
      <c r="B88" s="228"/>
      <c r="C88" s="229"/>
      <c r="D88" s="230"/>
      <c r="E88" s="231"/>
      <c r="F88" s="231"/>
      <c r="G88" s="231"/>
      <c r="H88" s="232"/>
      <c r="I88" s="63"/>
      <c r="J88" s="25"/>
      <c r="K88" s="63"/>
      <c r="L88" s="233"/>
      <c r="M88" s="233"/>
      <c r="N88" s="234">
        <f t="shared" si="5"/>
        <v>0</v>
      </c>
      <c r="O88" s="234"/>
      <c r="P88" s="233"/>
      <c r="Q88" s="233"/>
      <c r="R88" s="234">
        <f t="shared" si="6"/>
        <v>0</v>
      </c>
      <c r="S88" s="234"/>
      <c r="T88" s="208">
        <f>AE88*K88</f>
        <v>0</v>
      </c>
      <c r="U88" s="209"/>
      <c r="V88" s="210"/>
      <c r="W88" s="211"/>
      <c r="X88" s="212">
        <f t="shared" si="7"/>
        <v>0</v>
      </c>
      <c r="Y88" s="212"/>
      <c r="Z88" s="213"/>
      <c r="AA88" s="214"/>
      <c r="AC88">
        <f t="shared" si="8"/>
        <v>0</v>
      </c>
    </row>
    <row r="89" spans="1:29" ht="11" customHeight="1">
      <c r="A89" s="1"/>
      <c r="B89" s="1"/>
      <c r="C89" s="1"/>
      <c r="D89" s="1"/>
      <c r="E89" s="2"/>
      <c r="F89" s="2"/>
      <c r="G89" s="2"/>
      <c r="H89" s="2"/>
      <c r="I89" s="215" t="s">
        <v>253</v>
      </c>
      <c r="J89" s="216"/>
      <c r="K89" s="217"/>
      <c r="L89" s="204"/>
      <c r="M89" s="204"/>
      <c r="N89" s="204">
        <f>SUM(N50:O88)</f>
        <v>0</v>
      </c>
      <c r="O89" s="204"/>
      <c r="P89" s="204"/>
      <c r="Q89" s="204"/>
      <c r="R89" s="204">
        <f>SUM(R50:S88)</f>
        <v>0</v>
      </c>
      <c r="S89" s="204"/>
      <c r="T89" s="204">
        <f>SUM(T50:U88)</f>
        <v>0</v>
      </c>
      <c r="U89" s="204"/>
      <c r="V89" s="204"/>
      <c r="W89" s="204"/>
      <c r="X89" s="204">
        <f>SUM(X50:Y88)</f>
        <v>0</v>
      </c>
      <c r="Y89" s="204"/>
      <c r="Z89" s="204"/>
      <c r="AA89" s="206"/>
    </row>
    <row r="90" spans="1:29" ht="10.5" customHeight="1">
      <c r="G90" s="2"/>
      <c r="H90" s="2"/>
      <c r="I90" s="218"/>
      <c r="J90" s="219"/>
      <c r="K90" s="220"/>
      <c r="L90" s="205"/>
      <c r="M90" s="205"/>
      <c r="N90" s="205"/>
      <c r="O90" s="205"/>
      <c r="P90" s="205"/>
      <c r="Q90" s="205"/>
      <c r="R90" s="205"/>
      <c r="S90" s="205"/>
      <c r="T90" s="205"/>
      <c r="U90" s="205"/>
      <c r="V90" s="205"/>
      <c r="W90" s="205"/>
      <c r="X90" s="205"/>
      <c r="Y90" s="205"/>
      <c r="Z90" s="205"/>
      <c r="AA90" s="207"/>
    </row>
    <row r="91" spans="1:29" ht="11" customHeight="1"/>
    <row r="92" spans="1:29" ht="10.5" customHeight="1"/>
    <row r="93" spans="1:29" ht="11" customHeight="1">
      <c r="A93" s="267" t="s">
        <v>6</v>
      </c>
      <c r="B93" s="257"/>
      <c r="C93" s="257"/>
      <c r="D93" s="259" t="s">
        <v>5</v>
      </c>
      <c r="E93" s="269"/>
      <c r="F93" s="269"/>
      <c r="G93" s="269"/>
      <c r="H93" s="260"/>
      <c r="I93" s="257" t="s">
        <v>7</v>
      </c>
      <c r="J93" s="271" t="s">
        <v>257</v>
      </c>
      <c r="K93" s="271" t="s">
        <v>65</v>
      </c>
      <c r="L93" s="273" t="s">
        <v>0</v>
      </c>
      <c r="M93" s="274"/>
      <c r="N93" s="274"/>
      <c r="O93" s="274"/>
      <c r="P93" s="273" t="s">
        <v>1</v>
      </c>
      <c r="Q93" s="274"/>
      <c r="R93" s="274"/>
      <c r="S93" s="274"/>
      <c r="T93" s="257" t="s">
        <v>286</v>
      </c>
      <c r="U93" s="257"/>
      <c r="V93" s="259" t="s">
        <v>285</v>
      </c>
      <c r="W93" s="260"/>
      <c r="X93" s="257" t="s">
        <v>12</v>
      </c>
      <c r="Y93" s="257"/>
      <c r="Z93" s="257" t="s">
        <v>11</v>
      </c>
      <c r="AA93" s="263"/>
    </row>
    <row r="94" spans="1:29" ht="11" customHeight="1">
      <c r="A94" s="268"/>
      <c r="B94" s="258"/>
      <c r="C94" s="258"/>
      <c r="D94" s="261"/>
      <c r="E94" s="270"/>
      <c r="F94" s="270"/>
      <c r="G94" s="270"/>
      <c r="H94" s="262"/>
      <c r="I94" s="258"/>
      <c r="J94" s="272"/>
      <c r="K94" s="272"/>
      <c r="L94" s="265" t="s">
        <v>8</v>
      </c>
      <c r="M94" s="266"/>
      <c r="N94" s="266" t="s">
        <v>9</v>
      </c>
      <c r="O94" s="266"/>
      <c r="P94" s="266" t="s">
        <v>8</v>
      </c>
      <c r="Q94" s="266"/>
      <c r="R94" s="266" t="s">
        <v>9</v>
      </c>
      <c r="S94" s="266"/>
      <c r="T94" s="258"/>
      <c r="U94" s="258"/>
      <c r="V94" s="261"/>
      <c r="W94" s="262"/>
      <c r="X94" s="258"/>
      <c r="Y94" s="258"/>
      <c r="Z94" s="258"/>
      <c r="AA94" s="264"/>
    </row>
    <row r="95" spans="1:29" ht="11" customHeight="1">
      <c r="A95" s="251"/>
      <c r="B95" s="252"/>
      <c r="C95" s="253"/>
      <c r="D95" s="254"/>
      <c r="E95" s="255"/>
      <c r="F95" s="255"/>
      <c r="G95" s="255"/>
      <c r="H95" s="256"/>
      <c r="I95" s="60"/>
      <c r="J95" s="23"/>
      <c r="K95" s="60"/>
      <c r="L95" s="212"/>
      <c r="M95" s="212"/>
      <c r="N95" s="234">
        <f>ROUND(I95*K95*L95,0)</f>
        <v>0</v>
      </c>
      <c r="O95" s="234"/>
      <c r="P95" s="212"/>
      <c r="Q95" s="212"/>
      <c r="R95" s="234">
        <f>ROUND(K95*P95,0)</f>
        <v>0</v>
      </c>
      <c r="S95" s="234"/>
      <c r="T95" s="247">
        <f>AE95*K95</f>
        <v>0</v>
      </c>
      <c r="U95" s="248"/>
      <c r="V95" s="249"/>
      <c r="W95" s="250"/>
      <c r="X95" s="212">
        <f t="shared" ref="X95:X133" si="10">ROUND(J95*K95,2)</f>
        <v>0</v>
      </c>
      <c r="Y95" s="212"/>
      <c r="Z95" s="234"/>
      <c r="AA95" s="243"/>
      <c r="AC95">
        <f t="shared" ref="AC95:AC133" si="11">V95*K95</f>
        <v>0</v>
      </c>
    </row>
    <row r="96" spans="1:29" ht="11" customHeight="1">
      <c r="A96" s="235"/>
      <c r="B96" s="236"/>
      <c r="C96" s="237"/>
      <c r="D96" s="238"/>
      <c r="E96" s="239"/>
      <c r="F96" s="239"/>
      <c r="G96" s="239"/>
      <c r="H96" s="240"/>
      <c r="I96" s="60"/>
      <c r="J96" s="23"/>
      <c r="K96" s="60"/>
      <c r="L96" s="241"/>
      <c r="M96" s="241"/>
      <c r="N96" s="234">
        <f t="shared" ref="N96:N133" si="12">ROUND(I96*K96*L96,0)</f>
        <v>0</v>
      </c>
      <c r="O96" s="234"/>
      <c r="P96" s="241"/>
      <c r="Q96" s="241"/>
      <c r="R96" s="234">
        <f t="shared" ref="R96:R133" si="13">ROUND(K96*P96,0)</f>
        <v>0</v>
      </c>
      <c r="S96" s="234"/>
      <c r="T96" s="221">
        <f t="shared" ref="T96:T132" si="14">AE96*K96</f>
        <v>0</v>
      </c>
      <c r="U96" s="222"/>
      <c r="V96" s="223"/>
      <c r="W96" s="224"/>
      <c r="X96" s="212">
        <f t="shared" si="10"/>
        <v>0</v>
      </c>
      <c r="Y96" s="212"/>
      <c r="Z96" s="225"/>
      <c r="AA96" s="226"/>
      <c r="AC96">
        <f t="shared" si="11"/>
        <v>0</v>
      </c>
    </row>
    <row r="97" spans="1:29" ht="11" customHeight="1">
      <c r="A97" s="235"/>
      <c r="B97" s="236"/>
      <c r="C97" s="237"/>
      <c r="D97" s="238"/>
      <c r="E97" s="239"/>
      <c r="F97" s="239"/>
      <c r="G97" s="239"/>
      <c r="H97" s="240"/>
      <c r="I97" s="60"/>
      <c r="J97" s="23"/>
      <c r="K97" s="60"/>
      <c r="L97" s="241"/>
      <c r="M97" s="241"/>
      <c r="N97" s="234">
        <f t="shared" si="12"/>
        <v>0</v>
      </c>
      <c r="O97" s="234"/>
      <c r="P97" s="241"/>
      <c r="Q97" s="241"/>
      <c r="R97" s="234">
        <f t="shared" si="13"/>
        <v>0</v>
      </c>
      <c r="S97" s="234"/>
      <c r="T97" s="221">
        <f t="shared" si="14"/>
        <v>0</v>
      </c>
      <c r="U97" s="222"/>
      <c r="V97" s="223"/>
      <c r="W97" s="224"/>
      <c r="X97" s="212">
        <f t="shared" si="10"/>
        <v>0</v>
      </c>
      <c r="Y97" s="212"/>
      <c r="Z97" s="225"/>
      <c r="AA97" s="226"/>
      <c r="AC97">
        <f t="shared" si="11"/>
        <v>0</v>
      </c>
    </row>
    <row r="98" spans="1:29" ht="11" customHeight="1">
      <c r="A98" s="235"/>
      <c r="B98" s="236"/>
      <c r="C98" s="237"/>
      <c r="D98" s="238"/>
      <c r="E98" s="239"/>
      <c r="F98" s="239"/>
      <c r="G98" s="239"/>
      <c r="H98" s="240"/>
      <c r="I98" s="60"/>
      <c r="J98" s="23"/>
      <c r="K98" s="60"/>
      <c r="L98" s="241"/>
      <c r="M98" s="241"/>
      <c r="N98" s="234">
        <f t="shared" si="12"/>
        <v>0</v>
      </c>
      <c r="O98" s="234"/>
      <c r="P98" s="241"/>
      <c r="Q98" s="241"/>
      <c r="R98" s="234">
        <f t="shared" si="13"/>
        <v>0</v>
      </c>
      <c r="S98" s="234"/>
      <c r="T98" s="221">
        <f t="shared" si="14"/>
        <v>0</v>
      </c>
      <c r="U98" s="222"/>
      <c r="V98" s="223"/>
      <c r="W98" s="224"/>
      <c r="X98" s="212">
        <f t="shared" si="10"/>
        <v>0</v>
      </c>
      <c r="Y98" s="212"/>
      <c r="Z98" s="225"/>
      <c r="AA98" s="226"/>
      <c r="AC98">
        <f t="shared" si="11"/>
        <v>0</v>
      </c>
    </row>
    <row r="99" spans="1:29" ht="11" customHeight="1">
      <c r="A99" s="235"/>
      <c r="B99" s="236"/>
      <c r="C99" s="237"/>
      <c r="D99" s="238"/>
      <c r="E99" s="239"/>
      <c r="F99" s="239"/>
      <c r="G99" s="239"/>
      <c r="H99" s="240"/>
      <c r="I99" s="60"/>
      <c r="J99" s="23"/>
      <c r="K99" s="60"/>
      <c r="L99" s="241"/>
      <c r="M99" s="241"/>
      <c r="N99" s="234">
        <f t="shared" si="12"/>
        <v>0</v>
      </c>
      <c r="O99" s="234"/>
      <c r="P99" s="241"/>
      <c r="Q99" s="241"/>
      <c r="R99" s="234">
        <f t="shared" si="13"/>
        <v>0</v>
      </c>
      <c r="S99" s="234"/>
      <c r="T99" s="221">
        <f t="shared" si="14"/>
        <v>0</v>
      </c>
      <c r="U99" s="222"/>
      <c r="V99" s="223"/>
      <c r="W99" s="224"/>
      <c r="X99" s="212">
        <f t="shared" si="10"/>
        <v>0</v>
      </c>
      <c r="Y99" s="212"/>
      <c r="Z99" s="225"/>
      <c r="AA99" s="226"/>
      <c r="AC99">
        <f t="shared" si="11"/>
        <v>0</v>
      </c>
    </row>
    <row r="100" spans="1:29" ht="11" customHeight="1">
      <c r="A100" s="235"/>
      <c r="B100" s="236"/>
      <c r="C100" s="237"/>
      <c r="D100" s="238"/>
      <c r="E100" s="239"/>
      <c r="F100" s="239"/>
      <c r="G100" s="239"/>
      <c r="H100" s="240"/>
      <c r="I100" s="60"/>
      <c r="J100" s="23"/>
      <c r="K100" s="60"/>
      <c r="L100" s="241"/>
      <c r="M100" s="241"/>
      <c r="N100" s="234">
        <f t="shared" si="12"/>
        <v>0</v>
      </c>
      <c r="O100" s="234"/>
      <c r="P100" s="241"/>
      <c r="Q100" s="241"/>
      <c r="R100" s="234">
        <f t="shared" si="13"/>
        <v>0</v>
      </c>
      <c r="S100" s="234"/>
      <c r="T100" s="221">
        <f t="shared" si="14"/>
        <v>0</v>
      </c>
      <c r="U100" s="222"/>
      <c r="V100" s="223"/>
      <c r="W100" s="224"/>
      <c r="X100" s="212">
        <f t="shared" si="10"/>
        <v>0</v>
      </c>
      <c r="Y100" s="212"/>
      <c r="Z100" s="225"/>
      <c r="AA100" s="226"/>
      <c r="AC100">
        <f t="shared" si="11"/>
        <v>0</v>
      </c>
    </row>
    <row r="101" spans="1:29" ht="11" customHeight="1">
      <c r="A101" s="235"/>
      <c r="B101" s="236"/>
      <c r="C101" s="237"/>
      <c r="D101" s="238"/>
      <c r="E101" s="239"/>
      <c r="F101" s="239"/>
      <c r="G101" s="239"/>
      <c r="H101" s="240"/>
      <c r="I101" s="60"/>
      <c r="J101" s="23"/>
      <c r="K101" s="60"/>
      <c r="L101" s="241"/>
      <c r="M101" s="241"/>
      <c r="N101" s="234">
        <f t="shared" si="12"/>
        <v>0</v>
      </c>
      <c r="O101" s="234"/>
      <c r="P101" s="241"/>
      <c r="Q101" s="241"/>
      <c r="R101" s="234">
        <f t="shared" si="13"/>
        <v>0</v>
      </c>
      <c r="S101" s="234"/>
      <c r="T101" s="221">
        <f t="shared" si="14"/>
        <v>0</v>
      </c>
      <c r="U101" s="222"/>
      <c r="V101" s="223"/>
      <c r="W101" s="224"/>
      <c r="X101" s="212">
        <f t="shared" si="10"/>
        <v>0</v>
      </c>
      <c r="Y101" s="212"/>
      <c r="Z101" s="225"/>
      <c r="AA101" s="226"/>
      <c r="AC101">
        <f t="shared" si="11"/>
        <v>0</v>
      </c>
    </row>
    <row r="102" spans="1:29" ht="11" customHeight="1">
      <c r="A102" s="235"/>
      <c r="B102" s="236"/>
      <c r="C102" s="237"/>
      <c r="D102" s="238"/>
      <c r="E102" s="239"/>
      <c r="F102" s="239"/>
      <c r="G102" s="239"/>
      <c r="H102" s="240"/>
      <c r="I102" s="60"/>
      <c r="J102" s="23"/>
      <c r="K102" s="60"/>
      <c r="L102" s="241"/>
      <c r="M102" s="241"/>
      <c r="N102" s="234">
        <f t="shared" si="12"/>
        <v>0</v>
      </c>
      <c r="O102" s="234"/>
      <c r="P102" s="241"/>
      <c r="Q102" s="241"/>
      <c r="R102" s="234">
        <f t="shared" si="13"/>
        <v>0</v>
      </c>
      <c r="S102" s="234"/>
      <c r="T102" s="221">
        <f t="shared" si="14"/>
        <v>0</v>
      </c>
      <c r="U102" s="222"/>
      <c r="V102" s="223"/>
      <c r="W102" s="224"/>
      <c r="X102" s="212">
        <f t="shared" si="10"/>
        <v>0</v>
      </c>
      <c r="Y102" s="212"/>
      <c r="Z102" s="225"/>
      <c r="AA102" s="226"/>
      <c r="AC102">
        <f t="shared" si="11"/>
        <v>0</v>
      </c>
    </row>
    <row r="103" spans="1:29" ht="11" customHeight="1">
      <c r="A103" s="244"/>
      <c r="B103" s="245"/>
      <c r="C103" s="245"/>
      <c r="D103" s="246"/>
      <c r="E103" s="246"/>
      <c r="F103" s="246"/>
      <c r="G103" s="246"/>
      <c r="H103" s="246"/>
      <c r="I103" s="62"/>
      <c r="J103" s="24"/>
      <c r="K103" s="62"/>
      <c r="L103" s="241"/>
      <c r="M103" s="241"/>
      <c r="N103" s="234">
        <f t="shared" si="12"/>
        <v>0</v>
      </c>
      <c r="O103" s="234"/>
      <c r="P103" s="241"/>
      <c r="Q103" s="241"/>
      <c r="R103" s="234">
        <f t="shared" si="13"/>
        <v>0</v>
      </c>
      <c r="S103" s="234"/>
      <c r="T103" s="221">
        <f t="shared" si="14"/>
        <v>0</v>
      </c>
      <c r="U103" s="222"/>
      <c r="V103" s="242"/>
      <c r="W103" s="242"/>
      <c r="X103" s="212">
        <f t="shared" si="10"/>
        <v>0</v>
      </c>
      <c r="Y103" s="212"/>
      <c r="Z103" s="225"/>
      <c r="AA103" s="226"/>
      <c r="AC103">
        <f t="shared" si="11"/>
        <v>0</v>
      </c>
    </row>
    <row r="104" spans="1:29" ht="11" customHeight="1">
      <c r="A104" s="244"/>
      <c r="B104" s="245"/>
      <c r="C104" s="245"/>
      <c r="D104" s="246"/>
      <c r="E104" s="246"/>
      <c r="F104" s="246"/>
      <c r="G104" s="246"/>
      <c r="H104" s="246"/>
      <c r="I104" s="62"/>
      <c r="J104" s="24"/>
      <c r="K104" s="62"/>
      <c r="L104" s="241"/>
      <c r="M104" s="241"/>
      <c r="N104" s="234">
        <f t="shared" si="12"/>
        <v>0</v>
      </c>
      <c r="O104" s="234"/>
      <c r="P104" s="241"/>
      <c r="Q104" s="241"/>
      <c r="R104" s="234">
        <f t="shared" si="13"/>
        <v>0</v>
      </c>
      <c r="S104" s="234"/>
      <c r="T104" s="221">
        <f t="shared" si="14"/>
        <v>0</v>
      </c>
      <c r="U104" s="222"/>
      <c r="V104" s="242"/>
      <c r="W104" s="242"/>
      <c r="X104" s="212">
        <f t="shared" si="10"/>
        <v>0</v>
      </c>
      <c r="Y104" s="212"/>
      <c r="Z104" s="225"/>
      <c r="AA104" s="226"/>
      <c r="AC104">
        <f t="shared" si="11"/>
        <v>0</v>
      </c>
    </row>
    <row r="105" spans="1:29" ht="11" customHeight="1">
      <c r="A105" s="244"/>
      <c r="B105" s="245"/>
      <c r="C105" s="245"/>
      <c r="D105" s="246"/>
      <c r="E105" s="246"/>
      <c r="F105" s="246"/>
      <c r="G105" s="246"/>
      <c r="H105" s="246"/>
      <c r="I105" s="62"/>
      <c r="J105" s="24"/>
      <c r="K105" s="62"/>
      <c r="L105" s="241"/>
      <c r="M105" s="241"/>
      <c r="N105" s="234">
        <f t="shared" si="12"/>
        <v>0</v>
      </c>
      <c r="O105" s="234"/>
      <c r="P105" s="241"/>
      <c r="Q105" s="241"/>
      <c r="R105" s="234">
        <f t="shared" si="13"/>
        <v>0</v>
      </c>
      <c r="S105" s="234"/>
      <c r="T105" s="221">
        <f t="shared" si="14"/>
        <v>0</v>
      </c>
      <c r="U105" s="222"/>
      <c r="V105" s="242"/>
      <c r="W105" s="242"/>
      <c r="X105" s="212">
        <f t="shared" si="10"/>
        <v>0</v>
      </c>
      <c r="Y105" s="212"/>
      <c r="Z105" s="225"/>
      <c r="AA105" s="226"/>
      <c r="AC105">
        <f t="shared" si="11"/>
        <v>0</v>
      </c>
    </row>
    <row r="106" spans="1:29" ht="11" customHeight="1">
      <c r="A106" s="244"/>
      <c r="B106" s="245"/>
      <c r="C106" s="245"/>
      <c r="D106" s="246"/>
      <c r="E106" s="246"/>
      <c r="F106" s="246"/>
      <c r="G106" s="246"/>
      <c r="H106" s="246"/>
      <c r="I106" s="62"/>
      <c r="J106" s="24"/>
      <c r="K106" s="62"/>
      <c r="L106" s="241"/>
      <c r="M106" s="241"/>
      <c r="N106" s="234">
        <f t="shared" si="12"/>
        <v>0</v>
      </c>
      <c r="O106" s="234"/>
      <c r="P106" s="241"/>
      <c r="Q106" s="241"/>
      <c r="R106" s="234">
        <f t="shared" si="13"/>
        <v>0</v>
      </c>
      <c r="S106" s="234"/>
      <c r="T106" s="221">
        <f t="shared" si="14"/>
        <v>0</v>
      </c>
      <c r="U106" s="222"/>
      <c r="V106" s="242"/>
      <c r="W106" s="242"/>
      <c r="X106" s="212">
        <f t="shared" si="10"/>
        <v>0</v>
      </c>
      <c r="Y106" s="212"/>
      <c r="Z106" s="234"/>
      <c r="AA106" s="243"/>
      <c r="AC106">
        <f t="shared" si="11"/>
        <v>0</v>
      </c>
    </row>
    <row r="107" spans="1:29" ht="11" customHeight="1">
      <c r="A107" s="244"/>
      <c r="B107" s="245"/>
      <c r="C107" s="245"/>
      <c r="D107" s="246"/>
      <c r="E107" s="246"/>
      <c r="F107" s="246"/>
      <c r="G107" s="246"/>
      <c r="H107" s="246"/>
      <c r="I107" s="62"/>
      <c r="J107" s="24"/>
      <c r="K107" s="62"/>
      <c r="L107" s="241"/>
      <c r="M107" s="241"/>
      <c r="N107" s="234">
        <f t="shared" si="12"/>
        <v>0</v>
      </c>
      <c r="O107" s="234"/>
      <c r="P107" s="241"/>
      <c r="Q107" s="241"/>
      <c r="R107" s="234">
        <f t="shared" si="13"/>
        <v>0</v>
      </c>
      <c r="S107" s="234"/>
      <c r="T107" s="221">
        <f t="shared" si="14"/>
        <v>0</v>
      </c>
      <c r="U107" s="222"/>
      <c r="V107" s="242"/>
      <c r="W107" s="242"/>
      <c r="X107" s="212">
        <f t="shared" si="10"/>
        <v>0</v>
      </c>
      <c r="Y107" s="212"/>
      <c r="Z107" s="225"/>
      <c r="AA107" s="226"/>
      <c r="AC107">
        <f t="shared" si="11"/>
        <v>0</v>
      </c>
    </row>
    <row r="108" spans="1:29" ht="11" customHeight="1">
      <c r="A108" s="244"/>
      <c r="B108" s="245"/>
      <c r="C108" s="245"/>
      <c r="D108" s="246"/>
      <c r="E108" s="246"/>
      <c r="F108" s="246"/>
      <c r="G108" s="246"/>
      <c r="H108" s="246"/>
      <c r="I108" s="62"/>
      <c r="J108" s="24"/>
      <c r="K108" s="62"/>
      <c r="L108" s="241"/>
      <c r="M108" s="241"/>
      <c r="N108" s="234">
        <f t="shared" si="12"/>
        <v>0</v>
      </c>
      <c r="O108" s="234"/>
      <c r="P108" s="241"/>
      <c r="Q108" s="241"/>
      <c r="R108" s="234">
        <f t="shared" si="13"/>
        <v>0</v>
      </c>
      <c r="S108" s="234"/>
      <c r="T108" s="221">
        <f t="shared" si="14"/>
        <v>0</v>
      </c>
      <c r="U108" s="222"/>
      <c r="V108" s="242"/>
      <c r="W108" s="242"/>
      <c r="X108" s="212">
        <f t="shared" si="10"/>
        <v>0</v>
      </c>
      <c r="Y108" s="212"/>
      <c r="Z108" s="225"/>
      <c r="AA108" s="226"/>
      <c r="AC108">
        <f t="shared" si="11"/>
        <v>0</v>
      </c>
    </row>
    <row r="109" spans="1:29" ht="11" customHeight="1">
      <c r="A109" s="244"/>
      <c r="B109" s="245"/>
      <c r="C109" s="245"/>
      <c r="D109" s="246"/>
      <c r="E109" s="246"/>
      <c r="F109" s="246"/>
      <c r="G109" s="246"/>
      <c r="H109" s="246"/>
      <c r="I109" s="62"/>
      <c r="J109" s="24"/>
      <c r="K109" s="62"/>
      <c r="L109" s="241"/>
      <c r="M109" s="241"/>
      <c r="N109" s="234">
        <f t="shared" si="12"/>
        <v>0</v>
      </c>
      <c r="O109" s="234"/>
      <c r="P109" s="241"/>
      <c r="Q109" s="241"/>
      <c r="R109" s="234">
        <f t="shared" si="13"/>
        <v>0</v>
      </c>
      <c r="S109" s="234"/>
      <c r="T109" s="221">
        <f t="shared" si="14"/>
        <v>0</v>
      </c>
      <c r="U109" s="222"/>
      <c r="V109" s="242"/>
      <c r="W109" s="242"/>
      <c r="X109" s="212">
        <f t="shared" si="10"/>
        <v>0</v>
      </c>
      <c r="Y109" s="212"/>
      <c r="Z109" s="225"/>
      <c r="AA109" s="226"/>
      <c r="AC109">
        <f t="shared" si="11"/>
        <v>0</v>
      </c>
    </row>
    <row r="110" spans="1:29" ht="11" customHeight="1">
      <c r="A110" s="244"/>
      <c r="B110" s="245"/>
      <c r="C110" s="245"/>
      <c r="D110" s="246"/>
      <c r="E110" s="246"/>
      <c r="F110" s="246"/>
      <c r="G110" s="246"/>
      <c r="H110" s="246"/>
      <c r="I110" s="62"/>
      <c r="J110" s="24"/>
      <c r="K110" s="62"/>
      <c r="L110" s="241"/>
      <c r="M110" s="241"/>
      <c r="N110" s="234">
        <f t="shared" si="12"/>
        <v>0</v>
      </c>
      <c r="O110" s="234"/>
      <c r="P110" s="241"/>
      <c r="Q110" s="241"/>
      <c r="R110" s="234">
        <f t="shared" si="13"/>
        <v>0</v>
      </c>
      <c r="S110" s="234"/>
      <c r="T110" s="221">
        <f t="shared" si="14"/>
        <v>0</v>
      </c>
      <c r="U110" s="222"/>
      <c r="V110" s="242"/>
      <c r="W110" s="242"/>
      <c r="X110" s="212">
        <f t="shared" si="10"/>
        <v>0</v>
      </c>
      <c r="Y110" s="212"/>
      <c r="Z110" s="225"/>
      <c r="AA110" s="226"/>
      <c r="AC110">
        <f t="shared" si="11"/>
        <v>0</v>
      </c>
    </row>
    <row r="111" spans="1:29" ht="11" customHeight="1">
      <c r="A111" s="244"/>
      <c r="B111" s="245"/>
      <c r="C111" s="245"/>
      <c r="D111" s="246"/>
      <c r="E111" s="246"/>
      <c r="F111" s="246"/>
      <c r="G111" s="246"/>
      <c r="H111" s="246"/>
      <c r="I111" s="62"/>
      <c r="J111" s="24"/>
      <c r="K111" s="62"/>
      <c r="L111" s="241"/>
      <c r="M111" s="241"/>
      <c r="N111" s="234">
        <f t="shared" si="12"/>
        <v>0</v>
      </c>
      <c r="O111" s="234"/>
      <c r="P111" s="241"/>
      <c r="Q111" s="241"/>
      <c r="R111" s="234">
        <f t="shared" si="13"/>
        <v>0</v>
      </c>
      <c r="S111" s="234"/>
      <c r="T111" s="221">
        <f t="shared" si="14"/>
        <v>0</v>
      </c>
      <c r="U111" s="222"/>
      <c r="V111" s="242"/>
      <c r="W111" s="242"/>
      <c r="X111" s="212">
        <f t="shared" si="10"/>
        <v>0</v>
      </c>
      <c r="Y111" s="212"/>
      <c r="Z111" s="225"/>
      <c r="AA111" s="226"/>
      <c r="AC111">
        <f t="shared" si="11"/>
        <v>0</v>
      </c>
    </row>
    <row r="112" spans="1:29" ht="11" customHeight="1">
      <c r="A112" s="244"/>
      <c r="B112" s="245"/>
      <c r="C112" s="245"/>
      <c r="D112" s="246"/>
      <c r="E112" s="246"/>
      <c r="F112" s="246"/>
      <c r="G112" s="246"/>
      <c r="H112" s="246"/>
      <c r="I112" s="62"/>
      <c r="J112" s="24"/>
      <c r="K112" s="62"/>
      <c r="L112" s="241"/>
      <c r="M112" s="241"/>
      <c r="N112" s="234">
        <f t="shared" si="12"/>
        <v>0</v>
      </c>
      <c r="O112" s="234"/>
      <c r="P112" s="241"/>
      <c r="Q112" s="241"/>
      <c r="R112" s="234">
        <f t="shared" si="13"/>
        <v>0</v>
      </c>
      <c r="S112" s="234"/>
      <c r="T112" s="221">
        <f t="shared" si="14"/>
        <v>0</v>
      </c>
      <c r="U112" s="222"/>
      <c r="V112" s="242"/>
      <c r="W112" s="242"/>
      <c r="X112" s="212">
        <f t="shared" si="10"/>
        <v>0</v>
      </c>
      <c r="Y112" s="212"/>
      <c r="Z112" s="225"/>
      <c r="AA112" s="226"/>
      <c r="AC112">
        <f t="shared" si="11"/>
        <v>0</v>
      </c>
    </row>
    <row r="113" spans="1:29" ht="11" customHeight="1">
      <c r="A113" s="244"/>
      <c r="B113" s="245"/>
      <c r="C113" s="245"/>
      <c r="D113" s="246"/>
      <c r="E113" s="246"/>
      <c r="F113" s="246"/>
      <c r="G113" s="246"/>
      <c r="H113" s="246"/>
      <c r="I113" s="62"/>
      <c r="J113" s="24"/>
      <c r="K113" s="62"/>
      <c r="L113" s="241"/>
      <c r="M113" s="241"/>
      <c r="N113" s="234">
        <f t="shared" si="12"/>
        <v>0</v>
      </c>
      <c r="O113" s="234"/>
      <c r="P113" s="241"/>
      <c r="Q113" s="241"/>
      <c r="R113" s="234">
        <f t="shared" si="13"/>
        <v>0</v>
      </c>
      <c r="S113" s="234"/>
      <c r="T113" s="221">
        <f t="shared" si="14"/>
        <v>0</v>
      </c>
      <c r="U113" s="222"/>
      <c r="V113" s="242"/>
      <c r="W113" s="242"/>
      <c r="X113" s="212">
        <f t="shared" si="10"/>
        <v>0</v>
      </c>
      <c r="Y113" s="212"/>
      <c r="Z113" s="225"/>
      <c r="AA113" s="226"/>
      <c r="AC113">
        <f t="shared" si="11"/>
        <v>0</v>
      </c>
    </row>
    <row r="114" spans="1:29" ht="11" customHeight="1">
      <c r="A114" s="244"/>
      <c r="B114" s="245"/>
      <c r="C114" s="245"/>
      <c r="D114" s="246"/>
      <c r="E114" s="246"/>
      <c r="F114" s="246"/>
      <c r="G114" s="246"/>
      <c r="H114" s="246"/>
      <c r="I114" s="62"/>
      <c r="J114" s="24"/>
      <c r="K114" s="62"/>
      <c r="L114" s="241"/>
      <c r="M114" s="241"/>
      <c r="N114" s="234">
        <f t="shared" si="12"/>
        <v>0</v>
      </c>
      <c r="O114" s="234"/>
      <c r="P114" s="241"/>
      <c r="Q114" s="241"/>
      <c r="R114" s="234">
        <f t="shared" si="13"/>
        <v>0</v>
      </c>
      <c r="S114" s="234"/>
      <c r="T114" s="221">
        <f t="shared" si="14"/>
        <v>0</v>
      </c>
      <c r="U114" s="222"/>
      <c r="V114" s="242"/>
      <c r="W114" s="242"/>
      <c r="X114" s="212">
        <f t="shared" si="10"/>
        <v>0</v>
      </c>
      <c r="Y114" s="212"/>
      <c r="Z114" s="225"/>
      <c r="AA114" s="226"/>
      <c r="AC114">
        <f t="shared" si="11"/>
        <v>0</v>
      </c>
    </row>
    <row r="115" spans="1:29" ht="11" customHeight="1">
      <c r="A115" s="244"/>
      <c r="B115" s="245"/>
      <c r="C115" s="245"/>
      <c r="D115" s="246"/>
      <c r="E115" s="246"/>
      <c r="F115" s="246"/>
      <c r="G115" s="246"/>
      <c r="H115" s="246"/>
      <c r="I115" s="62"/>
      <c r="J115" s="24"/>
      <c r="K115" s="62"/>
      <c r="L115" s="241"/>
      <c r="M115" s="241"/>
      <c r="N115" s="234">
        <f t="shared" si="12"/>
        <v>0</v>
      </c>
      <c r="O115" s="234"/>
      <c r="P115" s="241"/>
      <c r="Q115" s="241"/>
      <c r="R115" s="234">
        <f t="shared" si="13"/>
        <v>0</v>
      </c>
      <c r="S115" s="234"/>
      <c r="T115" s="221">
        <f t="shared" si="14"/>
        <v>0</v>
      </c>
      <c r="U115" s="222"/>
      <c r="V115" s="242"/>
      <c r="W115" s="242"/>
      <c r="X115" s="212">
        <f t="shared" si="10"/>
        <v>0</v>
      </c>
      <c r="Y115" s="212"/>
      <c r="Z115" s="225"/>
      <c r="AA115" s="226"/>
      <c r="AC115">
        <f t="shared" si="11"/>
        <v>0</v>
      </c>
    </row>
    <row r="116" spans="1:29" ht="11" customHeight="1">
      <c r="A116" s="244"/>
      <c r="B116" s="245"/>
      <c r="C116" s="245"/>
      <c r="D116" s="246"/>
      <c r="E116" s="246"/>
      <c r="F116" s="246"/>
      <c r="G116" s="246"/>
      <c r="H116" s="246"/>
      <c r="I116" s="62"/>
      <c r="J116" s="24"/>
      <c r="K116" s="62"/>
      <c r="L116" s="241"/>
      <c r="M116" s="241"/>
      <c r="N116" s="234">
        <f t="shared" si="12"/>
        <v>0</v>
      </c>
      <c r="O116" s="234"/>
      <c r="P116" s="241"/>
      <c r="Q116" s="241"/>
      <c r="R116" s="234">
        <f t="shared" si="13"/>
        <v>0</v>
      </c>
      <c r="S116" s="234"/>
      <c r="T116" s="221">
        <f t="shared" si="14"/>
        <v>0</v>
      </c>
      <c r="U116" s="222"/>
      <c r="V116" s="242"/>
      <c r="W116" s="242"/>
      <c r="X116" s="212">
        <f t="shared" si="10"/>
        <v>0</v>
      </c>
      <c r="Y116" s="212"/>
      <c r="Z116" s="225"/>
      <c r="AA116" s="226"/>
      <c r="AC116">
        <f t="shared" si="11"/>
        <v>0</v>
      </c>
    </row>
    <row r="117" spans="1:29" ht="11" customHeight="1">
      <c r="A117" s="244"/>
      <c r="B117" s="245"/>
      <c r="C117" s="245"/>
      <c r="D117" s="246"/>
      <c r="E117" s="246"/>
      <c r="F117" s="246"/>
      <c r="G117" s="246"/>
      <c r="H117" s="246"/>
      <c r="I117" s="62"/>
      <c r="J117" s="24"/>
      <c r="K117" s="62"/>
      <c r="L117" s="241"/>
      <c r="M117" s="241"/>
      <c r="N117" s="234">
        <f t="shared" si="12"/>
        <v>0</v>
      </c>
      <c r="O117" s="234"/>
      <c r="P117" s="241"/>
      <c r="Q117" s="241"/>
      <c r="R117" s="234">
        <f t="shared" si="13"/>
        <v>0</v>
      </c>
      <c r="S117" s="234"/>
      <c r="T117" s="221">
        <f t="shared" si="14"/>
        <v>0</v>
      </c>
      <c r="U117" s="222"/>
      <c r="V117" s="242"/>
      <c r="W117" s="242"/>
      <c r="X117" s="212">
        <f t="shared" si="10"/>
        <v>0</v>
      </c>
      <c r="Y117" s="212"/>
      <c r="Z117" s="234"/>
      <c r="AA117" s="243"/>
      <c r="AC117">
        <f t="shared" si="11"/>
        <v>0</v>
      </c>
    </row>
    <row r="118" spans="1:29" ht="11" customHeight="1">
      <c r="A118" s="244"/>
      <c r="B118" s="245"/>
      <c r="C118" s="245"/>
      <c r="D118" s="246"/>
      <c r="E118" s="246"/>
      <c r="F118" s="246"/>
      <c r="G118" s="246"/>
      <c r="H118" s="246"/>
      <c r="I118" s="62"/>
      <c r="J118" s="24"/>
      <c r="K118" s="62"/>
      <c r="L118" s="241"/>
      <c r="M118" s="241"/>
      <c r="N118" s="234">
        <f t="shared" si="12"/>
        <v>0</v>
      </c>
      <c r="O118" s="234"/>
      <c r="P118" s="241"/>
      <c r="Q118" s="241"/>
      <c r="R118" s="234">
        <f t="shared" si="13"/>
        <v>0</v>
      </c>
      <c r="S118" s="234"/>
      <c r="T118" s="221">
        <f t="shared" si="14"/>
        <v>0</v>
      </c>
      <c r="U118" s="222"/>
      <c r="V118" s="242"/>
      <c r="W118" s="242"/>
      <c r="X118" s="212">
        <f t="shared" si="10"/>
        <v>0</v>
      </c>
      <c r="Y118" s="212"/>
      <c r="Z118" s="225"/>
      <c r="AA118" s="226"/>
      <c r="AC118">
        <f t="shared" si="11"/>
        <v>0</v>
      </c>
    </row>
    <row r="119" spans="1:29" ht="11" customHeight="1">
      <c r="A119" s="235"/>
      <c r="B119" s="236"/>
      <c r="C119" s="237"/>
      <c r="D119" s="238"/>
      <c r="E119" s="239"/>
      <c r="F119" s="239"/>
      <c r="G119" s="239"/>
      <c r="H119" s="240"/>
      <c r="I119" s="60"/>
      <c r="J119" s="23"/>
      <c r="K119" s="60"/>
      <c r="L119" s="241"/>
      <c r="M119" s="241"/>
      <c r="N119" s="234">
        <f t="shared" si="12"/>
        <v>0</v>
      </c>
      <c r="O119" s="234"/>
      <c r="P119" s="241"/>
      <c r="Q119" s="241"/>
      <c r="R119" s="234">
        <f t="shared" si="13"/>
        <v>0</v>
      </c>
      <c r="S119" s="234"/>
      <c r="T119" s="221">
        <f t="shared" si="14"/>
        <v>0</v>
      </c>
      <c r="U119" s="222"/>
      <c r="V119" s="223"/>
      <c r="W119" s="224"/>
      <c r="X119" s="212">
        <f t="shared" si="10"/>
        <v>0</v>
      </c>
      <c r="Y119" s="212"/>
      <c r="Z119" s="225"/>
      <c r="AA119" s="226"/>
      <c r="AC119">
        <f t="shared" si="11"/>
        <v>0</v>
      </c>
    </row>
    <row r="120" spans="1:29" ht="11" customHeight="1">
      <c r="A120" s="235"/>
      <c r="B120" s="236"/>
      <c r="C120" s="237"/>
      <c r="D120" s="238"/>
      <c r="E120" s="239"/>
      <c r="F120" s="239"/>
      <c r="G120" s="239"/>
      <c r="H120" s="240"/>
      <c r="I120" s="60"/>
      <c r="J120" s="23"/>
      <c r="K120" s="60"/>
      <c r="L120" s="241"/>
      <c r="M120" s="241"/>
      <c r="N120" s="234">
        <f t="shared" si="12"/>
        <v>0</v>
      </c>
      <c r="O120" s="234"/>
      <c r="P120" s="241"/>
      <c r="Q120" s="241"/>
      <c r="R120" s="234">
        <f t="shared" si="13"/>
        <v>0</v>
      </c>
      <c r="S120" s="234"/>
      <c r="T120" s="221">
        <f t="shared" si="14"/>
        <v>0</v>
      </c>
      <c r="U120" s="222"/>
      <c r="V120" s="223"/>
      <c r="W120" s="224"/>
      <c r="X120" s="212">
        <f t="shared" si="10"/>
        <v>0</v>
      </c>
      <c r="Y120" s="212"/>
      <c r="Z120" s="225"/>
      <c r="AA120" s="226"/>
      <c r="AC120">
        <f t="shared" si="11"/>
        <v>0</v>
      </c>
    </row>
    <row r="121" spans="1:29" ht="11" customHeight="1">
      <c r="A121" s="235"/>
      <c r="B121" s="236"/>
      <c r="C121" s="237"/>
      <c r="D121" s="238"/>
      <c r="E121" s="239"/>
      <c r="F121" s="239"/>
      <c r="G121" s="239"/>
      <c r="H121" s="240"/>
      <c r="I121" s="60"/>
      <c r="J121" s="23"/>
      <c r="K121" s="60"/>
      <c r="L121" s="241"/>
      <c r="M121" s="241"/>
      <c r="N121" s="234">
        <f t="shared" si="12"/>
        <v>0</v>
      </c>
      <c r="O121" s="234"/>
      <c r="P121" s="241"/>
      <c r="Q121" s="241"/>
      <c r="R121" s="234">
        <f t="shared" si="13"/>
        <v>0</v>
      </c>
      <c r="S121" s="234"/>
      <c r="T121" s="221">
        <f t="shared" si="14"/>
        <v>0</v>
      </c>
      <c r="U121" s="222"/>
      <c r="V121" s="223"/>
      <c r="W121" s="224"/>
      <c r="X121" s="212">
        <f t="shared" si="10"/>
        <v>0</v>
      </c>
      <c r="Y121" s="212"/>
      <c r="Z121" s="225"/>
      <c r="AA121" s="226"/>
      <c r="AC121">
        <f t="shared" si="11"/>
        <v>0</v>
      </c>
    </row>
    <row r="122" spans="1:29" ht="11" customHeight="1">
      <c r="A122" s="235"/>
      <c r="B122" s="236"/>
      <c r="C122" s="237"/>
      <c r="D122" s="238"/>
      <c r="E122" s="239"/>
      <c r="F122" s="239"/>
      <c r="G122" s="239"/>
      <c r="H122" s="240"/>
      <c r="I122" s="60"/>
      <c r="J122" s="23"/>
      <c r="K122" s="60"/>
      <c r="L122" s="241"/>
      <c r="M122" s="241"/>
      <c r="N122" s="234">
        <f t="shared" si="12"/>
        <v>0</v>
      </c>
      <c r="O122" s="234"/>
      <c r="P122" s="241"/>
      <c r="Q122" s="241"/>
      <c r="R122" s="234">
        <f t="shared" si="13"/>
        <v>0</v>
      </c>
      <c r="S122" s="234"/>
      <c r="T122" s="221">
        <f t="shared" si="14"/>
        <v>0</v>
      </c>
      <c r="U122" s="222"/>
      <c r="V122" s="223"/>
      <c r="W122" s="224"/>
      <c r="X122" s="212">
        <f t="shared" si="10"/>
        <v>0</v>
      </c>
      <c r="Y122" s="212"/>
      <c r="Z122" s="225"/>
      <c r="AA122" s="226"/>
      <c r="AC122">
        <f t="shared" si="11"/>
        <v>0</v>
      </c>
    </row>
    <row r="123" spans="1:29" ht="11" customHeight="1">
      <c r="A123" s="235"/>
      <c r="B123" s="236"/>
      <c r="C123" s="237"/>
      <c r="D123" s="238"/>
      <c r="E123" s="239"/>
      <c r="F123" s="239"/>
      <c r="G123" s="239"/>
      <c r="H123" s="240"/>
      <c r="I123" s="60"/>
      <c r="J123" s="23"/>
      <c r="K123" s="60"/>
      <c r="L123" s="241"/>
      <c r="M123" s="241"/>
      <c r="N123" s="234">
        <f t="shared" si="12"/>
        <v>0</v>
      </c>
      <c r="O123" s="234"/>
      <c r="P123" s="241"/>
      <c r="Q123" s="241"/>
      <c r="R123" s="234">
        <f t="shared" si="13"/>
        <v>0</v>
      </c>
      <c r="S123" s="234"/>
      <c r="T123" s="221">
        <f t="shared" si="14"/>
        <v>0</v>
      </c>
      <c r="U123" s="222"/>
      <c r="V123" s="223"/>
      <c r="W123" s="224"/>
      <c r="X123" s="212">
        <f t="shared" si="10"/>
        <v>0</v>
      </c>
      <c r="Y123" s="212"/>
      <c r="Z123" s="225"/>
      <c r="AA123" s="226"/>
      <c r="AC123">
        <f t="shared" si="11"/>
        <v>0</v>
      </c>
    </row>
    <row r="124" spans="1:29" ht="11" customHeight="1">
      <c r="A124" s="235"/>
      <c r="B124" s="236"/>
      <c r="C124" s="237"/>
      <c r="D124" s="238"/>
      <c r="E124" s="239"/>
      <c r="F124" s="239"/>
      <c r="G124" s="239"/>
      <c r="H124" s="240"/>
      <c r="I124" s="60"/>
      <c r="J124" s="23"/>
      <c r="K124" s="60"/>
      <c r="L124" s="241"/>
      <c r="M124" s="241"/>
      <c r="N124" s="234">
        <f t="shared" si="12"/>
        <v>0</v>
      </c>
      <c r="O124" s="234"/>
      <c r="P124" s="241"/>
      <c r="Q124" s="241"/>
      <c r="R124" s="234">
        <f t="shared" si="13"/>
        <v>0</v>
      </c>
      <c r="S124" s="234"/>
      <c r="T124" s="221">
        <f t="shared" si="14"/>
        <v>0</v>
      </c>
      <c r="U124" s="222"/>
      <c r="V124" s="223"/>
      <c r="W124" s="224"/>
      <c r="X124" s="212">
        <f t="shared" si="10"/>
        <v>0</v>
      </c>
      <c r="Y124" s="212"/>
      <c r="Z124" s="225"/>
      <c r="AA124" s="226"/>
      <c r="AC124">
        <f t="shared" si="11"/>
        <v>0</v>
      </c>
    </row>
    <row r="125" spans="1:29" ht="11" customHeight="1">
      <c r="A125" s="235"/>
      <c r="B125" s="236"/>
      <c r="C125" s="237"/>
      <c r="D125" s="238"/>
      <c r="E125" s="239"/>
      <c r="F125" s="239"/>
      <c r="G125" s="239"/>
      <c r="H125" s="240"/>
      <c r="I125" s="60"/>
      <c r="J125" s="23"/>
      <c r="K125" s="60"/>
      <c r="L125" s="241"/>
      <c r="M125" s="241"/>
      <c r="N125" s="234">
        <f t="shared" si="12"/>
        <v>0</v>
      </c>
      <c r="O125" s="234"/>
      <c r="P125" s="241"/>
      <c r="Q125" s="241"/>
      <c r="R125" s="234">
        <f t="shared" si="13"/>
        <v>0</v>
      </c>
      <c r="S125" s="234"/>
      <c r="T125" s="221">
        <f t="shared" si="14"/>
        <v>0</v>
      </c>
      <c r="U125" s="222"/>
      <c r="V125" s="223"/>
      <c r="W125" s="224"/>
      <c r="X125" s="212">
        <f t="shared" si="10"/>
        <v>0</v>
      </c>
      <c r="Y125" s="212"/>
      <c r="Z125" s="225"/>
      <c r="AA125" s="226"/>
      <c r="AC125">
        <f t="shared" si="11"/>
        <v>0</v>
      </c>
    </row>
    <row r="126" spans="1:29" ht="11" customHeight="1">
      <c r="A126" s="235"/>
      <c r="B126" s="236"/>
      <c r="C126" s="237"/>
      <c r="D126" s="238"/>
      <c r="E126" s="239"/>
      <c r="F126" s="239"/>
      <c r="G126" s="239"/>
      <c r="H126" s="240"/>
      <c r="I126" s="60"/>
      <c r="J126" s="23"/>
      <c r="K126" s="60"/>
      <c r="L126" s="241"/>
      <c r="M126" s="241"/>
      <c r="N126" s="234">
        <f t="shared" si="12"/>
        <v>0</v>
      </c>
      <c r="O126" s="234"/>
      <c r="P126" s="241"/>
      <c r="Q126" s="241"/>
      <c r="R126" s="234">
        <f t="shared" si="13"/>
        <v>0</v>
      </c>
      <c r="S126" s="234"/>
      <c r="T126" s="221">
        <f t="shared" si="14"/>
        <v>0</v>
      </c>
      <c r="U126" s="222"/>
      <c r="V126" s="223"/>
      <c r="W126" s="224"/>
      <c r="X126" s="212">
        <f t="shared" si="10"/>
        <v>0</v>
      </c>
      <c r="Y126" s="212"/>
      <c r="Z126" s="225"/>
      <c r="AA126" s="226"/>
      <c r="AC126">
        <f t="shared" si="11"/>
        <v>0</v>
      </c>
    </row>
    <row r="127" spans="1:29" ht="11" customHeight="1">
      <c r="A127" s="235"/>
      <c r="B127" s="236"/>
      <c r="C127" s="237"/>
      <c r="D127" s="238"/>
      <c r="E127" s="239"/>
      <c r="F127" s="239"/>
      <c r="G127" s="239"/>
      <c r="H127" s="240"/>
      <c r="I127" s="60"/>
      <c r="J127" s="23"/>
      <c r="K127" s="60"/>
      <c r="L127" s="241"/>
      <c r="M127" s="241"/>
      <c r="N127" s="234">
        <f t="shared" si="12"/>
        <v>0</v>
      </c>
      <c r="O127" s="234"/>
      <c r="P127" s="241"/>
      <c r="Q127" s="241"/>
      <c r="R127" s="234">
        <f t="shared" si="13"/>
        <v>0</v>
      </c>
      <c r="S127" s="234"/>
      <c r="T127" s="221">
        <f t="shared" si="14"/>
        <v>0</v>
      </c>
      <c r="U127" s="222"/>
      <c r="V127" s="223"/>
      <c r="W127" s="224"/>
      <c r="X127" s="212">
        <f t="shared" si="10"/>
        <v>0</v>
      </c>
      <c r="Y127" s="212"/>
      <c r="Z127" s="225"/>
      <c r="AA127" s="226"/>
      <c r="AC127">
        <f t="shared" si="11"/>
        <v>0</v>
      </c>
    </row>
    <row r="128" spans="1:29" ht="11" customHeight="1">
      <c r="A128" s="235"/>
      <c r="B128" s="236"/>
      <c r="C128" s="237"/>
      <c r="D128" s="238"/>
      <c r="E128" s="239"/>
      <c r="F128" s="239"/>
      <c r="G128" s="239"/>
      <c r="H128" s="240"/>
      <c r="I128" s="60"/>
      <c r="J128" s="23"/>
      <c r="K128" s="60"/>
      <c r="L128" s="241"/>
      <c r="M128" s="241"/>
      <c r="N128" s="234">
        <f t="shared" si="12"/>
        <v>0</v>
      </c>
      <c r="O128" s="234"/>
      <c r="P128" s="241"/>
      <c r="Q128" s="241"/>
      <c r="R128" s="234">
        <f t="shared" si="13"/>
        <v>0</v>
      </c>
      <c r="S128" s="234"/>
      <c r="T128" s="221">
        <f t="shared" si="14"/>
        <v>0</v>
      </c>
      <c r="U128" s="222"/>
      <c r="V128" s="223"/>
      <c r="W128" s="224"/>
      <c r="X128" s="212">
        <f t="shared" si="10"/>
        <v>0</v>
      </c>
      <c r="Y128" s="212"/>
      <c r="Z128" s="225"/>
      <c r="AA128" s="226"/>
      <c r="AC128">
        <f t="shared" si="11"/>
        <v>0</v>
      </c>
    </row>
    <row r="129" spans="1:29" ht="11" customHeight="1">
      <c r="A129" s="235"/>
      <c r="B129" s="236"/>
      <c r="C129" s="237"/>
      <c r="D129" s="238"/>
      <c r="E129" s="239"/>
      <c r="F129" s="239"/>
      <c r="G129" s="239"/>
      <c r="H129" s="240"/>
      <c r="I129" s="60"/>
      <c r="J129" s="23"/>
      <c r="K129" s="60"/>
      <c r="L129" s="241"/>
      <c r="M129" s="241"/>
      <c r="N129" s="234">
        <f t="shared" si="12"/>
        <v>0</v>
      </c>
      <c r="O129" s="234"/>
      <c r="P129" s="241"/>
      <c r="Q129" s="241"/>
      <c r="R129" s="234">
        <f t="shared" si="13"/>
        <v>0</v>
      </c>
      <c r="S129" s="234"/>
      <c r="T129" s="221">
        <f t="shared" si="14"/>
        <v>0</v>
      </c>
      <c r="U129" s="222"/>
      <c r="V129" s="223"/>
      <c r="W129" s="224"/>
      <c r="X129" s="212">
        <f t="shared" si="10"/>
        <v>0</v>
      </c>
      <c r="Y129" s="212"/>
      <c r="Z129" s="225"/>
      <c r="AA129" s="226"/>
      <c r="AC129">
        <f t="shared" si="11"/>
        <v>0</v>
      </c>
    </row>
    <row r="130" spans="1:29" ht="11" customHeight="1">
      <c r="A130" s="235"/>
      <c r="B130" s="236"/>
      <c r="C130" s="237"/>
      <c r="D130" s="238"/>
      <c r="E130" s="239"/>
      <c r="F130" s="239"/>
      <c r="G130" s="239"/>
      <c r="H130" s="240"/>
      <c r="I130" s="60"/>
      <c r="J130" s="23"/>
      <c r="K130" s="60"/>
      <c r="L130" s="241"/>
      <c r="M130" s="241"/>
      <c r="N130" s="234">
        <f t="shared" si="12"/>
        <v>0</v>
      </c>
      <c r="O130" s="234"/>
      <c r="P130" s="241"/>
      <c r="Q130" s="241"/>
      <c r="R130" s="234">
        <f t="shared" si="13"/>
        <v>0</v>
      </c>
      <c r="S130" s="234"/>
      <c r="T130" s="221">
        <f t="shared" si="14"/>
        <v>0</v>
      </c>
      <c r="U130" s="222"/>
      <c r="V130" s="223"/>
      <c r="W130" s="224"/>
      <c r="X130" s="212">
        <f t="shared" si="10"/>
        <v>0</v>
      </c>
      <c r="Y130" s="212"/>
      <c r="Z130" s="225"/>
      <c r="AA130" s="226"/>
      <c r="AC130">
        <f t="shared" si="11"/>
        <v>0</v>
      </c>
    </row>
    <row r="131" spans="1:29" ht="11" customHeight="1">
      <c r="A131" s="235"/>
      <c r="B131" s="236"/>
      <c r="C131" s="237"/>
      <c r="D131" s="238"/>
      <c r="E131" s="239"/>
      <c r="F131" s="239"/>
      <c r="G131" s="239"/>
      <c r="H131" s="240"/>
      <c r="I131" s="60"/>
      <c r="J131" s="23"/>
      <c r="K131" s="60"/>
      <c r="L131" s="241"/>
      <c r="M131" s="241"/>
      <c r="N131" s="234">
        <f t="shared" si="12"/>
        <v>0</v>
      </c>
      <c r="O131" s="234"/>
      <c r="P131" s="241"/>
      <c r="Q131" s="241"/>
      <c r="R131" s="234">
        <f t="shared" si="13"/>
        <v>0</v>
      </c>
      <c r="S131" s="234"/>
      <c r="T131" s="221">
        <f t="shared" si="14"/>
        <v>0</v>
      </c>
      <c r="U131" s="222"/>
      <c r="V131" s="223"/>
      <c r="W131" s="224"/>
      <c r="X131" s="212">
        <f t="shared" si="10"/>
        <v>0</v>
      </c>
      <c r="Y131" s="212"/>
      <c r="Z131" s="225"/>
      <c r="AA131" s="226"/>
      <c r="AC131">
        <f t="shared" si="11"/>
        <v>0</v>
      </c>
    </row>
    <row r="132" spans="1:29" ht="11" customHeight="1">
      <c r="A132" s="235"/>
      <c r="B132" s="236"/>
      <c r="C132" s="237"/>
      <c r="D132" s="238"/>
      <c r="E132" s="239"/>
      <c r="F132" s="239"/>
      <c r="G132" s="239"/>
      <c r="H132" s="240"/>
      <c r="I132" s="60"/>
      <c r="J132" s="23"/>
      <c r="K132" s="60"/>
      <c r="L132" s="241"/>
      <c r="M132" s="241"/>
      <c r="N132" s="234">
        <f t="shared" si="12"/>
        <v>0</v>
      </c>
      <c r="O132" s="234"/>
      <c r="P132" s="241"/>
      <c r="Q132" s="241"/>
      <c r="R132" s="234">
        <f t="shared" si="13"/>
        <v>0</v>
      </c>
      <c r="S132" s="234"/>
      <c r="T132" s="221">
        <f t="shared" si="14"/>
        <v>0</v>
      </c>
      <c r="U132" s="222"/>
      <c r="V132" s="223"/>
      <c r="W132" s="224"/>
      <c r="X132" s="212">
        <f t="shared" si="10"/>
        <v>0</v>
      </c>
      <c r="Y132" s="212"/>
      <c r="Z132" s="225"/>
      <c r="AA132" s="226"/>
      <c r="AC132">
        <f t="shared" si="11"/>
        <v>0</v>
      </c>
    </row>
    <row r="133" spans="1:29" ht="11" customHeight="1">
      <c r="A133" s="227"/>
      <c r="B133" s="228"/>
      <c r="C133" s="229"/>
      <c r="D133" s="230"/>
      <c r="E133" s="231"/>
      <c r="F133" s="231"/>
      <c r="G133" s="231"/>
      <c r="H133" s="232"/>
      <c r="I133" s="63"/>
      <c r="J133" s="25"/>
      <c r="K133" s="63"/>
      <c r="L133" s="233"/>
      <c r="M133" s="233"/>
      <c r="N133" s="234">
        <f t="shared" si="12"/>
        <v>0</v>
      </c>
      <c r="O133" s="234"/>
      <c r="P133" s="233"/>
      <c r="Q133" s="233"/>
      <c r="R133" s="234">
        <f t="shared" si="13"/>
        <v>0</v>
      </c>
      <c r="S133" s="234"/>
      <c r="T133" s="208">
        <f>AE133*K133</f>
        <v>0</v>
      </c>
      <c r="U133" s="209"/>
      <c r="V133" s="210"/>
      <c r="W133" s="211"/>
      <c r="X133" s="212">
        <f t="shared" si="10"/>
        <v>0</v>
      </c>
      <c r="Y133" s="212"/>
      <c r="Z133" s="213"/>
      <c r="AA133" s="214"/>
      <c r="AC133">
        <f t="shared" si="11"/>
        <v>0</v>
      </c>
    </row>
    <row r="134" spans="1:29" ht="11" customHeight="1">
      <c r="A134" s="1"/>
      <c r="B134" s="1"/>
      <c r="C134" s="1"/>
      <c r="D134" s="1"/>
      <c r="E134" s="2"/>
      <c r="F134" s="2"/>
      <c r="G134" s="2"/>
      <c r="H134" s="2"/>
      <c r="I134" s="215" t="s">
        <v>253</v>
      </c>
      <c r="J134" s="216"/>
      <c r="K134" s="217"/>
      <c r="L134" s="204"/>
      <c r="M134" s="204"/>
      <c r="N134" s="204">
        <f>SUM(N95:O133)</f>
        <v>0</v>
      </c>
      <c r="O134" s="204"/>
      <c r="P134" s="204"/>
      <c r="Q134" s="204"/>
      <c r="R134" s="204">
        <f>SUM(R95:S133)</f>
        <v>0</v>
      </c>
      <c r="S134" s="204"/>
      <c r="T134" s="204">
        <f>SUM(T95:U133)</f>
        <v>0</v>
      </c>
      <c r="U134" s="204"/>
      <c r="V134" s="204"/>
      <c r="W134" s="204"/>
      <c r="X134" s="204">
        <f>SUM(X95:Y133)</f>
        <v>0</v>
      </c>
      <c r="Y134" s="204"/>
      <c r="Z134" s="204"/>
      <c r="AA134" s="206"/>
    </row>
    <row r="135" spans="1:29" ht="11" customHeight="1">
      <c r="G135" s="2"/>
      <c r="H135" s="2"/>
      <c r="I135" s="218"/>
      <c r="J135" s="219"/>
      <c r="K135" s="220"/>
      <c r="L135" s="205"/>
      <c r="M135" s="205"/>
      <c r="N135" s="205"/>
      <c r="O135" s="205"/>
      <c r="P135" s="205"/>
      <c r="Q135" s="205"/>
      <c r="R135" s="205"/>
      <c r="S135" s="205"/>
      <c r="T135" s="205"/>
      <c r="U135" s="205"/>
      <c r="V135" s="205"/>
      <c r="W135" s="205"/>
      <c r="X135" s="205"/>
      <c r="Y135" s="205"/>
      <c r="Z135" s="205"/>
      <c r="AA135" s="207"/>
    </row>
    <row r="136" spans="1:29" ht="11" customHeight="1"/>
    <row r="137" spans="1:29" ht="10.5" customHeight="1"/>
    <row r="138" spans="1:29" ht="11" customHeight="1">
      <c r="A138" s="267" t="s">
        <v>6</v>
      </c>
      <c r="B138" s="257"/>
      <c r="C138" s="257"/>
      <c r="D138" s="259" t="s">
        <v>5</v>
      </c>
      <c r="E138" s="269"/>
      <c r="F138" s="269"/>
      <c r="G138" s="269"/>
      <c r="H138" s="260"/>
      <c r="I138" s="257" t="s">
        <v>7</v>
      </c>
      <c r="J138" s="271" t="s">
        <v>257</v>
      </c>
      <c r="K138" s="271" t="s">
        <v>65</v>
      </c>
      <c r="L138" s="273" t="s">
        <v>0</v>
      </c>
      <c r="M138" s="274"/>
      <c r="N138" s="274"/>
      <c r="O138" s="274"/>
      <c r="P138" s="273" t="s">
        <v>1</v>
      </c>
      <c r="Q138" s="274"/>
      <c r="R138" s="274"/>
      <c r="S138" s="274"/>
      <c r="T138" s="257" t="s">
        <v>286</v>
      </c>
      <c r="U138" s="257"/>
      <c r="V138" s="259" t="s">
        <v>285</v>
      </c>
      <c r="W138" s="260"/>
      <c r="X138" s="257" t="s">
        <v>12</v>
      </c>
      <c r="Y138" s="257"/>
      <c r="Z138" s="257" t="s">
        <v>11</v>
      </c>
      <c r="AA138" s="263"/>
    </row>
    <row r="139" spans="1:29" ht="11" customHeight="1">
      <c r="A139" s="268"/>
      <c r="B139" s="258"/>
      <c r="C139" s="258"/>
      <c r="D139" s="261"/>
      <c r="E139" s="270"/>
      <c r="F139" s="270"/>
      <c r="G139" s="270"/>
      <c r="H139" s="262"/>
      <c r="I139" s="258"/>
      <c r="J139" s="272"/>
      <c r="K139" s="272"/>
      <c r="L139" s="265" t="s">
        <v>8</v>
      </c>
      <c r="M139" s="266"/>
      <c r="N139" s="266" t="s">
        <v>9</v>
      </c>
      <c r="O139" s="266"/>
      <c r="P139" s="266" t="s">
        <v>8</v>
      </c>
      <c r="Q139" s="266"/>
      <c r="R139" s="266" t="s">
        <v>9</v>
      </c>
      <c r="S139" s="266"/>
      <c r="T139" s="258"/>
      <c r="U139" s="258"/>
      <c r="V139" s="261"/>
      <c r="W139" s="262"/>
      <c r="X139" s="258"/>
      <c r="Y139" s="258"/>
      <c r="Z139" s="258"/>
      <c r="AA139" s="264"/>
    </row>
    <row r="140" spans="1:29" ht="11" customHeight="1">
      <c r="A140" s="251"/>
      <c r="B140" s="252"/>
      <c r="C140" s="253"/>
      <c r="D140" s="254"/>
      <c r="E140" s="255"/>
      <c r="F140" s="255"/>
      <c r="G140" s="255"/>
      <c r="H140" s="256"/>
      <c r="I140" s="60"/>
      <c r="J140" s="23"/>
      <c r="K140" s="60"/>
      <c r="L140" s="212"/>
      <c r="M140" s="212"/>
      <c r="N140" s="234">
        <f>ROUND(I140*K140*L140,0)</f>
        <v>0</v>
      </c>
      <c r="O140" s="234"/>
      <c r="P140" s="212"/>
      <c r="Q140" s="212"/>
      <c r="R140" s="234">
        <f>ROUND(K140*P140,0)</f>
        <v>0</v>
      </c>
      <c r="S140" s="234"/>
      <c r="T140" s="247">
        <f>AE140*K140</f>
        <v>0</v>
      </c>
      <c r="U140" s="248"/>
      <c r="V140" s="249"/>
      <c r="W140" s="250"/>
      <c r="X140" s="212">
        <f t="shared" ref="X140:X178" si="15">ROUND(J140*K140,2)</f>
        <v>0</v>
      </c>
      <c r="Y140" s="212"/>
      <c r="Z140" s="234"/>
      <c r="AA140" s="243"/>
      <c r="AC140">
        <f t="shared" ref="AC140:AC178" si="16">V140*K140</f>
        <v>0</v>
      </c>
    </row>
    <row r="141" spans="1:29" ht="11" customHeight="1">
      <c r="A141" s="235"/>
      <c r="B141" s="236"/>
      <c r="C141" s="237"/>
      <c r="D141" s="238"/>
      <c r="E141" s="239"/>
      <c r="F141" s="239"/>
      <c r="G141" s="239"/>
      <c r="H141" s="240"/>
      <c r="I141" s="60"/>
      <c r="J141" s="23"/>
      <c r="K141" s="60"/>
      <c r="L141" s="241"/>
      <c r="M141" s="241"/>
      <c r="N141" s="234">
        <f t="shared" ref="N141:N178" si="17">ROUND(I141*K141*L141,0)</f>
        <v>0</v>
      </c>
      <c r="O141" s="234"/>
      <c r="P141" s="241"/>
      <c r="Q141" s="241"/>
      <c r="R141" s="234">
        <f t="shared" ref="R141:R178" si="18">ROUND(K141*P141,0)</f>
        <v>0</v>
      </c>
      <c r="S141" s="234"/>
      <c r="T141" s="221">
        <f t="shared" ref="T141:T177" si="19">AE141*K141</f>
        <v>0</v>
      </c>
      <c r="U141" s="222"/>
      <c r="V141" s="223"/>
      <c r="W141" s="224"/>
      <c r="X141" s="212">
        <f t="shared" si="15"/>
        <v>0</v>
      </c>
      <c r="Y141" s="212"/>
      <c r="Z141" s="225"/>
      <c r="AA141" s="226"/>
      <c r="AC141">
        <f t="shared" si="16"/>
        <v>0</v>
      </c>
    </row>
    <row r="142" spans="1:29" ht="11" customHeight="1">
      <c r="A142" s="235"/>
      <c r="B142" s="236"/>
      <c r="C142" s="237"/>
      <c r="D142" s="238"/>
      <c r="E142" s="239"/>
      <c r="F142" s="239"/>
      <c r="G142" s="239"/>
      <c r="H142" s="240"/>
      <c r="I142" s="60"/>
      <c r="J142" s="23"/>
      <c r="K142" s="60"/>
      <c r="L142" s="241"/>
      <c r="M142" s="241"/>
      <c r="N142" s="234">
        <f t="shared" si="17"/>
        <v>0</v>
      </c>
      <c r="O142" s="234"/>
      <c r="P142" s="241"/>
      <c r="Q142" s="241"/>
      <c r="R142" s="234">
        <f t="shared" si="18"/>
        <v>0</v>
      </c>
      <c r="S142" s="234"/>
      <c r="T142" s="221">
        <f t="shared" si="19"/>
        <v>0</v>
      </c>
      <c r="U142" s="222"/>
      <c r="V142" s="223"/>
      <c r="W142" s="224"/>
      <c r="X142" s="212">
        <f t="shared" si="15"/>
        <v>0</v>
      </c>
      <c r="Y142" s="212"/>
      <c r="Z142" s="225"/>
      <c r="AA142" s="226"/>
      <c r="AC142">
        <f t="shared" si="16"/>
        <v>0</v>
      </c>
    </row>
    <row r="143" spans="1:29" ht="11" customHeight="1">
      <c r="A143" s="235"/>
      <c r="B143" s="236"/>
      <c r="C143" s="237"/>
      <c r="D143" s="238"/>
      <c r="E143" s="239"/>
      <c r="F143" s="239"/>
      <c r="G143" s="239"/>
      <c r="H143" s="240"/>
      <c r="I143" s="60"/>
      <c r="J143" s="23"/>
      <c r="K143" s="60"/>
      <c r="L143" s="241"/>
      <c r="M143" s="241"/>
      <c r="N143" s="234">
        <f t="shared" si="17"/>
        <v>0</v>
      </c>
      <c r="O143" s="234"/>
      <c r="P143" s="241"/>
      <c r="Q143" s="241"/>
      <c r="R143" s="234">
        <f t="shared" si="18"/>
        <v>0</v>
      </c>
      <c r="S143" s="234"/>
      <c r="T143" s="221">
        <f t="shared" si="19"/>
        <v>0</v>
      </c>
      <c r="U143" s="222"/>
      <c r="V143" s="223"/>
      <c r="W143" s="224"/>
      <c r="X143" s="212">
        <f t="shared" si="15"/>
        <v>0</v>
      </c>
      <c r="Y143" s="212"/>
      <c r="Z143" s="225"/>
      <c r="AA143" s="226"/>
      <c r="AC143">
        <f t="shared" si="16"/>
        <v>0</v>
      </c>
    </row>
    <row r="144" spans="1:29" ht="11" customHeight="1">
      <c r="A144" s="235"/>
      <c r="B144" s="236"/>
      <c r="C144" s="237"/>
      <c r="D144" s="238"/>
      <c r="E144" s="239"/>
      <c r="F144" s="239"/>
      <c r="G144" s="239"/>
      <c r="H144" s="240"/>
      <c r="I144" s="60"/>
      <c r="J144" s="23"/>
      <c r="K144" s="60"/>
      <c r="L144" s="241"/>
      <c r="M144" s="241"/>
      <c r="N144" s="234">
        <f t="shared" si="17"/>
        <v>0</v>
      </c>
      <c r="O144" s="234"/>
      <c r="P144" s="241"/>
      <c r="Q144" s="241"/>
      <c r="R144" s="234">
        <f t="shared" si="18"/>
        <v>0</v>
      </c>
      <c r="S144" s="234"/>
      <c r="T144" s="221">
        <f t="shared" si="19"/>
        <v>0</v>
      </c>
      <c r="U144" s="222"/>
      <c r="V144" s="223"/>
      <c r="W144" s="224"/>
      <c r="X144" s="212">
        <f t="shared" si="15"/>
        <v>0</v>
      </c>
      <c r="Y144" s="212"/>
      <c r="Z144" s="225"/>
      <c r="AA144" s="226"/>
      <c r="AC144">
        <f t="shared" si="16"/>
        <v>0</v>
      </c>
    </row>
    <row r="145" spans="1:29" ht="11" customHeight="1">
      <c r="A145" s="235"/>
      <c r="B145" s="236"/>
      <c r="C145" s="237"/>
      <c r="D145" s="238"/>
      <c r="E145" s="239"/>
      <c r="F145" s="239"/>
      <c r="G145" s="239"/>
      <c r="H145" s="240"/>
      <c r="I145" s="60"/>
      <c r="J145" s="23"/>
      <c r="K145" s="60"/>
      <c r="L145" s="241"/>
      <c r="M145" s="241"/>
      <c r="N145" s="234">
        <f t="shared" si="17"/>
        <v>0</v>
      </c>
      <c r="O145" s="234"/>
      <c r="P145" s="241"/>
      <c r="Q145" s="241"/>
      <c r="R145" s="234">
        <f t="shared" si="18"/>
        <v>0</v>
      </c>
      <c r="S145" s="234"/>
      <c r="T145" s="221">
        <f t="shared" si="19"/>
        <v>0</v>
      </c>
      <c r="U145" s="222"/>
      <c r="V145" s="223"/>
      <c r="W145" s="224"/>
      <c r="X145" s="212">
        <f t="shared" si="15"/>
        <v>0</v>
      </c>
      <c r="Y145" s="212"/>
      <c r="Z145" s="225"/>
      <c r="AA145" s="226"/>
      <c r="AC145">
        <f t="shared" si="16"/>
        <v>0</v>
      </c>
    </row>
    <row r="146" spans="1:29" ht="11" customHeight="1">
      <c r="A146" s="235"/>
      <c r="B146" s="236"/>
      <c r="C146" s="237"/>
      <c r="D146" s="238"/>
      <c r="E146" s="239"/>
      <c r="F146" s="239"/>
      <c r="G146" s="239"/>
      <c r="H146" s="240"/>
      <c r="I146" s="60"/>
      <c r="J146" s="23"/>
      <c r="K146" s="60"/>
      <c r="L146" s="241"/>
      <c r="M146" s="241"/>
      <c r="N146" s="234">
        <f t="shared" si="17"/>
        <v>0</v>
      </c>
      <c r="O146" s="234"/>
      <c r="P146" s="241"/>
      <c r="Q146" s="241"/>
      <c r="R146" s="234">
        <f t="shared" si="18"/>
        <v>0</v>
      </c>
      <c r="S146" s="234"/>
      <c r="T146" s="221">
        <f t="shared" si="19"/>
        <v>0</v>
      </c>
      <c r="U146" s="222"/>
      <c r="V146" s="223"/>
      <c r="W146" s="224"/>
      <c r="X146" s="212">
        <f t="shared" si="15"/>
        <v>0</v>
      </c>
      <c r="Y146" s="212"/>
      <c r="Z146" s="225"/>
      <c r="AA146" s="226"/>
      <c r="AC146">
        <f t="shared" si="16"/>
        <v>0</v>
      </c>
    </row>
    <row r="147" spans="1:29" ht="11" customHeight="1">
      <c r="A147" s="235"/>
      <c r="B147" s="236"/>
      <c r="C147" s="237"/>
      <c r="D147" s="238"/>
      <c r="E147" s="239"/>
      <c r="F147" s="239"/>
      <c r="G147" s="239"/>
      <c r="H147" s="240"/>
      <c r="I147" s="60"/>
      <c r="J147" s="23"/>
      <c r="K147" s="60"/>
      <c r="L147" s="241"/>
      <c r="M147" s="241"/>
      <c r="N147" s="234">
        <f t="shared" si="17"/>
        <v>0</v>
      </c>
      <c r="O147" s="234"/>
      <c r="P147" s="241"/>
      <c r="Q147" s="241"/>
      <c r="R147" s="234">
        <f t="shared" si="18"/>
        <v>0</v>
      </c>
      <c r="S147" s="234"/>
      <c r="T147" s="221">
        <f t="shared" si="19"/>
        <v>0</v>
      </c>
      <c r="U147" s="222"/>
      <c r="V147" s="223"/>
      <c r="W147" s="224"/>
      <c r="X147" s="212">
        <f t="shared" si="15"/>
        <v>0</v>
      </c>
      <c r="Y147" s="212"/>
      <c r="Z147" s="225"/>
      <c r="AA147" s="226"/>
      <c r="AC147">
        <f t="shared" si="16"/>
        <v>0</v>
      </c>
    </row>
    <row r="148" spans="1:29" ht="11" customHeight="1">
      <c r="A148" s="244"/>
      <c r="B148" s="245"/>
      <c r="C148" s="245"/>
      <c r="D148" s="246"/>
      <c r="E148" s="246"/>
      <c r="F148" s="246"/>
      <c r="G148" s="246"/>
      <c r="H148" s="246"/>
      <c r="I148" s="62"/>
      <c r="J148" s="24"/>
      <c r="K148" s="62"/>
      <c r="L148" s="241"/>
      <c r="M148" s="241"/>
      <c r="N148" s="234">
        <f t="shared" si="17"/>
        <v>0</v>
      </c>
      <c r="O148" s="234"/>
      <c r="P148" s="241"/>
      <c r="Q148" s="241"/>
      <c r="R148" s="234">
        <f t="shared" si="18"/>
        <v>0</v>
      </c>
      <c r="S148" s="234"/>
      <c r="T148" s="221">
        <f t="shared" si="19"/>
        <v>0</v>
      </c>
      <c r="U148" s="222"/>
      <c r="V148" s="242"/>
      <c r="W148" s="242"/>
      <c r="X148" s="212">
        <f t="shared" si="15"/>
        <v>0</v>
      </c>
      <c r="Y148" s="212"/>
      <c r="Z148" s="225"/>
      <c r="AA148" s="226"/>
      <c r="AC148">
        <f t="shared" si="16"/>
        <v>0</v>
      </c>
    </row>
    <row r="149" spans="1:29" ht="11" customHeight="1">
      <c r="A149" s="244"/>
      <c r="B149" s="245"/>
      <c r="C149" s="245"/>
      <c r="D149" s="246"/>
      <c r="E149" s="246"/>
      <c r="F149" s="246"/>
      <c r="G149" s="246"/>
      <c r="H149" s="246"/>
      <c r="I149" s="62"/>
      <c r="J149" s="24"/>
      <c r="K149" s="62"/>
      <c r="L149" s="241"/>
      <c r="M149" s="241"/>
      <c r="N149" s="234">
        <f t="shared" si="17"/>
        <v>0</v>
      </c>
      <c r="O149" s="234"/>
      <c r="P149" s="241"/>
      <c r="Q149" s="241"/>
      <c r="R149" s="234">
        <f t="shared" si="18"/>
        <v>0</v>
      </c>
      <c r="S149" s="234"/>
      <c r="T149" s="221">
        <f t="shared" si="19"/>
        <v>0</v>
      </c>
      <c r="U149" s="222"/>
      <c r="V149" s="242"/>
      <c r="W149" s="242"/>
      <c r="X149" s="212">
        <f t="shared" si="15"/>
        <v>0</v>
      </c>
      <c r="Y149" s="212"/>
      <c r="Z149" s="225"/>
      <c r="AA149" s="226"/>
      <c r="AC149">
        <f t="shared" si="16"/>
        <v>0</v>
      </c>
    </row>
    <row r="150" spans="1:29" ht="11" customHeight="1">
      <c r="A150" s="244"/>
      <c r="B150" s="245"/>
      <c r="C150" s="245"/>
      <c r="D150" s="246"/>
      <c r="E150" s="246"/>
      <c r="F150" s="246"/>
      <c r="G150" s="246"/>
      <c r="H150" s="246"/>
      <c r="I150" s="62"/>
      <c r="J150" s="24"/>
      <c r="K150" s="62"/>
      <c r="L150" s="241"/>
      <c r="M150" s="241"/>
      <c r="N150" s="234">
        <f t="shared" si="17"/>
        <v>0</v>
      </c>
      <c r="O150" s="234"/>
      <c r="P150" s="241"/>
      <c r="Q150" s="241"/>
      <c r="R150" s="234">
        <f t="shared" si="18"/>
        <v>0</v>
      </c>
      <c r="S150" s="234"/>
      <c r="T150" s="221">
        <f t="shared" si="19"/>
        <v>0</v>
      </c>
      <c r="U150" s="222"/>
      <c r="V150" s="242"/>
      <c r="W150" s="242"/>
      <c r="X150" s="212">
        <f t="shared" si="15"/>
        <v>0</v>
      </c>
      <c r="Y150" s="212"/>
      <c r="Z150" s="225"/>
      <c r="AA150" s="226"/>
      <c r="AC150">
        <f t="shared" si="16"/>
        <v>0</v>
      </c>
    </row>
    <row r="151" spans="1:29" ht="11" customHeight="1">
      <c r="A151" s="244"/>
      <c r="B151" s="245"/>
      <c r="C151" s="245"/>
      <c r="D151" s="246"/>
      <c r="E151" s="246"/>
      <c r="F151" s="246"/>
      <c r="G151" s="246"/>
      <c r="H151" s="246"/>
      <c r="I151" s="62"/>
      <c r="J151" s="24"/>
      <c r="K151" s="62"/>
      <c r="L151" s="241"/>
      <c r="M151" s="241"/>
      <c r="N151" s="234">
        <f t="shared" si="17"/>
        <v>0</v>
      </c>
      <c r="O151" s="234"/>
      <c r="P151" s="241"/>
      <c r="Q151" s="241"/>
      <c r="R151" s="234">
        <f t="shared" si="18"/>
        <v>0</v>
      </c>
      <c r="S151" s="234"/>
      <c r="T151" s="221">
        <f t="shared" si="19"/>
        <v>0</v>
      </c>
      <c r="U151" s="222"/>
      <c r="V151" s="242"/>
      <c r="W151" s="242"/>
      <c r="X151" s="212">
        <f t="shared" si="15"/>
        <v>0</v>
      </c>
      <c r="Y151" s="212"/>
      <c r="Z151" s="234"/>
      <c r="AA151" s="243"/>
      <c r="AC151">
        <f t="shared" si="16"/>
        <v>0</v>
      </c>
    </row>
    <row r="152" spans="1:29" ht="11" customHeight="1">
      <c r="A152" s="244"/>
      <c r="B152" s="245"/>
      <c r="C152" s="245"/>
      <c r="D152" s="246"/>
      <c r="E152" s="246"/>
      <c r="F152" s="246"/>
      <c r="G152" s="246"/>
      <c r="H152" s="246"/>
      <c r="I152" s="62"/>
      <c r="J152" s="24"/>
      <c r="K152" s="62"/>
      <c r="L152" s="241"/>
      <c r="M152" s="241"/>
      <c r="N152" s="234">
        <f t="shared" si="17"/>
        <v>0</v>
      </c>
      <c r="O152" s="234"/>
      <c r="P152" s="241"/>
      <c r="Q152" s="241"/>
      <c r="R152" s="234">
        <f t="shared" si="18"/>
        <v>0</v>
      </c>
      <c r="S152" s="234"/>
      <c r="T152" s="221">
        <f t="shared" si="19"/>
        <v>0</v>
      </c>
      <c r="U152" s="222"/>
      <c r="V152" s="242"/>
      <c r="W152" s="242"/>
      <c r="X152" s="212">
        <f t="shared" si="15"/>
        <v>0</v>
      </c>
      <c r="Y152" s="212"/>
      <c r="Z152" s="225"/>
      <c r="AA152" s="226"/>
      <c r="AC152">
        <f t="shared" si="16"/>
        <v>0</v>
      </c>
    </row>
    <row r="153" spans="1:29" ht="11" customHeight="1">
      <c r="A153" s="244"/>
      <c r="B153" s="245"/>
      <c r="C153" s="245"/>
      <c r="D153" s="246"/>
      <c r="E153" s="246"/>
      <c r="F153" s="246"/>
      <c r="G153" s="246"/>
      <c r="H153" s="246"/>
      <c r="I153" s="62"/>
      <c r="J153" s="24"/>
      <c r="K153" s="62"/>
      <c r="L153" s="241"/>
      <c r="M153" s="241"/>
      <c r="N153" s="234">
        <f t="shared" si="17"/>
        <v>0</v>
      </c>
      <c r="O153" s="234"/>
      <c r="P153" s="241"/>
      <c r="Q153" s="241"/>
      <c r="R153" s="234">
        <f t="shared" si="18"/>
        <v>0</v>
      </c>
      <c r="S153" s="234"/>
      <c r="T153" s="221">
        <f t="shared" si="19"/>
        <v>0</v>
      </c>
      <c r="U153" s="222"/>
      <c r="V153" s="242"/>
      <c r="W153" s="242"/>
      <c r="X153" s="212">
        <f t="shared" si="15"/>
        <v>0</v>
      </c>
      <c r="Y153" s="212"/>
      <c r="Z153" s="225"/>
      <c r="AA153" s="226"/>
      <c r="AC153">
        <f t="shared" si="16"/>
        <v>0</v>
      </c>
    </row>
    <row r="154" spans="1:29" ht="11" customHeight="1">
      <c r="A154" s="244"/>
      <c r="B154" s="245"/>
      <c r="C154" s="245"/>
      <c r="D154" s="246"/>
      <c r="E154" s="246"/>
      <c r="F154" s="246"/>
      <c r="G154" s="246"/>
      <c r="H154" s="246"/>
      <c r="I154" s="62"/>
      <c r="J154" s="24"/>
      <c r="K154" s="62"/>
      <c r="L154" s="241"/>
      <c r="M154" s="241"/>
      <c r="N154" s="234">
        <f t="shared" si="17"/>
        <v>0</v>
      </c>
      <c r="O154" s="234"/>
      <c r="P154" s="241"/>
      <c r="Q154" s="241"/>
      <c r="R154" s="234">
        <f t="shared" si="18"/>
        <v>0</v>
      </c>
      <c r="S154" s="234"/>
      <c r="T154" s="221">
        <f t="shared" si="19"/>
        <v>0</v>
      </c>
      <c r="U154" s="222"/>
      <c r="V154" s="242"/>
      <c r="W154" s="242"/>
      <c r="X154" s="212">
        <f t="shared" si="15"/>
        <v>0</v>
      </c>
      <c r="Y154" s="212"/>
      <c r="Z154" s="225"/>
      <c r="AA154" s="226"/>
      <c r="AC154">
        <f t="shared" si="16"/>
        <v>0</v>
      </c>
    </row>
    <row r="155" spans="1:29" ht="11" customHeight="1">
      <c r="A155" s="244"/>
      <c r="B155" s="245"/>
      <c r="C155" s="245"/>
      <c r="D155" s="246"/>
      <c r="E155" s="246"/>
      <c r="F155" s="246"/>
      <c r="G155" s="246"/>
      <c r="H155" s="246"/>
      <c r="I155" s="62"/>
      <c r="J155" s="24"/>
      <c r="K155" s="62"/>
      <c r="L155" s="241"/>
      <c r="M155" s="241"/>
      <c r="N155" s="234">
        <f t="shared" si="17"/>
        <v>0</v>
      </c>
      <c r="O155" s="234"/>
      <c r="P155" s="241"/>
      <c r="Q155" s="241"/>
      <c r="R155" s="234">
        <f t="shared" si="18"/>
        <v>0</v>
      </c>
      <c r="S155" s="234"/>
      <c r="T155" s="221">
        <f t="shared" si="19"/>
        <v>0</v>
      </c>
      <c r="U155" s="222"/>
      <c r="V155" s="242"/>
      <c r="W155" s="242"/>
      <c r="X155" s="212">
        <f t="shared" si="15"/>
        <v>0</v>
      </c>
      <c r="Y155" s="212"/>
      <c r="Z155" s="225"/>
      <c r="AA155" s="226"/>
      <c r="AC155">
        <f t="shared" si="16"/>
        <v>0</v>
      </c>
    </row>
    <row r="156" spans="1:29" ht="11" customHeight="1">
      <c r="A156" s="244"/>
      <c r="B156" s="245"/>
      <c r="C156" s="245"/>
      <c r="D156" s="246"/>
      <c r="E156" s="246"/>
      <c r="F156" s="246"/>
      <c r="G156" s="246"/>
      <c r="H156" s="246"/>
      <c r="I156" s="62"/>
      <c r="J156" s="24"/>
      <c r="K156" s="62"/>
      <c r="L156" s="241"/>
      <c r="M156" s="241"/>
      <c r="N156" s="234">
        <f t="shared" si="17"/>
        <v>0</v>
      </c>
      <c r="O156" s="234"/>
      <c r="P156" s="241"/>
      <c r="Q156" s="241"/>
      <c r="R156" s="234">
        <f t="shared" si="18"/>
        <v>0</v>
      </c>
      <c r="S156" s="234"/>
      <c r="T156" s="221">
        <f t="shared" si="19"/>
        <v>0</v>
      </c>
      <c r="U156" s="222"/>
      <c r="V156" s="242"/>
      <c r="W156" s="242"/>
      <c r="X156" s="212">
        <f t="shared" si="15"/>
        <v>0</v>
      </c>
      <c r="Y156" s="212"/>
      <c r="Z156" s="225"/>
      <c r="AA156" s="226"/>
      <c r="AC156">
        <f t="shared" si="16"/>
        <v>0</v>
      </c>
    </row>
    <row r="157" spans="1:29" ht="11" customHeight="1">
      <c r="A157" s="244"/>
      <c r="B157" s="245"/>
      <c r="C157" s="245"/>
      <c r="D157" s="246"/>
      <c r="E157" s="246"/>
      <c r="F157" s="246"/>
      <c r="G157" s="246"/>
      <c r="H157" s="246"/>
      <c r="I157" s="62"/>
      <c r="J157" s="24"/>
      <c r="K157" s="62"/>
      <c r="L157" s="241"/>
      <c r="M157" s="241"/>
      <c r="N157" s="234">
        <f t="shared" si="17"/>
        <v>0</v>
      </c>
      <c r="O157" s="234"/>
      <c r="P157" s="241"/>
      <c r="Q157" s="241"/>
      <c r="R157" s="234">
        <f t="shared" si="18"/>
        <v>0</v>
      </c>
      <c r="S157" s="234"/>
      <c r="T157" s="221">
        <f t="shared" si="19"/>
        <v>0</v>
      </c>
      <c r="U157" s="222"/>
      <c r="V157" s="242"/>
      <c r="W157" s="242"/>
      <c r="X157" s="212">
        <f t="shared" si="15"/>
        <v>0</v>
      </c>
      <c r="Y157" s="212"/>
      <c r="Z157" s="225"/>
      <c r="AA157" s="226"/>
      <c r="AC157">
        <f t="shared" si="16"/>
        <v>0</v>
      </c>
    </row>
    <row r="158" spans="1:29" ht="11" customHeight="1">
      <c r="A158" s="244"/>
      <c r="B158" s="245"/>
      <c r="C158" s="245"/>
      <c r="D158" s="246"/>
      <c r="E158" s="246"/>
      <c r="F158" s="246"/>
      <c r="G158" s="246"/>
      <c r="H158" s="246"/>
      <c r="I158" s="62"/>
      <c r="J158" s="24"/>
      <c r="K158" s="62"/>
      <c r="L158" s="241"/>
      <c r="M158" s="241"/>
      <c r="N158" s="234">
        <f t="shared" si="17"/>
        <v>0</v>
      </c>
      <c r="O158" s="234"/>
      <c r="P158" s="241"/>
      <c r="Q158" s="241"/>
      <c r="R158" s="234">
        <f t="shared" si="18"/>
        <v>0</v>
      </c>
      <c r="S158" s="234"/>
      <c r="T158" s="221">
        <f t="shared" si="19"/>
        <v>0</v>
      </c>
      <c r="U158" s="222"/>
      <c r="V158" s="242"/>
      <c r="W158" s="242"/>
      <c r="X158" s="212">
        <f t="shared" si="15"/>
        <v>0</v>
      </c>
      <c r="Y158" s="212"/>
      <c r="Z158" s="225"/>
      <c r="AA158" s="226"/>
      <c r="AC158">
        <f t="shared" si="16"/>
        <v>0</v>
      </c>
    </row>
    <row r="159" spans="1:29" ht="11" customHeight="1">
      <c r="A159" s="244"/>
      <c r="B159" s="245"/>
      <c r="C159" s="245"/>
      <c r="D159" s="246"/>
      <c r="E159" s="246"/>
      <c r="F159" s="246"/>
      <c r="G159" s="246"/>
      <c r="H159" s="246"/>
      <c r="I159" s="62"/>
      <c r="J159" s="24"/>
      <c r="K159" s="62"/>
      <c r="L159" s="241"/>
      <c r="M159" s="241"/>
      <c r="N159" s="234">
        <f t="shared" si="17"/>
        <v>0</v>
      </c>
      <c r="O159" s="234"/>
      <c r="P159" s="241"/>
      <c r="Q159" s="241"/>
      <c r="R159" s="234">
        <f t="shared" si="18"/>
        <v>0</v>
      </c>
      <c r="S159" s="234"/>
      <c r="T159" s="221">
        <f t="shared" si="19"/>
        <v>0</v>
      </c>
      <c r="U159" s="222"/>
      <c r="V159" s="242"/>
      <c r="W159" s="242"/>
      <c r="X159" s="212">
        <f t="shared" si="15"/>
        <v>0</v>
      </c>
      <c r="Y159" s="212"/>
      <c r="Z159" s="225"/>
      <c r="AA159" s="226"/>
      <c r="AC159">
        <f t="shared" si="16"/>
        <v>0</v>
      </c>
    </row>
    <row r="160" spans="1:29" ht="11" customHeight="1">
      <c r="A160" s="244"/>
      <c r="B160" s="245"/>
      <c r="C160" s="245"/>
      <c r="D160" s="246"/>
      <c r="E160" s="246"/>
      <c r="F160" s="246"/>
      <c r="G160" s="246"/>
      <c r="H160" s="246"/>
      <c r="I160" s="62"/>
      <c r="J160" s="24"/>
      <c r="K160" s="62"/>
      <c r="L160" s="241"/>
      <c r="M160" s="241"/>
      <c r="N160" s="234">
        <f t="shared" si="17"/>
        <v>0</v>
      </c>
      <c r="O160" s="234"/>
      <c r="P160" s="241"/>
      <c r="Q160" s="241"/>
      <c r="R160" s="234">
        <f t="shared" si="18"/>
        <v>0</v>
      </c>
      <c r="S160" s="234"/>
      <c r="T160" s="221">
        <f t="shared" si="19"/>
        <v>0</v>
      </c>
      <c r="U160" s="222"/>
      <c r="V160" s="242"/>
      <c r="W160" s="242"/>
      <c r="X160" s="212">
        <f t="shared" si="15"/>
        <v>0</v>
      </c>
      <c r="Y160" s="212"/>
      <c r="Z160" s="225"/>
      <c r="AA160" s="226"/>
      <c r="AC160">
        <f t="shared" si="16"/>
        <v>0</v>
      </c>
    </row>
    <row r="161" spans="1:29" ht="11" customHeight="1">
      <c r="A161" s="244"/>
      <c r="B161" s="245"/>
      <c r="C161" s="245"/>
      <c r="D161" s="246"/>
      <c r="E161" s="246"/>
      <c r="F161" s="246"/>
      <c r="G161" s="246"/>
      <c r="H161" s="246"/>
      <c r="I161" s="62"/>
      <c r="J161" s="24"/>
      <c r="K161" s="62"/>
      <c r="L161" s="241"/>
      <c r="M161" s="241"/>
      <c r="N161" s="234">
        <f t="shared" si="17"/>
        <v>0</v>
      </c>
      <c r="O161" s="234"/>
      <c r="P161" s="241"/>
      <c r="Q161" s="241"/>
      <c r="R161" s="234">
        <f t="shared" si="18"/>
        <v>0</v>
      </c>
      <c r="S161" s="234"/>
      <c r="T161" s="221">
        <f t="shared" si="19"/>
        <v>0</v>
      </c>
      <c r="U161" s="222"/>
      <c r="V161" s="242"/>
      <c r="W161" s="242"/>
      <c r="X161" s="212">
        <f t="shared" si="15"/>
        <v>0</v>
      </c>
      <c r="Y161" s="212"/>
      <c r="Z161" s="225"/>
      <c r="AA161" s="226"/>
      <c r="AC161">
        <f t="shared" si="16"/>
        <v>0</v>
      </c>
    </row>
    <row r="162" spans="1:29" ht="11" customHeight="1">
      <c r="A162" s="244"/>
      <c r="B162" s="245"/>
      <c r="C162" s="245"/>
      <c r="D162" s="246"/>
      <c r="E162" s="246"/>
      <c r="F162" s="246"/>
      <c r="G162" s="246"/>
      <c r="H162" s="246"/>
      <c r="I162" s="62"/>
      <c r="J162" s="24"/>
      <c r="K162" s="62"/>
      <c r="L162" s="241"/>
      <c r="M162" s="241"/>
      <c r="N162" s="234">
        <f t="shared" si="17"/>
        <v>0</v>
      </c>
      <c r="O162" s="234"/>
      <c r="P162" s="241"/>
      <c r="Q162" s="241"/>
      <c r="R162" s="234">
        <f t="shared" si="18"/>
        <v>0</v>
      </c>
      <c r="S162" s="234"/>
      <c r="T162" s="221">
        <f t="shared" si="19"/>
        <v>0</v>
      </c>
      <c r="U162" s="222"/>
      <c r="V162" s="242"/>
      <c r="W162" s="242"/>
      <c r="X162" s="212">
        <f t="shared" si="15"/>
        <v>0</v>
      </c>
      <c r="Y162" s="212"/>
      <c r="Z162" s="234"/>
      <c r="AA162" s="243"/>
      <c r="AC162">
        <f t="shared" si="16"/>
        <v>0</v>
      </c>
    </row>
    <row r="163" spans="1:29" ht="11" customHeight="1">
      <c r="A163" s="244"/>
      <c r="B163" s="245"/>
      <c r="C163" s="245"/>
      <c r="D163" s="246"/>
      <c r="E163" s="246"/>
      <c r="F163" s="246"/>
      <c r="G163" s="246"/>
      <c r="H163" s="246"/>
      <c r="I163" s="62"/>
      <c r="J163" s="24"/>
      <c r="K163" s="62"/>
      <c r="L163" s="241"/>
      <c r="M163" s="241"/>
      <c r="N163" s="234">
        <f t="shared" si="17"/>
        <v>0</v>
      </c>
      <c r="O163" s="234"/>
      <c r="P163" s="241"/>
      <c r="Q163" s="241"/>
      <c r="R163" s="234">
        <f t="shared" si="18"/>
        <v>0</v>
      </c>
      <c r="S163" s="234"/>
      <c r="T163" s="221">
        <f t="shared" si="19"/>
        <v>0</v>
      </c>
      <c r="U163" s="222"/>
      <c r="V163" s="242"/>
      <c r="W163" s="242"/>
      <c r="X163" s="212">
        <f t="shared" si="15"/>
        <v>0</v>
      </c>
      <c r="Y163" s="212"/>
      <c r="Z163" s="225"/>
      <c r="AA163" s="226"/>
      <c r="AC163">
        <f t="shared" si="16"/>
        <v>0</v>
      </c>
    </row>
    <row r="164" spans="1:29" ht="11" customHeight="1">
      <c r="A164" s="235"/>
      <c r="B164" s="236"/>
      <c r="C164" s="237"/>
      <c r="D164" s="238"/>
      <c r="E164" s="239"/>
      <c r="F164" s="239"/>
      <c r="G164" s="239"/>
      <c r="H164" s="240"/>
      <c r="I164" s="60"/>
      <c r="J164" s="23"/>
      <c r="K164" s="60"/>
      <c r="L164" s="241"/>
      <c r="M164" s="241"/>
      <c r="N164" s="234">
        <f t="shared" si="17"/>
        <v>0</v>
      </c>
      <c r="O164" s="234"/>
      <c r="P164" s="241"/>
      <c r="Q164" s="241"/>
      <c r="R164" s="234">
        <f t="shared" si="18"/>
        <v>0</v>
      </c>
      <c r="S164" s="234"/>
      <c r="T164" s="221">
        <f t="shared" si="19"/>
        <v>0</v>
      </c>
      <c r="U164" s="222"/>
      <c r="V164" s="223"/>
      <c r="W164" s="224"/>
      <c r="X164" s="212">
        <f t="shared" si="15"/>
        <v>0</v>
      </c>
      <c r="Y164" s="212"/>
      <c r="Z164" s="225"/>
      <c r="AA164" s="226"/>
      <c r="AC164">
        <f t="shared" si="16"/>
        <v>0</v>
      </c>
    </row>
    <row r="165" spans="1:29" ht="11" customHeight="1">
      <c r="A165" s="235"/>
      <c r="B165" s="236"/>
      <c r="C165" s="237"/>
      <c r="D165" s="238"/>
      <c r="E165" s="239"/>
      <c r="F165" s="239"/>
      <c r="G165" s="239"/>
      <c r="H165" s="240"/>
      <c r="I165" s="60"/>
      <c r="J165" s="23"/>
      <c r="K165" s="60"/>
      <c r="L165" s="241"/>
      <c r="M165" s="241"/>
      <c r="N165" s="234">
        <f t="shared" si="17"/>
        <v>0</v>
      </c>
      <c r="O165" s="234"/>
      <c r="P165" s="241"/>
      <c r="Q165" s="241"/>
      <c r="R165" s="234">
        <f t="shared" si="18"/>
        <v>0</v>
      </c>
      <c r="S165" s="234"/>
      <c r="T165" s="221">
        <f t="shared" si="19"/>
        <v>0</v>
      </c>
      <c r="U165" s="222"/>
      <c r="V165" s="223"/>
      <c r="W165" s="224"/>
      <c r="X165" s="212">
        <f t="shared" si="15"/>
        <v>0</v>
      </c>
      <c r="Y165" s="212"/>
      <c r="Z165" s="225"/>
      <c r="AA165" s="226"/>
      <c r="AC165">
        <f t="shared" si="16"/>
        <v>0</v>
      </c>
    </row>
    <row r="166" spans="1:29" ht="11" customHeight="1">
      <c r="A166" s="235"/>
      <c r="B166" s="236"/>
      <c r="C166" s="237"/>
      <c r="D166" s="238"/>
      <c r="E166" s="239"/>
      <c r="F166" s="239"/>
      <c r="G166" s="239"/>
      <c r="H166" s="240"/>
      <c r="I166" s="60"/>
      <c r="J166" s="23"/>
      <c r="K166" s="60"/>
      <c r="L166" s="241"/>
      <c r="M166" s="241"/>
      <c r="N166" s="234">
        <f t="shared" si="17"/>
        <v>0</v>
      </c>
      <c r="O166" s="234"/>
      <c r="P166" s="241"/>
      <c r="Q166" s="241"/>
      <c r="R166" s="234">
        <f t="shared" si="18"/>
        <v>0</v>
      </c>
      <c r="S166" s="234"/>
      <c r="T166" s="221">
        <f t="shared" si="19"/>
        <v>0</v>
      </c>
      <c r="U166" s="222"/>
      <c r="V166" s="223"/>
      <c r="W166" s="224"/>
      <c r="X166" s="212">
        <f t="shared" si="15"/>
        <v>0</v>
      </c>
      <c r="Y166" s="212"/>
      <c r="Z166" s="225"/>
      <c r="AA166" s="226"/>
      <c r="AC166">
        <f t="shared" si="16"/>
        <v>0</v>
      </c>
    </row>
    <row r="167" spans="1:29" ht="11" customHeight="1">
      <c r="A167" s="235"/>
      <c r="B167" s="236"/>
      <c r="C167" s="237"/>
      <c r="D167" s="238"/>
      <c r="E167" s="239"/>
      <c r="F167" s="239"/>
      <c r="G167" s="239"/>
      <c r="H167" s="240"/>
      <c r="I167" s="60"/>
      <c r="J167" s="23"/>
      <c r="K167" s="60"/>
      <c r="L167" s="241"/>
      <c r="M167" s="241"/>
      <c r="N167" s="234">
        <f t="shared" si="17"/>
        <v>0</v>
      </c>
      <c r="O167" s="234"/>
      <c r="P167" s="241"/>
      <c r="Q167" s="241"/>
      <c r="R167" s="234">
        <f t="shared" si="18"/>
        <v>0</v>
      </c>
      <c r="S167" s="234"/>
      <c r="T167" s="221">
        <f t="shared" si="19"/>
        <v>0</v>
      </c>
      <c r="U167" s="222"/>
      <c r="V167" s="223"/>
      <c r="W167" s="224"/>
      <c r="X167" s="212">
        <f t="shared" si="15"/>
        <v>0</v>
      </c>
      <c r="Y167" s="212"/>
      <c r="Z167" s="225"/>
      <c r="AA167" s="226"/>
      <c r="AC167">
        <f t="shared" si="16"/>
        <v>0</v>
      </c>
    </row>
    <row r="168" spans="1:29" ht="11" customHeight="1">
      <c r="A168" s="235"/>
      <c r="B168" s="236"/>
      <c r="C168" s="237"/>
      <c r="D168" s="238"/>
      <c r="E168" s="239"/>
      <c r="F168" s="239"/>
      <c r="G168" s="239"/>
      <c r="H168" s="240"/>
      <c r="I168" s="60"/>
      <c r="J168" s="23"/>
      <c r="K168" s="60"/>
      <c r="L168" s="241"/>
      <c r="M168" s="241"/>
      <c r="N168" s="234">
        <f t="shared" si="17"/>
        <v>0</v>
      </c>
      <c r="O168" s="234"/>
      <c r="P168" s="241"/>
      <c r="Q168" s="241"/>
      <c r="R168" s="234">
        <f t="shared" si="18"/>
        <v>0</v>
      </c>
      <c r="S168" s="234"/>
      <c r="T168" s="221">
        <f t="shared" si="19"/>
        <v>0</v>
      </c>
      <c r="U168" s="222"/>
      <c r="V168" s="223"/>
      <c r="W168" s="224"/>
      <c r="X168" s="212">
        <f t="shared" si="15"/>
        <v>0</v>
      </c>
      <c r="Y168" s="212"/>
      <c r="Z168" s="225"/>
      <c r="AA168" s="226"/>
      <c r="AC168">
        <f t="shared" si="16"/>
        <v>0</v>
      </c>
    </row>
    <row r="169" spans="1:29" ht="11" customHeight="1">
      <c r="A169" s="235"/>
      <c r="B169" s="236"/>
      <c r="C169" s="237"/>
      <c r="D169" s="238"/>
      <c r="E169" s="239"/>
      <c r="F169" s="239"/>
      <c r="G169" s="239"/>
      <c r="H169" s="240"/>
      <c r="I169" s="60"/>
      <c r="J169" s="23"/>
      <c r="K169" s="60"/>
      <c r="L169" s="241"/>
      <c r="M169" s="241"/>
      <c r="N169" s="234">
        <f t="shared" si="17"/>
        <v>0</v>
      </c>
      <c r="O169" s="234"/>
      <c r="P169" s="241"/>
      <c r="Q169" s="241"/>
      <c r="R169" s="234">
        <f t="shared" si="18"/>
        <v>0</v>
      </c>
      <c r="S169" s="234"/>
      <c r="T169" s="221">
        <f t="shared" si="19"/>
        <v>0</v>
      </c>
      <c r="U169" s="222"/>
      <c r="V169" s="223"/>
      <c r="W169" s="224"/>
      <c r="X169" s="212">
        <f t="shared" si="15"/>
        <v>0</v>
      </c>
      <c r="Y169" s="212"/>
      <c r="Z169" s="225"/>
      <c r="AA169" s="226"/>
      <c r="AC169">
        <f t="shared" si="16"/>
        <v>0</v>
      </c>
    </row>
    <row r="170" spans="1:29" ht="11" customHeight="1">
      <c r="A170" s="235"/>
      <c r="B170" s="236"/>
      <c r="C170" s="237"/>
      <c r="D170" s="238"/>
      <c r="E170" s="239"/>
      <c r="F170" s="239"/>
      <c r="G170" s="239"/>
      <c r="H170" s="240"/>
      <c r="I170" s="60"/>
      <c r="J170" s="23"/>
      <c r="K170" s="60"/>
      <c r="L170" s="241"/>
      <c r="M170" s="241"/>
      <c r="N170" s="234">
        <f t="shared" si="17"/>
        <v>0</v>
      </c>
      <c r="O170" s="234"/>
      <c r="P170" s="241"/>
      <c r="Q170" s="241"/>
      <c r="R170" s="234">
        <f t="shared" si="18"/>
        <v>0</v>
      </c>
      <c r="S170" s="234"/>
      <c r="T170" s="221">
        <f t="shared" si="19"/>
        <v>0</v>
      </c>
      <c r="U170" s="222"/>
      <c r="V170" s="223"/>
      <c r="W170" s="224"/>
      <c r="X170" s="212">
        <f t="shared" si="15"/>
        <v>0</v>
      </c>
      <c r="Y170" s="212"/>
      <c r="Z170" s="225"/>
      <c r="AA170" s="226"/>
      <c r="AC170">
        <f t="shared" si="16"/>
        <v>0</v>
      </c>
    </row>
    <row r="171" spans="1:29" ht="11" customHeight="1">
      <c r="A171" s="235"/>
      <c r="B171" s="236"/>
      <c r="C171" s="237"/>
      <c r="D171" s="238"/>
      <c r="E171" s="239"/>
      <c r="F171" s="239"/>
      <c r="G171" s="239"/>
      <c r="H171" s="240"/>
      <c r="I171" s="60"/>
      <c r="J171" s="23"/>
      <c r="K171" s="60"/>
      <c r="L171" s="241"/>
      <c r="M171" s="241"/>
      <c r="N171" s="234">
        <f t="shared" si="17"/>
        <v>0</v>
      </c>
      <c r="O171" s="234"/>
      <c r="P171" s="241"/>
      <c r="Q171" s="241"/>
      <c r="R171" s="234">
        <f t="shared" si="18"/>
        <v>0</v>
      </c>
      <c r="S171" s="234"/>
      <c r="T171" s="221">
        <f t="shared" si="19"/>
        <v>0</v>
      </c>
      <c r="U171" s="222"/>
      <c r="V171" s="223"/>
      <c r="W171" s="224"/>
      <c r="X171" s="212">
        <f t="shared" si="15"/>
        <v>0</v>
      </c>
      <c r="Y171" s="212"/>
      <c r="Z171" s="225"/>
      <c r="AA171" s="226"/>
      <c r="AC171">
        <f t="shared" si="16"/>
        <v>0</v>
      </c>
    </row>
    <row r="172" spans="1:29" ht="11" customHeight="1">
      <c r="A172" s="235"/>
      <c r="B172" s="236"/>
      <c r="C172" s="237"/>
      <c r="D172" s="238"/>
      <c r="E172" s="239"/>
      <c r="F172" s="239"/>
      <c r="G172" s="239"/>
      <c r="H172" s="240"/>
      <c r="I172" s="60"/>
      <c r="J172" s="23"/>
      <c r="K172" s="60"/>
      <c r="L172" s="241"/>
      <c r="M172" s="241"/>
      <c r="N172" s="234">
        <f t="shared" si="17"/>
        <v>0</v>
      </c>
      <c r="O172" s="234"/>
      <c r="P172" s="241"/>
      <c r="Q172" s="241"/>
      <c r="R172" s="234">
        <f t="shared" si="18"/>
        <v>0</v>
      </c>
      <c r="S172" s="234"/>
      <c r="T172" s="221">
        <f t="shared" si="19"/>
        <v>0</v>
      </c>
      <c r="U172" s="222"/>
      <c r="V172" s="223"/>
      <c r="W172" s="224"/>
      <c r="X172" s="212">
        <f t="shared" si="15"/>
        <v>0</v>
      </c>
      <c r="Y172" s="212"/>
      <c r="Z172" s="225"/>
      <c r="AA172" s="226"/>
      <c r="AC172">
        <f t="shared" si="16"/>
        <v>0</v>
      </c>
    </row>
    <row r="173" spans="1:29" ht="11" customHeight="1">
      <c r="A173" s="235"/>
      <c r="B173" s="236"/>
      <c r="C173" s="237"/>
      <c r="D173" s="238"/>
      <c r="E173" s="239"/>
      <c r="F173" s="239"/>
      <c r="G173" s="239"/>
      <c r="H173" s="240"/>
      <c r="I173" s="60"/>
      <c r="J173" s="23"/>
      <c r="K173" s="60"/>
      <c r="L173" s="241"/>
      <c r="M173" s="241"/>
      <c r="N173" s="234">
        <f t="shared" si="17"/>
        <v>0</v>
      </c>
      <c r="O173" s="234"/>
      <c r="P173" s="241"/>
      <c r="Q173" s="241"/>
      <c r="R173" s="234">
        <f t="shared" si="18"/>
        <v>0</v>
      </c>
      <c r="S173" s="234"/>
      <c r="T173" s="221">
        <f t="shared" si="19"/>
        <v>0</v>
      </c>
      <c r="U173" s="222"/>
      <c r="V173" s="223"/>
      <c r="W173" s="224"/>
      <c r="X173" s="212">
        <f t="shared" si="15"/>
        <v>0</v>
      </c>
      <c r="Y173" s="212"/>
      <c r="Z173" s="225"/>
      <c r="AA173" s="226"/>
      <c r="AC173">
        <f t="shared" si="16"/>
        <v>0</v>
      </c>
    </row>
    <row r="174" spans="1:29" ht="11" customHeight="1">
      <c r="A174" s="235"/>
      <c r="B174" s="236"/>
      <c r="C174" s="237"/>
      <c r="D174" s="238"/>
      <c r="E174" s="239"/>
      <c r="F174" s="239"/>
      <c r="G174" s="239"/>
      <c r="H174" s="240"/>
      <c r="I174" s="60"/>
      <c r="J174" s="23"/>
      <c r="K174" s="60"/>
      <c r="L174" s="241"/>
      <c r="M174" s="241"/>
      <c r="N174" s="234">
        <f t="shared" si="17"/>
        <v>0</v>
      </c>
      <c r="O174" s="234"/>
      <c r="P174" s="241"/>
      <c r="Q174" s="241"/>
      <c r="R174" s="234">
        <f t="shared" si="18"/>
        <v>0</v>
      </c>
      <c r="S174" s="234"/>
      <c r="T174" s="221">
        <f t="shared" si="19"/>
        <v>0</v>
      </c>
      <c r="U174" s="222"/>
      <c r="V174" s="223"/>
      <c r="W174" s="224"/>
      <c r="X174" s="212">
        <f t="shared" si="15"/>
        <v>0</v>
      </c>
      <c r="Y174" s="212"/>
      <c r="Z174" s="225"/>
      <c r="AA174" s="226"/>
      <c r="AC174">
        <f t="shared" si="16"/>
        <v>0</v>
      </c>
    </row>
    <row r="175" spans="1:29" ht="11" customHeight="1">
      <c r="A175" s="235"/>
      <c r="B175" s="236"/>
      <c r="C175" s="237"/>
      <c r="D175" s="238"/>
      <c r="E175" s="239"/>
      <c r="F175" s="239"/>
      <c r="G175" s="239"/>
      <c r="H175" s="240"/>
      <c r="I175" s="60"/>
      <c r="J175" s="23"/>
      <c r="K175" s="60"/>
      <c r="L175" s="241"/>
      <c r="M175" s="241"/>
      <c r="N175" s="234">
        <f t="shared" si="17"/>
        <v>0</v>
      </c>
      <c r="O175" s="234"/>
      <c r="P175" s="241"/>
      <c r="Q175" s="241"/>
      <c r="R175" s="234">
        <f t="shared" si="18"/>
        <v>0</v>
      </c>
      <c r="S175" s="234"/>
      <c r="T175" s="221">
        <f t="shared" si="19"/>
        <v>0</v>
      </c>
      <c r="U175" s="222"/>
      <c r="V175" s="223"/>
      <c r="W175" s="224"/>
      <c r="X175" s="212">
        <f t="shared" si="15"/>
        <v>0</v>
      </c>
      <c r="Y175" s="212"/>
      <c r="Z175" s="225"/>
      <c r="AA175" s="226"/>
      <c r="AC175">
        <f t="shared" si="16"/>
        <v>0</v>
      </c>
    </row>
    <row r="176" spans="1:29" ht="11" customHeight="1">
      <c r="A176" s="235"/>
      <c r="B176" s="236"/>
      <c r="C176" s="237"/>
      <c r="D176" s="238"/>
      <c r="E176" s="239"/>
      <c r="F176" s="239"/>
      <c r="G176" s="239"/>
      <c r="H176" s="240"/>
      <c r="I176" s="60"/>
      <c r="J176" s="23"/>
      <c r="K176" s="60"/>
      <c r="L176" s="241"/>
      <c r="M176" s="241"/>
      <c r="N176" s="234">
        <f t="shared" si="17"/>
        <v>0</v>
      </c>
      <c r="O176" s="234"/>
      <c r="P176" s="241"/>
      <c r="Q176" s="241"/>
      <c r="R176" s="234">
        <f t="shared" si="18"/>
        <v>0</v>
      </c>
      <c r="S176" s="234"/>
      <c r="T176" s="221">
        <f t="shared" si="19"/>
        <v>0</v>
      </c>
      <c r="U176" s="222"/>
      <c r="V176" s="223"/>
      <c r="W176" s="224"/>
      <c r="X176" s="212">
        <f t="shared" si="15"/>
        <v>0</v>
      </c>
      <c r="Y176" s="212"/>
      <c r="Z176" s="225"/>
      <c r="AA176" s="226"/>
      <c r="AC176">
        <f t="shared" si="16"/>
        <v>0</v>
      </c>
    </row>
    <row r="177" spans="1:29" ht="11" customHeight="1">
      <c r="A177" s="235"/>
      <c r="B177" s="236"/>
      <c r="C177" s="237"/>
      <c r="D177" s="238"/>
      <c r="E177" s="239"/>
      <c r="F177" s="239"/>
      <c r="G177" s="239"/>
      <c r="H177" s="240"/>
      <c r="I177" s="60"/>
      <c r="J177" s="23"/>
      <c r="K177" s="60"/>
      <c r="L177" s="241"/>
      <c r="M177" s="241"/>
      <c r="N177" s="234">
        <f t="shared" si="17"/>
        <v>0</v>
      </c>
      <c r="O177" s="234"/>
      <c r="P177" s="241"/>
      <c r="Q177" s="241"/>
      <c r="R177" s="234">
        <f t="shared" si="18"/>
        <v>0</v>
      </c>
      <c r="S177" s="234"/>
      <c r="T177" s="221">
        <f t="shared" si="19"/>
        <v>0</v>
      </c>
      <c r="U177" s="222"/>
      <c r="V177" s="223"/>
      <c r="W177" s="224"/>
      <c r="X177" s="212">
        <f t="shared" si="15"/>
        <v>0</v>
      </c>
      <c r="Y177" s="212"/>
      <c r="Z177" s="225"/>
      <c r="AA177" s="226"/>
      <c r="AC177">
        <f t="shared" si="16"/>
        <v>0</v>
      </c>
    </row>
    <row r="178" spans="1:29" ht="11" customHeight="1">
      <c r="A178" s="227"/>
      <c r="B178" s="228"/>
      <c r="C178" s="229"/>
      <c r="D178" s="230"/>
      <c r="E178" s="231"/>
      <c r="F178" s="231"/>
      <c r="G178" s="231"/>
      <c r="H178" s="232"/>
      <c r="I178" s="63"/>
      <c r="J178" s="25"/>
      <c r="K178" s="63"/>
      <c r="L178" s="233"/>
      <c r="M178" s="233"/>
      <c r="N178" s="234">
        <f t="shared" si="17"/>
        <v>0</v>
      </c>
      <c r="O178" s="234"/>
      <c r="P178" s="233"/>
      <c r="Q178" s="233"/>
      <c r="R178" s="234">
        <f t="shared" si="18"/>
        <v>0</v>
      </c>
      <c r="S178" s="234"/>
      <c r="T178" s="208">
        <f>AE178*K178</f>
        <v>0</v>
      </c>
      <c r="U178" s="209"/>
      <c r="V178" s="210"/>
      <c r="W178" s="211"/>
      <c r="X178" s="212">
        <f t="shared" si="15"/>
        <v>0</v>
      </c>
      <c r="Y178" s="212"/>
      <c r="Z178" s="213"/>
      <c r="AA178" s="214"/>
      <c r="AC178">
        <f t="shared" si="16"/>
        <v>0</v>
      </c>
    </row>
    <row r="179" spans="1:29" ht="11" customHeight="1">
      <c r="A179" s="1"/>
      <c r="B179" s="1"/>
      <c r="C179" s="1"/>
      <c r="D179" s="1"/>
      <c r="E179" s="2"/>
      <c r="F179" s="2"/>
      <c r="G179" s="2"/>
      <c r="H179" s="2"/>
      <c r="I179" s="215" t="s">
        <v>253</v>
      </c>
      <c r="J179" s="216"/>
      <c r="K179" s="217"/>
      <c r="L179" s="204"/>
      <c r="M179" s="204"/>
      <c r="N179" s="204">
        <f>SUM(N140:O178)</f>
        <v>0</v>
      </c>
      <c r="O179" s="204"/>
      <c r="P179" s="204"/>
      <c r="Q179" s="204"/>
      <c r="R179" s="204">
        <f>SUM(R140:S178)</f>
        <v>0</v>
      </c>
      <c r="S179" s="204"/>
      <c r="T179" s="204">
        <f>SUM(T140:U178)</f>
        <v>0</v>
      </c>
      <c r="U179" s="204"/>
      <c r="V179" s="204"/>
      <c r="W179" s="204"/>
      <c r="X179" s="204">
        <f>SUM(X140:Y178)</f>
        <v>0</v>
      </c>
      <c r="Y179" s="204"/>
      <c r="Z179" s="204"/>
      <c r="AA179" s="206"/>
    </row>
    <row r="180" spans="1:29" ht="11" customHeight="1">
      <c r="G180" s="2"/>
      <c r="H180" s="2"/>
      <c r="I180" s="218"/>
      <c r="J180" s="219"/>
      <c r="K180" s="220"/>
      <c r="L180" s="205"/>
      <c r="M180" s="205"/>
      <c r="N180" s="205"/>
      <c r="O180" s="205"/>
      <c r="P180" s="205"/>
      <c r="Q180" s="205"/>
      <c r="R180" s="205"/>
      <c r="S180" s="205"/>
      <c r="T180" s="205"/>
      <c r="U180" s="205"/>
      <c r="V180" s="205"/>
      <c r="W180" s="205"/>
      <c r="X180" s="205"/>
      <c r="Y180" s="205"/>
      <c r="Z180" s="205"/>
      <c r="AA180" s="207"/>
    </row>
    <row r="181" spans="1:29" ht="11" customHeight="1"/>
    <row r="182" spans="1:29" ht="10.5" customHeight="1"/>
    <row r="183" spans="1:29" ht="11" customHeight="1">
      <c r="A183" s="267" t="s">
        <v>6</v>
      </c>
      <c r="B183" s="257"/>
      <c r="C183" s="257"/>
      <c r="D183" s="259" t="s">
        <v>5</v>
      </c>
      <c r="E183" s="269"/>
      <c r="F183" s="269"/>
      <c r="G183" s="269"/>
      <c r="H183" s="260"/>
      <c r="I183" s="257" t="s">
        <v>7</v>
      </c>
      <c r="J183" s="271" t="s">
        <v>257</v>
      </c>
      <c r="K183" s="271" t="s">
        <v>65</v>
      </c>
      <c r="L183" s="273" t="s">
        <v>0</v>
      </c>
      <c r="M183" s="274"/>
      <c r="N183" s="274"/>
      <c r="O183" s="274"/>
      <c r="P183" s="273" t="s">
        <v>1</v>
      </c>
      <c r="Q183" s="274"/>
      <c r="R183" s="274"/>
      <c r="S183" s="274"/>
      <c r="T183" s="257" t="s">
        <v>286</v>
      </c>
      <c r="U183" s="257"/>
      <c r="V183" s="259" t="s">
        <v>285</v>
      </c>
      <c r="W183" s="260"/>
      <c r="X183" s="257" t="s">
        <v>12</v>
      </c>
      <c r="Y183" s="257"/>
      <c r="Z183" s="257" t="s">
        <v>11</v>
      </c>
      <c r="AA183" s="263"/>
    </row>
    <row r="184" spans="1:29" ht="11" customHeight="1">
      <c r="A184" s="268"/>
      <c r="B184" s="258"/>
      <c r="C184" s="258"/>
      <c r="D184" s="261"/>
      <c r="E184" s="270"/>
      <c r="F184" s="270"/>
      <c r="G184" s="270"/>
      <c r="H184" s="262"/>
      <c r="I184" s="258"/>
      <c r="J184" s="272"/>
      <c r="K184" s="272"/>
      <c r="L184" s="265" t="s">
        <v>8</v>
      </c>
      <c r="M184" s="266"/>
      <c r="N184" s="266" t="s">
        <v>9</v>
      </c>
      <c r="O184" s="266"/>
      <c r="P184" s="266" t="s">
        <v>8</v>
      </c>
      <c r="Q184" s="266"/>
      <c r="R184" s="266" t="s">
        <v>9</v>
      </c>
      <c r="S184" s="266"/>
      <c r="T184" s="258"/>
      <c r="U184" s="258"/>
      <c r="V184" s="261"/>
      <c r="W184" s="262"/>
      <c r="X184" s="258"/>
      <c r="Y184" s="258"/>
      <c r="Z184" s="258"/>
      <c r="AA184" s="264"/>
    </row>
    <row r="185" spans="1:29" ht="11" customHeight="1">
      <c r="A185" s="251"/>
      <c r="B185" s="252"/>
      <c r="C185" s="253"/>
      <c r="D185" s="254"/>
      <c r="E185" s="255"/>
      <c r="F185" s="255"/>
      <c r="G185" s="255"/>
      <c r="H185" s="256"/>
      <c r="I185" s="60"/>
      <c r="J185" s="23"/>
      <c r="K185" s="60"/>
      <c r="L185" s="212"/>
      <c r="M185" s="212"/>
      <c r="N185" s="234">
        <f>ROUND(I185*K185*L185,0)</f>
        <v>0</v>
      </c>
      <c r="O185" s="234"/>
      <c r="P185" s="212"/>
      <c r="Q185" s="212"/>
      <c r="R185" s="234">
        <f>ROUND(K185*P185,0)</f>
        <v>0</v>
      </c>
      <c r="S185" s="234"/>
      <c r="T185" s="247">
        <f>AE185*K185</f>
        <v>0</v>
      </c>
      <c r="U185" s="248"/>
      <c r="V185" s="249"/>
      <c r="W185" s="250"/>
      <c r="X185" s="212">
        <f t="shared" ref="X185:X223" si="20">ROUND(J185*K185,2)</f>
        <v>0</v>
      </c>
      <c r="Y185" s="212"/>
      <c r="Z185" s="234"/>
      <c r="AA185" s="243"/>
      <c r="AC185">
        <f t="shared" ref="AC185:AC223" si="21">V185*K185</f>
        <v>0</v>
      </c>
    </row>
    <row r="186" spans="1:29" ht="11" customHeight="1">
      <c r="A186" s="235"/>
      <c r="B186" s="236"/>
      <c r="C186" s="237"/>
      <c r="D186" s="238"/>
      <c r="E186" s="239"/>
      <c r="F186" s="239"/>
      <c r="G186" s="239"/>
      <c r="H186" s="240"/>
      <c r="I186" s="60"/>
      <c r="J186" s="23"/>
      <c r="K186" s="60"/>
      <c r="L186" s="241"/>
      <c r="M186" s="241"/>
      <c r="N186" s="234">
        <f t="shared" ref="N186:N223" si="22">ROUND(I186*K186*L186,0)</f>
        <v>0</v>
      </c>
      <c r="O186" s="234"/>
      <c r="P186" s="241"/>
      <c r="Q186" s="241"/>
      <c r="R186" s="234">
        <f t="shared" ref="R186:R223" si="23">ROUND(K186*P186,0)</f>
        <v>0</v>
      </c>
      <c r="S186" s="234"/>
      <c r="T186" s="221">
        <f t="shared" ref="T186:T222" si="24">AE186*K186</f>
        <v>0</v>
      </c>
      <c r="U186" s="222"/>
      <c r="V186" s="223"/>
      <c r="W186" s="224"/>
      <c r="X186" s="212">
        <f t="shared" si="20"/>
        <v>0</v>
      </c>
      <c r="Y186" s="212"/>
      <c r="Z186" s="225"/>
      <c r="AA186" s="226"/>
      <c r="AC186">
        <f t="shared" si="21"/>
        <v>0</v>
      </c>
    </row>
    <row r="187" spans="1:29" ht="11" customHeight="1">
      <c r="A187" s="235"/>
      <c r="B187" s="236"/>
      <c r="C187" s="237"/>
      <c r="D187" s="238"/>
      <c r="E187" s="239"/>
      <c r="F187" s="239"/>
      <c r="G187" s="239"/>
      <c r="H187" s="240"/>
      <c r="I187" s="60"/>
      <c r="J187" s="23"/>
      <c r="K187" s="60"/>
      <c r="L187" s="241"/>
      <c r="M187" s="241"/>
      <c r="N187" s="234">
        <f t="shared" si="22"/>
        <v>0</v>
      </c>
      <c r="O187" s="234"/>
      <c r="P187" s="241"/>
      <c r="Q187" s="241"/>
      <c r="R187" s="234">
        <f t="shared" si="23"/>
        <v>0</v>
      </c>
      <c r="S187" s="234"/>
      <c r="T187" s="221">
        <f t="shared" si="24"/>
        <v>0</v>
      </c>
      <c r="U187" s="222"/>
      <c r="V187" s="223"/>
      <c r="W187" s="224"/>
      <c r="X187" s="212">
        <f t="shared" si="20"/>
        <v>0</v>
      </c>
      <c r="Y187" s="212"/>
      <c r="Z187" s="225"/>
      <c r="AA187" s="226"/>
      <c r="AC187">
        <f t="shared" si="21"/>
        <v>0</v>
      </c>
    </row>
    <row r="188" spans="1:29" ht="11" customHeight="1">
      <c r="A188" s="235"/>
      <c r="B188" s="236"/>
      <c r="C188" s="237"/>
      <c r="D188" s="238"/>
      <c r="E188" s="239"/>
      <c r="F188" s="239"/>
      <c r="G188" s="239"/>
      <c r="H188" s="240"/>
      <c r="I188" s="60"/>
      <c r="J188" s="23"/>
      <c r="K188" s="60"/>
      <c r="L188" s="241"/>
      <c r="M188" s="241"/>
      <c r="N188" s="234">
        <f t="shared" si="22"/>
        <v>0</v>
      </c>
      <c r="O188" s="234"/>
      <c r="P188" s="241"/>
      <c r="Q188" s="241"/>
      <c r="R188" s="234">
        <f t="shared" si="23"/>
        <v>0</v>
      </c>
      <c r="S188" s="234"/>
      <c r="T188" s="221">
        <f t="shared" si="24"/>
        <v>0</v>
      </c>
      <c r="U188" s="222"/>
      <c r="V188" s="223"/>
      <c r="W188" s="224"/>
      <c r="X188" s="212">
        <f t="shared" si="20"/>
        <v>0</v>
      </c>
      <c r="Y188" s="212"/>
      <c r="Z188" s="225"/>
      <c r="AA188" s="226"/>
      <c r="AC188">
        <f t="shared" si="21"/>
        <v>0</v>
      </c>
    </row>
    <row r="189" spans="1:29" ht="11" customHeight="1">
      <c r="A189" s="235"/>
      <c r="B189" s="236"/>
      <c r="C189" s="237"/>
      <c r="D189" s="238"/>
      <c r="E189" s="239"/>
      <c r="F189" s="239"/>
      <c r="G189" s="239"/>
      <c r="H189" s="240"/>
      <c r="I189" s="60"/>
      <c r="J189" s="23"/>
      <c r="K189" s="60"/>
      <c r="L189" s="241"/>
      <c r="M189" s="241"/>
      <c r="N189" s="234">
        <f t="shared" si="22"/>
        <v>0</v>
      </c>
      <c r="O189" s="234"/>
      <c r="P189" s="241"/>
      <c r="Q189" s="241"/>
      <c r="R189" s="234">
        <f t="shared" si="23"/>
        <v>0</v>
      </c>
      <c r="S189" s="234"/>
      <c r="T189" s="221">
        <f t="shared" si="24"/>
        <v>0</v>
      </c>
      <c r="U189" s="222"/>
      <c r="V189" s="223"/>
      <c r="W189" s="224"/>
      <c r="X189" s="212">
        <f t="shared" si="20"/>
        <v>0</v>
      </c>
      <c r="Y189" s="212"/>
      <c r="Z189" s="225"/>
      <c r="AA189" s="226"/>
      <c r="AC189">
        <f t="shared" si="21"/>
        <v>0</v>
      </c>
    </row>
    <row r="190" spans="1:29" ht="11" customHeight="1">
      <c r="A190" s="235"/>
      <c r="B190" s="236"/>
      <c r="C190" s="237"/>
      <c r="D190" s="238"/>
      <c r="E190" s="239"/>
      <c r="F190" s="239"/>
      <c r="G190" s="239"/>
      <c r="H190" s="240"/>
      <c r="I190" s="60"/>
      <c r="J190" s="23"/>
      <c r="K190" s="60"/>
      <c r="L190" s="241"/>
      <c r="M190" s="241"/>
      <c r="N190" s="234">
        <f t="shared" si="22"/>
        <v>0</v>
      </c>
      <c r="O190" s="234"/>
      <c r="P190" s="241"/>
      <c r="Q190" s="241"/>
      <c r="R190" s="234">
        <f t="shared" si="23"/>
        <v>0</v>
      </c>
      <c r="S190" s="234"/>
      <c r="T190" s="221">
        <f t="shared" si="24"/>
        <v>0</v>
      </c>
      <c r="U190" s="222"/>
      <c r="V190" s="223"/>
      <c r="W190" s="224"/>
      <c r="X190" s="212">
        <f t="shared" si="20"/>
        <v>0</v>
      </c>
      <c r="Y190" s="212"/>
      <c r="Z190" s="225"/>
      <c r="AA190" s="226"/>
      <c r="AC190">
        <f t="shared" si="21"/>
        <v>0</v>
      </c>
    </row>
    <row r="191" spans="1:29" ht="11" customHeight="1">
      <c r="A191" s="235"/>
      <c r="B191" s="236"/>
      <c r="C191" s="237"/>
      <c r="D191" s="238"/>
      <c r="E191" s="239"/>
      <c r="F191" s="239"/>
      <c r="G191" s="239"/>
      <c r="H191" s="240"/>
      <c r="I191" s="60"/>
      <c r="J191" s="23"/>
      <c r="K191" s="60"/>
      <c r="L191" s="241"/>
      <c r="M191" s="241"/>
      <c r="N191" s="234">
        <f t="shared" si="22"/>
        <v>0</v>
      </c>
      <c r="O191" s="234"/>
      <c r="P191" s="241"/>
      <c r="Q191" s="241"/>
      <c r="R191" s="234">
        <f t="shared" si="23"/>
        <v>0</v>
      </c>
      <c r="S191" s="234"/>
      <c r="T191" s="221">
        <f t="shared" si="24"/>
        <v>0</v>
      </c>
      <c r="U191" s="222"/>
      <c r="V191" s="223"/>
      <c r="W191" s="224"/>
      <c r="X191" s="212">
        <f t="shared" si="20"/>
        <v>0</v>
      </c>
      <c r="Y191" s="212"/>
      <c r="Z191" s="225"/>
      <c r="AA191" s="226"/>
      <c r="AC191">
        <f t="shared" si="21"/>
        <v>0</v>
      </c>
    </row>
    <row r="192" spans="1:29" ht="11" customHeight="1">
      <c r="A192" s="235"/>
      <c r="B192" s="236"/>
      <c r="C192" s="237"/>
      <c r="D192" s="238"/>
      <c r="E192" s="239"/>
      <c r="F192" s="239"/>
      <c r="G192" s="239"/>
      <c r="H192" s="240"/>
      <c r="I192" s="60"/>
      <c r="J192" s="23"/>
      <c r="K192" s="60"/>
      <c r="L192" s="241"/>
      <c r="M192" s="241"/>
      <c r="N192" s="234">
        <f t="shared" si="22"/>
        <v>0</v>
      </c>
      <c r="O192" s="234"/>
      <c r="P192" s="241"/>
      <c r="Q192" s="241"/>
      <c r="R192" s="234">
        <f t="shared" si="23"/>
        <v>0</v>
      </c>
      <c r="S192" s="234"/>
      <c r="T192" s="221">
        <f t="shared" si="24"/>
        <v>0</v>
      </c>
      <c r="U192" s="222"/>
      <c r="V192" s="223"/>
      <c r="W192" s="224"/>
      <c r="X192" s="212">
        <f t="shared" si="20"/>
        <v>0</v>
      </c>
      <c r="Y192" s="212"/>
      <c r="Z192" s="225"/>
      <c r="AA192" s="226"/>
      <c r="AC192">
        <f t="shared" si="21"/>
        <v>0</v>
      </c>
    </row>
    <row r="193" spans="1:29" ht="11" customHeight="1">
      <c r="A193" s="244"/>
      <c r="B193" s="245"/>
      <c r="C193" s="245"/>
      <c r="D193" s="246"/>
      <c r="E193" s="246"/>
      <c r="F193" s="246"/>
      <c r="G193" s="246"/>
      <c r="H193" s="246"/>
      <c r="I193" s="62"/>
      <c r="J193" s="24"/>
      <c r="K193" s="62"/>
      <c r="L193" s="241"/>
      <c r="M193" s="241"/>
      <c r="N193" s="234">
        <f t="shared" si="22"/>
        <v>0</v>
      </c>
      <c r="O193" s="234"/>
      <c r="P193" s="241"/>
      <c r="Q193" s="241"/>
      <c r="R193" s="234">
        <f t="shared" si="23"/>
        <v>0</v>
      </c>
      <c r="S193" s="234"/>
      <c r="T193" s="221">
        <f t="shared" si="24"/>
        <v>0</v>
      </c>
      <c r="U193" s="222"/>
      <c r="V193" s="242"/>
      <c r="W193" s="242"/>
      <c r="X193" s="212">
        <f t="shared" si="20"/>
        <v>0</v>
      </c>
      <c r="Y193" s="212"/>
      <c r="Z193" s="225"/>
      <c r="AA193" s="226"/>
      <c r="AC193">
        <f t="shared" si="21"/>
        <v>0</v>
      </c>
    </row>
    <row r="194" spans="1:29" ht="11" customHeight="1">
      <c r="A194" s="244"/>
      <c r="B194" s="245"/>
      <c r="C194" s="245"/>
      <c r="D194" s="246"/>
      <c r="E194" s="246"/>
      <c r="F194" s="246"/>
      <c r="G194" s="246"/>
      <c r="H194" s="246"/>
      <c r="I194" s="62"/>
      <c r="J194" s="24"/>
      <c r="K194" s="62"/>
      <c r="L194" s="241"/>
      <c r="M194" s="241"/>
      <c r="N194" s="234">
        <f t="shared" si="22"/>
        <v>0</v>
      </c>
      <c r="O194" s="234"/>
      <c r="P194" s="241"/>
      <c r="Q194" s="241"/>
      <c r="R194" s="234">
        <f t="shared" si="23"/>
        <v>0</v>
      </c>
      <c r="S194" s="234"/>
      <c r="T194" s="221">
        <f t="shared" si="24"/>
        <v>0</v>
      </c>
      <c r="U194" s="222"/>
      <c r="V194" s="242"/>
      <c r="W194" s="242"/>
      <c r="X194" s="212">
        <f t="shared" si="20"/>
        <v>0</v>
      </c>
      <c r="Y194" s="212"/>
      <c r="Z194" s="225"/>
      <c r="AA194" s="226"/>
      <c r="AC194">
        <f t="shared" si="21"/>
        <v>0</v>
      </c>
    </row>
    <row r="195" spans="1:29" ht="11" customHeight="1">
      <c r="A195" s="244"/>
      <c r="B195" s="245"/>
      <c r="C195" s="245"/>
      <c r="D195" s="246"/>
      <c r="E195" s="246"/>
      <c r="F195" s="246"/>
      <c r="G195" s="246"/>
      <c r="H195" s="246"/>
      <c r="I195" s="62"/>
      <c r="J195" s="24"/>
      <c r="K195" s="62"/>
      <c r="L195" s="241"/>
      <c r="M195" s="241"/>
      <c r="N195" s="234">
        <f t="shared" si="22"/>
        <v>0</v>
      </c>
      <c r="O195" s="234"/>
      <c r="P195" s="241"/>
      <c r="Q195" s="241"/>
      <c r="R195" s="234">
        <f t="shared" si="23"/>
        <v>0</v>
      </c>
      <c r="S195" s="234"/>
      <c r="T195" s="221">
        <f t="shared" si="24"/>
        <v>0</v>
      </c>
      <c r="U195" s="222"/>
      <c r="V195" s="242"/>
      <c r="W195" s="242"/>
      <c r="X195" s="212">
        <f t="shared" si="20"/>
        <v>0</v>
      </c>
      <c r="Y195" s="212"/>
      <c r="Z195" s="225"/>
      <c r="AA195" s="226"/>
      <c r="AC195">
        <f t="shared" si="21"/>
        <v>0</v>
      </c>
    </row>
    <row r="196" spans="1:29" ht="11" customHeight="1">
      <c r="A196" s="244"/>
      <c r="B196" s="245"/>
      <c r="C196" s="245"/>
      <c r="D196" s="246"/>
      <c r="E196" s="246"/>
      <c r="F196" s="246"/>
      <c r="G196" s="246"/>
      <c r="H196" s="246"/>
      <c r="I196" s="62"/>
      <c r="J196" s="24"/>
      <c r="K196" s="62"/>
      <c r="L196" s="241"/>
      <c r="M196" s="241"/>
      <c r="N196" s="234">
        <f t="shared" si="22"/>
        <v>0</v>
      </c>
      <c r="O196" s="234"/>
      <c r="P196" s="241"/>
      <c r="Q196" s="241"/>
      <c r="R196" s="234">
        <f t="shared" si="23"/>
        <v>0</v>
      </c>
      <c r="S196" s="234"/>
      <c r="T196" s="221">
        <f t="shared" si="24"/>
        <v>0</v>
      </c>
      <c r="U196" s="222"/>
      <c r="V196" s="242"/>
      <c r="W196" s="242"/>
      <c r="X196" s="212">
        <f t="shared" si="20"/>
        <v>0</v>
      </c>
      <c r="Y196" s="212"/>
      <c r="Z196" s="234"/>
      <c r="AA196" s="243"/>
      <c r="AC196">
        <f t="shared" si="21"/>
        <v>0</v>
      </c>
    </row>
    <row r="197" spans="1:29" ht="11" customHeight="1">
      <c r="A197" s="244"/>
      <c r="B197" s="245"/>
      <c r="C197" s="245"/>
      <c r="D197" s="246"/>
      <c r="E197" s="246"/>
      <c r="F197" s="246"/>
      <c r="G197" s="246"/>
      <c r="H197" s="246"/>
      <c r="I197" s="62"/>
      <c r="J197" s="24"/>
      <c r="K197" s="62"/>
      <c r="L197" s="241"/>
      <c r="M197" s="241"/>
      <c r="N197" s="234">
        <f t="shared" si="22"/>
        <v>0</v>
      </c>
      <c r="O197" s="234"/>
      <c r="P197" s="241"/>
      <c r="Q197" s="241"/>
      <c r="R197" s="234">
        <f t="shared" si="23"/>
        <v>0</v>
      </c>
      <c r="S197" s="234"/>
      <c r="T197" s="221">
        <f t="shared" si="24"/>
        <v>0</v>
      </c>
      <c r="U197" s="222"/>
      <c r="V197" s="242"/>
      <c r="W197" s="242"/>
      <c r="X197" s="212">
        <f t="shared" si="20"/>
        <v>0</v>
      </c>
      <c r="Y197" s="212"/>
      <c r="Z197" s="225"/>
      <c r="AA197" s="226"/>
      <c r="AC197">
        <f t="shared" si="21"/>
        <v>0</v>
      </c>
    </row>
    <row r="198" spans="1:29" ht="11" customHeight="1">
      <c r="A198" s="244"/>
      <c r="B198" s="245"/>
      <c r="C198" s="245"/>
      <c r="D198" s="246"/>
      <c r="E198" s="246"/>
      <c r="F198" s="246"/>
      <c r="G198" s="246"/>
      <c r="H198" s="246"/>
      <c r="I198" s="62"/>
      <c r="J198" s="24"/>
      <c r="K198" s="62"/>
      <c r="L198" s="241"/>
      <c r="M198" s="241"/>
      <c r="N198" s="234">
        <f t="shared" si="22"/>
        <v>0</v>
      </c>
      <c r="O198" s="234"/>
      <c r="P198" s="241"/>
      <c r="Q198" s="241"/>
      <c r="R198" s="234">
        <f t="shared" si="23"/>
        <v>0</v>
      </c>
      <c r="S198" s="234"/>
      <c r="T198" s="221">
        <f t="shared" si="24"/>
        <v>0</v>
      </c>
      <c r="U198" s="222"/>
      <c r="V198" s="242"/>
      <c r="W198" s="242"/>
      <c r="X198" s="212">
        <f t="shared" si="20"/>
        <v>0</v>
      </c>
      <c r="Y198" s="212"/>
      <c r="Z198" s="225"/>
      <c r="AA198" s="226"/>
      <c r="AC198">
        <f t="shared" si="21"/>
        <v>0</v>
      </c>
    </row>
    <row r="199" spans="1:29" ht="11" customHeight="1">
      <c r="A199" s="244"/>
      <c r="B199" s="245"/>
      <c r="C199" s="245"/>
      <c r="D199" s="246"/>
      <c r="E199" s="246"/>
      <c r="F199" s="246"/>
      <c r="G199" s="246"/>
      <c r="H199" s="246"/>
      <c r="I199" s="62"/>
      <c r="J199" s="24"/>
      <c r="K199" s="62"/>
      <c r="L199" s="241"/>
      <c r="M199" s="241"/>
      <c r="N199" s="234">
        <f t="shared" si="22"/>
        <v>0</v>
      </c>
      <c r="O199" s="234"/>
      <c r="P199" s="241"/>
      <c r="Q199" s="241"/>
      <c r="R199" s="234">
        <f t="shared" si="23"/>
        <v>0</v>
      </c>
      <c r="S199" s="234"/>
      <c r="T199" s="221">
        <f t="shared" si="24"/>
        <v>0</v>
      </c>
      <c r="U199" s="222"/>
      <c r="V199" s="242"/>
      <c r="W199" s="242"/>
      <c r="X199" s="212">
        <f t="shared" si="20"/>
        <v>0</v>
      </c>
      <c r="Y199" s="212"/>
      <c r="Z199" s="225"/>
      <c r="AA199" s="226"/>
      <c r="AC199">
        <f t="shared" si="21"/>
        <v>0</v>
      </c>
    </row>
    <row r="200" spans="1:29" ht="11" customHeight="1">
      <c r="A200" s="244"/>
      <c r="B200" s="245"/>
      <c r="C200" s="245"/>
      <c r="D200" s="246"/>
      <c r="E200" s="246"/>
      <c r="F200" s="246"/>
      <c r="G200" s="246"/>
      <c r="H200" s="246"/>
      <c r="I200" s="62"/>
      <c r="J200" s="24"/>
      <c r="K200" s="62"/>
      <c r="L200" s="241"/>
      <c r="M200" s="241"/>
      <c r="N200" s="234">
        <f t="shared" si="22"/>
        <v>0</v>
      </c>
      <c r="O200" s="234"/>
      <c r="P200" s="241"/>
      <c r="Q200" s="241"/>
      <c r="R200" s="234">
        <f t="shared" si="23"/>
        <v>0</v>
      </c>
      <c r="S200" s="234"/>
      <c r="T200" s="221">
        <f t="shared" si="24"/>
        <v>0</v>
      </c>
      <c r="U200" s="222"/>
      <c r="V200" s="242"/>
      <c r="W200" s="242"/>
      <c r="X200" s="212">
        <f t="shared" si="20"/>
        <v>0</v>
      </c>
      <c r="Y200" s="212"/>
      <c r="Z200" s="225"/>
      <c r="AA200" s="226"/>
      <c r="AC200">
        <f t="shared" si="21"/>
        <v>0</v>
      </c>
    </row>
    <row r="201" spans="1:29" ht="11" customHeight="1">
      <c r="A201" s="244"/>
      <c r="B201" s="245"/>
      <c r="C201" s="245"/>
      <c r="D201" s="246"/>
      <c r="E201" s="246"/>
      <c r="F201" s="246"/>
      <c r="G201" s="246"/>
      <c r="H201" s="246"/>
      <c r="I201" s="62"/>
      <c r="J201" s="24"/>
      <c r="K201" s="62"/>
      <c r="L201" s="241"/>
      <c r="M201" s="241"/>
      <c r="N201" s="234">
        <f t="shared" si="22"/>
        <v>0</v>
      </c>
      <c r="O201" s="234"/>
      <c r="P201" s="241"/>
      <c r="Q201" s="241"/>
      <c r="R201" s="234">
        <f t="shared" si="23"/>
        <v>0</v>
      </c>
      <c r="S201" s="234"/>
      <c r="T201" s="221">
        <f t="shared" si="24"/>
        <v>0</v>
      </c>
      <c r="U201" s="222"/>
      <c r="V201" s="242"/>
      <c r="W201" s="242"/>
      <c r="X201" s="212">
        <f t="shared" si="20"/>
        <v>0</v>
      </c>
      <c r="Y201" s="212"/>
      <c r="Z201" s="225"/>
      <c r="AA201" s="226"/>
      <c r="AC201">
        <f t="shared" si="21"/>
        <v>0</v>
      </c>
    </row>
    <row r="202" spans="1:29" ht="11" customHeight="1">
      <c r="A202" s="244"/>
      <c r="B202" s="245"/>
      <c r="C202" s="245"/>
      <c r="D202" s="246"/>
      <c r="E202" s="246"/>
      <c r="F202" s="246"/>
      <c r="G202" s="246"/>
      <c r="H202" s="246"/>
      <c r="I202" s="62"/>
      <c r="J202" s="24"/>
      <c r="K202" s="62"/>
      <c r="L202" s="241"/>
      <c r="M202" s="241"/>
      <c r="N202" s="234">
        <f t="shared" si="22"/>
        <v>0</v>
      </c>
      <c r="O202" s="234"/>
      <c r="P202" s="241"/>
      <c r="Q202" s="241"/>
      <c r="R202" s="234">
        <f t="shared" si="23"/>
        <v>0</v>
      </c>
      <c r="S202" s="234"/>
      <c r="T202" s="221">
        <f t="shared" si="24"/>
        <v>0</v>
      </c>
      <c r="U202" s="222"/>
      <c r="V202" s="242"/>
      <c r="W202" s="242"/>
      <c r="X202" s="212">
        <f t="shared" si="20"/>
        <v>0</v>
      </c>
      <c r="Y202" s="212"/>
      <c r="Z202" s="225"/>
      <c r="AA202" s="226"/>
      <c r="AC202">
        <f t="shared" si="21"/>
        <v>0</v>
      </c>
    </row>
    <row r="203" spans="1:29" ht="11" customHeight="1">
      <c r="A203" s="244"/>
      <c r="B203" s="245"/>
      <c r="C203" s="245"/>
      <c r="D203" s="246"/>
      <c r="E203" s="246"/>
      <c r="F203" s="246"/>
      <c r="G203" s="246"/>
      <c r="H203" s="246"/>
      <c r="I203" s="62"/>
      <c r="J203" s="24"/>
      <c r="K203" s="62"/>
      <c r="L203" s="241"/>
      <c r="M203" s="241"/>
      <c r="N203" s="234">
        <f t="shared" si="22"/>
        <v>0</v>
      </c>
      <c r="O203" s="234"/>
      <c r="P203" s="241"/>
      <c r="Q203" s="241"/>
      <c r="R203" s="234">
        <f t="shared" si="23"/>
        <v>0</v>
      </c>
      <c r="S203" s="234"/>
      <c r="T203" s="221">
        <f t="shared" si="24"/>
        <v>0</v>
      </c>
      <c r="U203" s="222"/>
      <c r="V203" s="242"/>
      <c r="W203" s="242"/>
      <c r="X203" s="212">
        <f t="shared" si="20"/>
        <v>0</v>
      </c>
      <c r="Y203" s="212"/>
      <c r="Z203" s="225"/>
      <c r="AA203" s="226"/>
      <c r="AC203">
        <f t="shared" si="21"/>
        <v>0</v>
      </c>
    </row>
    <row r="204" spans="1:29" ht="11" customHeight="1">
      <c r="A204" s="244"/>
      <c r="B204" s="245"/>
      <c r="C204" s="245"/>
      <c r="D204" s="246"/>
      <c r="E204" s="246"/>
      <c r="F204" s="246"/>
      <c r="G204" s="246"/>
      <c r="H204" s="246"/>
      <c r="I204" s="62"/>
      <c r="J204" s="24"/>
      <c r="K204" s="62"/>
      <c r="L204" s="241"/>
      <c r="M204" s="241"/>
      <c r="N204" s="234">
        <f t="shared" si="22"/>
        <v>0</v>
      </c>
      <c r="O204" s="234"/>
      <c r="P204" s="241"/>
      <c r="Q204" s="241"/>
      <c r="R204" s="234">
        <f t="shared" si="23"/>
        <v>0</v>
      </c>
      <c r="S204" s="234"/>
      <c r="T204" s="221">
        <f t="shared" si="24"/>
        <v>0</v>
      </c>
      <c r="U204" s="222"/>
      <c r="V204" s="242"/>
      <c r="W204" s="242"/>
      <c r="X204" s="212">
        <f t="shared" si="20"/>
        <v>0</v>
      </c>
      <c r="Y204" s="212"/>
      <c r="Z204" s="225"/>
      <c r="AA204" s="226"/>
      <c r="AC204">
        <f t="shared" si="21"/>
        <v>0</v>
      </c>
    </row>
    <row r="205" spans="1:29" ht="11" customHeight="1">
      <c r="A205" s="244"/>
      <c r="B205" s="245"/>
      <c r="C205" s="245"/>
      <c r="D205" s="246"/>
      <c r="E205" s="246"/>
      <c r="F205" s="246"/>
      <c r="G205" s="246"/>
      <c r="H205" s="246"/>
      <c r="I205" s="62"/>
      <c r="J205" s="24"/>
      <c r="K205" s="62"/>
      <c r="L205" s="241"/>
      <c r="M205" s="241"/>
      <c r="N205" s="234">
        <f t="shared" si="22"/>
        <v>0</v>
      </c>
      <c r="O205" s="234"/>
      <c r="P205" s="241"/>
      <c r="Q205" s="241"/>
      <c r="R205" s="234">
        <f t="shared" si="23"/>
        <v>0</v>
      </c>
      <c r="S205" s="234"/>
      <c r="T205" s="221">
        <f t="shared" si="24"/>
        <v>0</v>
      </c>
      <c r="U205" s="222"/>
      <c r="V205" s="242"/>
      <c r="W205" s="242"/>
      <c r="X205" s="212">
        <f t="shared" si="20"/>
        <v>0</v>
      </c>
      <c r="Y205" s="212"/>
      <c r="Z205" s="225"/>
      <c r="AA205" s="226"/>
      <c r="AC205">
        <f t="shared" si="21"/>
        <v>0</v>
      </c>
    </row>
    <row r="206" spans="1:29" ht="11" customHeight="1">
      <c r="A206" s="244"/>
      <c r="B206" s="245"/>
      <c r="C206" s="245"/>
      <c r="D206" s="246"/>
      <c r="E206" s="246"/>
      <c r="F206" s="246"/>
      <c r="G206" s="246"/>
      <c r="H206" s="246"/>
      <c r="I206" s="62"/>
      <c r="J206" s="24"/>
      <c r="K206" s="62"/>
      <c r="L206" s="241"/>
      <c r="M206" s="241"/>
      <c r="N206" s="234">
        <f t="shared" si="22"/>
        <v>0</v>
      </c>
      <c r="O206" s="234"/>
      <c r="P206" s="241"/>
      <c r="Q206" s="241"/>
      <c r="R206" s="234">
        <f t="shared" si="23"/>
        <v>0</v>
      </c>
      <c r="S206" s="234"/>
      <c r="T206" s="221">
        <f t="shared" si="24"/>
        <v>0</v>
      </c>
      <c r="U206" s="222"/>
      <c r="V206" s="242"/>
      <c r="W206" s="242"/>
      <c r="X206" s="212">
        <f t="shared" si="20"/>
        <v>0</v>
      </c>
      <c r="Y206" s="212"/>
      <c r="Z206" s="225"/>
      <c r="AA206" s="226"/>
      <c r="AC206">
        <f t="shared" si="21"/>
        <v>0</v>
      </c>
    </row>
    <row r="207" spans="1:29" ht="11" customHeight="1">
      <c r="A207" s="244"/>
      <c r="B207" s="245"/>
      <c r="C207" s="245"/>
      <c r="D207" s="246"/>
      <c r="E207" s="246"/>
      <c r="F207" s="246"/>
      <c r="G207" s="246"/>
      <c r="H207" s="246"/>
      <c r="I207" s="62"/>
      <c r="J207" s="24"/>
      <c r="K207" s="62"/>
      <c r="L207" s="241"/>
      <c r="M207" s="241"/>
      <c r="N207" s="234">
        <f t="shared" si="22"/>
        <v>0</v>
      </c>
      <c r="O207" s="234"/>
      <c r="P207" s="241"/>
      <c r="Q207" s="241"/>
      <c r="R207" s="234">
        <f t="shared" si="23"/>
        <v>0</v>
      </c>
      <c r="S207" s="234"/>
      <c r="T207" s="221">
        <f t="shared" si="24"/>
        <v>0</v>
      </c>
      <c r="U207" s="222"/>
      <c r="V207" s="242"/>
      <c r="W207" s="242"/>
      <c r="X207" s="212">
        <f t="shared" si="20"/>
        <v>0</v>
      </c>
      <c r="Y207" s="212"/>
      <c r="Z207" s="234"/>
      <c r="AA207" s="243"/>
      <c r="AC207">
        <f t="shared" si="21"/>
        <v>0</v>
      </c>
    </row>
    <row r="208" spans="1:29" ht="11" customHeight="1">
      <c r="A208" s="244"/>
      <c r="B208" s="245"/>
      <c r="C208" s="245"/>
      <c r="D208" s="246"/>
      <c r="E208" s="246"/>
      <c r="F208" s="246"/>
      <c r="G208" s="246"/>
      <c r="H208" s="246"/>
      <c r="I208" s="62"/>
      <c r="J208" s="24"/>
      <c r="K208" s="62"/>
      <c r="L208" s="241"/>
      <c r="M208" s="241"/>
      <c r="N208" s="234">
        <f t="shared" si="22"/>
        <v>0</v>
      </c>
      <c r="O208" s="234"/>
      <c r="P208" s="241"/>
      <c r="Q208" s="241"/>
      <c r="R208" s="234">
        <f t="shared" si="23"/>
        <v>0</v>
      </c>
      <c r="S208" s="234"/>
      <c r="T208" s="221">
        <f t="shared" si="24"/>
        <v>0</v>
      </c>
      <c r="U208" s="222"/>
      <c r="V208" s="242"/>
      <c r="W208" s="242"/>
      <c r="X208" s="212">
        <f t="shared" si="20"/>
        <v>0</v>
      </c>
      <c r="Y208" s="212"/>
      <c r="Z208" s="225"/>
      <c r="AA208" s="226"/>
      <c r="AC208">
        <f t="shared" si="21"/>
        <v>0</v>
      </c>
    </row>
    <row r="209" spans="1:29" ht="11" customHeight="1">
      <c r="A209" s="235"/>
      <c r="B209" s="236"/>
      <c r="C209" s="237"/>
      <c r="D209" s="238"/>
      <c r="E209" s="239"/>
      <c r="F209" s="239"/>
      <c r="G209" s="239"/>
      <c r="H209" s="240"/>
      <c r="I209" s="60"/>
      <c r="J209" s="23"/>
      <c r="K209" s="60"/>
      <c r="L209" s="241"/>
      <c r="M209" s="241"/>
      <c r="N209" s="234">
        <f t="shared" si="22"/>
        <v>0</v>
      </c>
      <c r="O209" s="234"/>
      <c r="P209" s="241"/>
      <c r="Q209" s="241"/>
      <c r="R209" s="234">
        <f t="shared" si="23"/>
        <v>0</v>
      </c>
      <c r="S209" s="234"/>
      <c r="T209" s="221">
        <f t="shared" si="24"/>
        <v>0</v>
      </c>
      <c r="U209" s="222"/>
      <c r="V209" s="223"/>
      <c r="W209" s="224"/>
      <c r="X209" s="212">
        <f t="shared" si="20"/>
        <v>0</v>
      </c>
      <c r="Y209" s="212"/>
      <c r="Z209" s="225"/>
      <c r="AA209" s="226"/>
      <c r="AC209">
        <f t="shared" si="21"/>
        <v>0</v>
      </c>
    </row>
    <row r="210" spans="1:29" ht="11" customHeight="1">
      <c r="A210" s="235"/>
      <c r="B210" s="236"/>
      <c r="C210" s="237"/>
      <c r="D210" s="238"/>
      <c r="E210" s="239"/>
      <c r="F210" s="239"/>
      <c r="G210" s="239"/>
      <c r="H210" s="240"/>
      <c r="I210" s="60"/>
      <c r="J210" s="23"/>
      <c r="K210" s="60"/>
      <c r="L210" s="241"/>
      <c r="M210" s="241"/>
      <c r="N210" s="234">
        <f t="shared" si="22"/>
        <v>0</v>
      </c>
      <c r="O210" s="234"/>
      <c r="P210" s="241"/>
      <c r="Q210" s="241"/>
      <c r="R210" s="234">
        <f t="shared" si="23"/>
        <v>0</v>
      </c>
      <c r="S210" s="234"/>
      <c r="T210" s="221">
        <f t="shared" si="24"/>
        <v>0</v>
      </c>
      <c r="U210" s="222"/>
      <c r="V210" s="223"/>
      <c r="W210" s="224"/>
      <c r="X210" s="212">
        <f t="shared" si="20"/>
        <v>0</v>
      </c>
      <c r="Y210" s="212"/>
      <c r="Z210" s="225"/>
      <c r="AA210" s="226"/>
      <c r="AC210">
        <f t="shared" si="21"/>
        <v>0</v>
      </c>
    </row>
    <row r="211" spans="1:29" ht="11" customHeight="1">
      <c r="A211" s="235"/>
      <c r="B211" s="236"/>
      <c r="C211" s="237"/>
      <c r="D211" s="238"/>
      <c r="E211" s="239"/>
      <c r="F211" s="239"/>
      <c r="G211" s="239"/>
      <c r="H211" s="240"/>
      <c r="I211" s="60"/>
      <c r="J211" s="23"/>
      <c r="K211" s="60"/>
      <c r="L211" s="241"/>
      <c r="M211" s="241"/>
      <c r="N211" s="234">
        <f t="shared" si="22"/>
        <v>0</v>
      </c>
      <c r="O211" s="234"/>
      <c r="P211" s="241"/>
      <c r="Q211" s="241"/>
      <c r="R211" s="234">
        <f t="shared" si="23"/>
        <v>0</v>
      </c>
      <c r="S211" s="234"/>
      <c r="T211" s="221">
        <f t="shared" si="24"/>
        <v>0</v>
      </c>
      <c r="U211" s="222"/>
      <c r="V211" s="223"/>
      <c r="W211" s="224"/>
      <c r="X211" s="212">
        <f t="shared" si="20"/>
        <v>0</v>
      </c>
      <c r="Y211" s="212"/>
      <c r="Z211" s="225"/>
      <c r="AA211" s="226"/>
      <c r="AC211">
        <f t="shared" si="21"/>
        <v>0</v>
      </c>
    </row>
    <row r="212" spans="1:29" ht="11" customHeight="1">
      <c r="A212" s="235"/>
      <c r="B212" s="236"/>
      <c r="C212" s="237"/>
      <c r="D212" s="238"/>
      <c r="E212" s="239"/>
      <c r="F212" s="239"/>
      <c r="G212" s="239"/>
      <c r="H212" s="240"/>
      <c r="I212" s="60"/>
      <c r="J212" s="23"/>
      <c r="K212" s="60"/>
      <c r="L212" s="241"/>
      <c r="M212" s="241"/>
      <c r="N212" s="234">
        <f t="shared" si="22"/>
        <v>0</v>
      </c>
      <c r="O212" s="234"/>
      <c r="P212" s="241"/>
      <c r="Q212" s="241"/>
      <c r="R212" s="234">
        <f t="shared" si="23"/>
        <v>0</v>
      </c>
      <c r="S212" s="234"/>
      <c r="T212" s="221">
        <f t="shared" si="24"/>
        <v>0</v>
      </c>
      <c r="U212" s="222"/>
      <c r="V212" s="223"/>
      <c r="W212" s="224"/>
      <c r="X212" s="212">
        <f t="shared" si="20"/>
        <v>0</v>
      </c>
      <c r="Y212" s="212"/>
      <c r="Z212" s="225"/>
      <c r="AA212" s="226"/>
      <c r="AC212">
        <f t="shared" si="21"/>
        <v>0</v>
      </c>
    </row>
    <row r="213" spans="1:29" ht="11" customHeight="1">
      <c r="A213" s="235"/>
      <c r="B213" s="236"/>
      <c r="C213" s="237"/>
      <c r="D213" s="238"/>
      <c r="E213" s="239"/>
      <c r="F213" s="239"/>
      <c r="G213" s="239"/>
      <c r="H213" s="240"/>
      <c r="I213" s="60"/>
      <c r="J213" s="23"/>
      <c r="K213" s="60"/>
      <c r="L213" s="241"/>
      <c r="M213" s="241"/>
      <c r="N213" s="234">
        <f t="shared" si="22"/>
        <v>0</v>
      </c>
      <c r="O213" s="234"/>
      <c r="P213" s="241"/>
      <c r="Q213" s="241"/>
      <c r="R213" s="234">
        <f t="shared" si="23"/>
        <v>0</v>
      </c>
      <c r="S213" s="234"/>
      <c r="T213" s="221">
        <f t="shared" si="24"/>
        <v>0</v>
      </c>
      <c r="U213" s="222"/>
      <c r="V213" s="223"/>
      <c r="W213" s="224"/>
      <c r="X213" s="212">
        <f t="shared" si="20"/>
        <v>0</v>
      </c>
      <c r="Y213" s="212"/>
      <c r="Z213" s="225"/>
      <c r="AA213" s="226"/>
      <c r="AC213">
        <f t="shared" si="21"/>
        <v>0</v>
      </c>
    </row>
    <row r="214" spans="1:29" ht="11" customHeight="1">
      <c r="A214" s="235"/>
      <c r="B214" s="236"/>
      <c r="C214" s="237"/>
      <c r="D214" s="238"/>
      <c r="E214" s="239"/>
      <c r="F214" s="239"/>
      <c r="G214" s="239"/>
      <c r="H214" s="240"/>
      <c r="I214" s="60"/>
      <c r="J214" s="23"/>
      <c r="K214" s="60"/>
      <c r="L214" s="241"/>
      <c r="M214" s="241"/>
      <c r="N214" s="234">
        <f t="shared" si="22"/>
        <v>0</v>
      </c>
      <c r="O214" s="234"/>
      <c r="P214" s="241"/>
      <c r="Q214" s="241"/>
      <c r="R214" s="234">
        <f t="shared" si="23"/>
        <v>0</v>
      </c>
      <c r="S214" s="234"/>
      <c r="T214" s="221">
        <f t="shared" si="24"/>
        <v>0</v>
      </c>
      <c r="U214" s="222"/>
      <c r="V214" s="223"/>
      <c r="W214" s="224"/>
      <c r="X214" s="212">
        <f t="shared" si="20"/>
        <v>0</v>
      </c>
      <c r="Y214" s="212"/>
      <c r="Z214" s="225"/>
      <c r="AA214" s="226"/>
      <c r="AC214">
        <f t="shared" si="21"/>
        <v>0</v>
      </c>
    </row>
    <row r="215" spans="1:29" ht="11" customHeight="1">
      <c r="A215" s="235"/>
      <c r="B215" s="236"/>
      <c r="C215" s="237"/>
      <c r="D215" s="238"/>
      <c r="E215" s="239"/>
      <c r="F215" s="239"/>
      <c r="G215" s="239"/>
      <c r="H215" s="240"/>
      <c r="I215" s="60"/>
      <c r="J215" s="23"/>
      <c r="K215" s="60"/>
      <c r="L215" s="241"/>
      <c r="M215" s="241"/>
      <c r="N215" s="234">
        <f t="shared" si="22"/>
        <v>0</v>
      </c>
      <c r="O215" s="234"/>
      <c r="P215" s="241"/>
      <c r="Q215" s="241"/>
      <c r="R215" s="234">
        <f t="shared" si="23"/>
        <v>0</v>
      </c>
      <c r="S215" s="234"/>
      <c r="T215" s="221">
        <f t="shared" si="24"/>
        <v>0</v>
      </c>
      <c r="U215" s="222"/>
      <c r="V215" s="223"/>
      <c r="W215" s="224"/>
      <c r="X215" s="212">
        <f t="shared" si="20"/>
        <v>0</v>
      </c>
      <c r="Y215" s="212"/>
      <c r="Z215" s="225"/>
      <c r="AA215" s="226"/>
      <c r="AC215">
        <f t="shared" si="21"/>
        <v>0</v>
      </c>
    </row>
    <row r="216" spans="1:29" ht="11" customHeight="1">
      <c r="A216" s="235"/>
      <c r="B216" s="236"/>
      <c r="C216" s="237"/>
      <c r="D216" s="238"/>
      <c r="E216" s="239"/>
      <c r="F216" s="239"/>
      <c r="G216" s="239"/>
      <c r="H216" s="240"/>
      <c r="I216" s="60"/>
      <c r="J216" s="23"/>
      <c r="K216" s="60"/>
      <c r="L216" s="241"/>
      <c r="M216" s="241"/>
      <c r="N216" s="234">
        <f t="shared" si="22"/>
        <v>0</v>
      </c>
      <c r="O216" s="234"/>
      <c r="P216" s="241"/>
      <c r="Q216" s="241"/>
      <c r="R216" s="234">
        <f t="shared" si="23"/>
        <v>0</v>
      </c>
      <c r="S216" s="234"/>
      <c r="T216" s="221">
        <f t="shared" si="24"/>
        <v>0</v>
      </c>
      <c r="U216" s="222"/>
      <c r="V216" s="223"/>
      <c r="W216" s="224"/>
      <c r="X216" s="212">
        <f t="shared" si="20"/>
        <v>0</v>
      </c>
      <c r="Y216" s="212"/>
      <c r="Z216" s="225"/>
      <c r="AA216" s="226"/>
      <c r="AC216">
        <f t="shared" si="21"/>
        <v>0</v>
      </c>
    </row>
    <row r="217" spans="1:29" ht="11" customHeight="1">
      <c r="A217" s="235"/>
      <c r="B217" s="236"/>
      <c r="C217" s="237"/>
      <c r="D217" s="238"/>
      <c r="E217" s="239"/>
      <c r="F217" s="239"/>
      <c r="G217" s="239"/>
      <c r="H217" s="240"/>
      <c r="I217" s="60"/>
      <c r="J217" s="23"/>
      <c r="K217" s="60"/>
      <c r="L217" s="241"/>
      <c r="M217" s="241"/>
      <c r="N217" s="234">
        <f t="shared" si="22"/>
        <v>0</v>
      </c>
      <c r="O217" s="234"/>
      <c r="P217" s="241"/>
      <c r="Q217" s="241"/>
      <c r="R217" s="234">
        <f t="shared" si="23"/>
        <v>0</v>
      </c>
      <c r="S217" s="234"/>
      <c r="T217" s="221">
        <f t="shared" si="24"/>
        <v>0</v>
      </c>
      <c r="U217" s="222"/>
      <c r="V217" s="223"/>
      <c r="W217" s="224"/>
      <c r="X217" s="212">
        <f t="shared" si="20"/>
        <v>0</v>
      </c>
      <c r="Y217" s="212"/>
      <c r="Z217" s="225"/>
      <c r="AA217" s="226"/>
      <c r="AC217">
        <f t="shared" si="21"/>
        <v>0</v>
      </c>
    </row>
    <row r="218" spans="1:29" ht="11" customHeight="1">
      <c r="A218" s="235"/>
      <c r="B218" s="236"/>
      <c r="C218" s="237"/>
      <c r="D218" s="238"/>
      <c r="E218" s="239"/>
      <c r="F218" s="239"/>
      <c r="G218" s="239"/>
      <c r="H218" s="240"/>
      <c r="I218" s="60"/>
      <c r="J218" s="23"/>
      <c r="K218" s="60"/>
      <c r="L218" s="241"/>
      <c r="M218" s="241"/>
      <c r="N218" s="234">
        <f t="shared" si="22"/>
        <v>0</v>
      </c>
      <c r="O218" s="234"/>
      <c r="P218" s="241"/>
      <c r="Q218" s="241"/>
      <c r="R218" s="234">
        <f t="shared" si="23"/>
        <v>0</v>
      </c>
      <c r="S218" s="234"/>
      <c r="T218" s="221">
        <f t="shared" si="24"/>
        <v>0</v>
      </c>
      <c r="U218" s="222"/>
      <c r="V218" s="223"/>
      <c r="W218" s="224"/>
      <c r="X218" s="212">
        <f t="shared" si="20"/>
        <v>0</v>
      </c>
      <c r="Y218" s="212"/>
      <c r="Z218" s="225"/>
      <c r="AA218" s="226"/>
      <c r="AC218">
        <f t="shared" si="21"/>
        <v>0</v>
      </c>
    </row>
    <row r="219" spans="1:29" ht="11" customHeight="1">
      <c r="A219" s="235"/>
      <c r="B219" s="236"/>
      <c r="C219" s="237"/>
      <c r="D219" s="238"/>
      <c r="E219" s="239"/>
      <c r="F219" s="239"/>
      <c r="G219" s="239"/>
      <c r="H219" s="240"/>
      <c r="I219" s="60"/>
      <c r="J219" s="23"/>
      <c r="K219" s="60"/>
      <c r="L219" s="241"/>
      <c r="M219" s="241"/>
      <c r="N219" s="234">
        <f t="shared" si="22"/>
        <v>0</v>
      </c>
      <c r="O219" s="234"/>
      <c r="P219" s="241"/>
      <c r="Q219" s="241"/>
      <c r="R219" s="234">
        <f t="shared" si="23"/>
        <v>0</v>
      </c>
      <c r="S219" s="234"/>
      <c r="T219" s="221">
        <f t="shared" si="24"/>
        <v>0</v>
      </c>
      <c r="U219" s="222"/>
      <c r="V219" s="223"/>
      <c r="W219" s="224"/>
      <c r="X219" s="212">
        <f t="shared" si="20"/>
        <v>0</v>
      </c>
      <c r="Y219" s="212"/>
      <c r="Z219" s="225"/>
      <c r="AA219" s="226"/>
      <c r="AC219">
        <f t="shared" si="21"/>
        <v>0</v>
      </c>
    </row>
    <row r="220" spans="1:29" ht="11" customHeight="1">
      <c r="A220" s="235"/>
      <c r="B220" s="236"/>
      <c r="C220" s="237"/>
      <c r="D220" s="238"/>
      <c r="E220" s="239"/>
      <c r="F220" s="239"/>
      <c r="G220" s="239"/>
      <c r="H220" s="240"/>
      <c r="I220" s="60"/>
      <c r="J220" s="23"/>
      <c r="K220" s="60"/>
      <c r="L220" s="241"/>
      <c r="M220" s="241"/>
      <c r="N220" s="234">
        <f t="shared" si="22"/>
        <v>0</v>
      </c>
      <c r="O220" s="234"/>
      <c r="P220" s="241"/>
      <c r="Q220" s="241"/>
      <c r="R220" s="234">
        <f t="shared" si="23"/>
        <v>0</v>
      </c>
      <c r="S220" s="234"/>
      <c r="T220" s="221">
        <f t="shared" si="24"/>
        <v>0</v>
      </c>
      <c r="U220" s="222"/>
      <c r="V220" s="223"/>
      <c r="W220" s="224"/>
      <c r="X220" s="212">
        <f t="shared" si="20"/>
        <v>0</v>
      </c>
      <c r="Y220" s="212"/>
      <c r="Z220" s="225"/>
      <c r="AA220" s="226"/>
      <c r="AC220">
        <f t="shared" si="21"/>
        <v>0</v>
      </c>
    </row>
    <row r="221" spans="1:29" ht="11" customHeight="1">
      <c r="A221" s="235"/>
      <c r="B221" s="236"/>
      <c r="C221" s="237"/>
      <c r="D221" s="238"/>
      <c r="E221" s="239"/>
      <c r="F221" s="239"/>
      <c r="G221" s="239"/>
      <c r="H221" s="240"/>
      <c r="I221" s="60"/>
      <c r="J221" s="23"/>
      <c r="K221" s="60"/>
      <c r="L221" s="241"/>
      <c r="M221" s="241"/>
      <c r="N221" s="234">
        <f t="shared" si="22"/>
        <v>0</v>
      </c>
      <c r="O221" s="234"/>
      <c r="P221" s="241"/>
      <c r="Q221" s="241"/>
      <c r="R221" s="234">
        <f t="shared" si="23"/>
        <v>0</v>
      </c>
      <c r="S221" s="234"/>
      <c r="T221" s="221">
        <f t="shared" si="24"/>
        <v>0</v>
      </c>
      <c r="U221" s="222"/>
      <c r="V221" s="223"/>
      <c r="W221" s="224"/>
      <c r="X221" s="212">
        <f t="shared" si="20"/>
        <v>0</v>
      </c>
      <c r="Y221" s="212"/>
      <c r="Z221" s="225"/>
      <c r="AA221" s="226"/>
      <c r="AC221">
        <f t="shared" si="21"/>
        <v>0</v>
      </c>
    </row>
    <row r="222" spans="1:29" ht="11" customHeight="1">
      <c r="A222" s="235"/>
      <c r="B222" s="236"/>
      <c r="C222" s="237"/>
      <c r="D222" s="238"/>
      <c r="E222" s="239"/>
      <c r="F222" s="239"/>
      <c r="G222" s="239"/>
      <c r="H222" s="240"/>
      <c r="I222" s="60"/>
      <c r="J222" s="23"/>
      <c r="K222" s="60"/>
      <c r="L222" s="241"/>
      <c r="M222" s="241"/>
      <c r="N222" s="234">
        <f t="shared" si="22"/>
        <v>0</v>
      </c>
      <c r="O222" s="234"/>
      <c r="P222" s="241"/>
      <c r="Q222" s="241"/>
      <c r="R222" s="234">
        <f t="shared" si="23"/>
        <v>0</v>
      </c>
      <c r="S222" s="234"/>
      <c r="T222" s="221">
        <f t="shared" si="24"/>
        <v>0</v>
      </c>
      <c r="U222" s="222"/>
      <c r="V222" s="223"/>
      <c r="W222" s="224"/>
      <c r="X222" s="212">
        <f t="shared" si="20"/>
        <v>0</v>
      </c>
      <c r="Y222" s="212"/>
      <c r="Z222" s="225"/>
      <c r="AA222" s="226"/>
      <c r="AC222">
        <f t="shared" si="21"/>
        <v>0</v>
      </c>
    </row>
    <row r="223" spans="1:29" ht="11" customHeight="1">
      <c r="A223" s="227"/>
      <c r="B223" s="228"/>
      <c r="C223" s="229"/>
      <c r="D223" s="230"/>
      <c r="E223" s="231"/>
      <c r="F223" s="231"/>
      <c r="G223" s="231"/>
      <c r="H223" s="232"/>
      <c r="I223" s="63"/>
      <c r="J223" s="25"/>
      <c r="K223" s="63"/>
      <c r="L223" s="233"/>
      <c r="M223" s="233"/>
      <c r="N223" s="234">
        <f t="shared" si="22"/>
        <v>0</v>
      </c>
      <c r="O223" s="234"/>
      <c r="P223" s="233"/>
      <c r="Q223" s="233"/>
      <c r="R223" s="234">
        <f t="shared" si="23"/>
        <v>0</v>
      </c>
      <c r="S223" s="234"/>
      <c r="T223" s="208">
        <f>AE223*K223</f>
        <v>0</v>
      </c>
      <c r="U223" s="209"/>
      <c r="V223" s="210"/>
      <c r="W223" s="211"/>
      <c r="X223" s="212">
        <f t="shared" si="20"/>
        <v>0</v>
      </c>
      <c r="Y223" s="212"/>
      <c r="Z223" s="213"/>
      <c r="AA223" s="214"/>
      <c r="AC223">
        <f t="shared" si="21"/>
        <v>0</v>
      </c>
    </row>
    <row r="224" spans="1:29" ht="11" customHeight="1">
      <c r="A224" s="1"/>
      <c r="B224" s="1"/>
      <c r="C224" s="1"/>
      <c r="D224" s="1"/>
      <c r="E224" s="2"/>
      <c r="F224" s="2"/>
      <c r="G224" s="2"/>
      <c r="H224" s="2"/>
      <c r="I224" s="215" t="s">
        <v>253</v>
      </c>
      <c r="J224" s="216"/>
      <c r="K224" s="217"/>
      <c r="L224" s="204"/>
      <c r="M224" s="204"/>
      <c r="N224" s="204">
        <f>SUM(N185:O223)</f>
        <v>0</v>
      </c>
      <c r="O224" s="204"/>
      <c r="P224" s="204"/>
      <c r="Q224" s="204"/>
      <c r="R224" s="204">
        <f>SUM(R185:S223)</f>
        <v>0</v>
      </c>
      <c r="S224" s="204"/>
      <c r="T224" s="204">
        <f>SUM(T185:U223)</f>
        <v>0</v>
      </c>
      <c r="U224" s="204"/>
      <c r="V224" s="204"/>
      <c r="W224" s="204"/>
      <c r="X224" s="204">
        <f>SUM(X185:Y223)</f>
        <v>0</v>
      </c>
      <c r="Y224" s="204"/>
      <c r="Z224" s="204"/>
      <c r="AA224" s="206"/>
    </row>
    <row r="225" spans="7:27" ht="11" customHeight="1">
      <c r="G225" s="2"/>
      <c r="H225" s="2"/>
      <c r="I225" s="218"/>
      <c r="J225" s="219"/>
      <c r="K225" s="220"/>
      <c r="L225" s="205"/>
      <c r="M225" s="205"/>
      <c r="N225" s="205"/>
      <c r="O225" s="205"/>
      <c r="P225" s="205"/>
      <c r="Q225" s="205"/>
      <c r="R225" s="205"/>
      <c r="S225" s="205"/>
      <c r="T225" s="205"/>
      <c r="U225" s="205"/>
      <c r="V225" s="205"/>
      <c r="W225" s="205"/>
      <c r="X225" s="205"/>
      <c r="Y225" s="205"/>
      <c r="Z225" s="205"/>
      <c r="AA225" s="207"/>
    </row>
  </sheetData>
  <mergeCells count="2025">
    <mergeCell ref="V224:W225"/>
    <mergeCell ref="X224:Y225"/>
    <mergeCell ref="Z224:AA225"/>
    <mergeCell ref="T223:U223"/>
    <mergeCell ref="V223:W223"/>
    <mergeCell ref="X223:Y223"/>
    <mergeCell ref="Z223:AA223"/>
    <mergeCell ref="I224:K225"/>
    <mergeCell ref="L224:M225"/>
    <mergeCell ref="N224:O225"/>
    <mergeCell ref="P224:Q225"/>
    <mergeCell ref="R224:S225"/>
    <mergeCell ref="T224:U225"/>
    <mergeCell ref="T222:U222"/>
    <mergeCell ref="V222:W222"/>
    <mergeCell ref="X222:Y222"/>
    <mergeCell ref="Z222:AA222"/>
    <mergeCell ref="A223:C223"/>
    <mergeCell ref="D223:H223"/>
    <mergeCell ref="L223:M223"/>
    <mergeCell ref="N223:O223"/>
    <mergeCell ref="P223:Q223"/>
    <mergeCell ref="R223:S223"/>
    <mergeCell ref="T221:U221"/>
    <mergeCell ref="V221:W221"/>
    <mergeCell ref="X221:Y221"/>
    <mergeCell ref="Z221:AA221"/>
    <mergeCell ref="A222:C222"/>
    <mergeCell ref="D222:H222"/>
    <mergeCell ref="L222:M222"/>
    <mergeCell ref="N222:O222"/>
    <mergeCell ref="P222:Q222"/>
    <mergeCell ref="R222:S222"/>
    <mergeCell ref="T220:U220"/>
    <mergeCell ref="V220:W220"/>
    <mergeCell ref="X220:Y220"/>
    <mergeCell ref="Z220:AA220"/>
    <mergeCell ref="A221:C221"/>
    <mergeCell ref="D221:H221"/>
    <mergeCell ref="L221:M221"/>
    <mergeCell ref="N221:O221"/>
    <mergeCell ref="P221:Q221"/>
    <mergeCell ref="R221:S221"/>
    <mergeCell ref="T219:U219"/>
    <mergeCell ref="V219:W219"/>
    <mergeCell ref="X219:Y219"/>
    <mergeCell ref="Z219:AA219"/>
    <mergeCell ref="A220:C220"/>
    <mergeCell ref="D220:H220"/>
    <mergeCell ref="L220:M220"/>
    <mergeCell ref="N220:O220"/>
    <mergeCell ref="P220:Q220"/>
    <mergeCell ref="R220:S220"/>
    <mergeCell ref="T218:U218"/>
    <mergeCell ref="V218:W218"/>
    <mergeCell ref="X218:Y218"/>
    <mergeCell ref="Z218:AA218"/>
    <mergeCell ref="A219:C219"/>
    <mergeCell ref="D219:H219"/>
    <mergeCell ref="L219:M219"/>
    <mergeCell ref="N219:O219"/>
    <mergeCell ref="P219:Q219"/>
    <mergeCell ref="R219:S219"/>
    <mergeCell ref="T217:U217"/>
    <mergeCell ref="V217:W217"/>
    <mergeCell ref="X217:Y217"/>
    <mergeCell ref="Z217:AA217"/>
    <mergeCell ref="A218:C218"/>
    <mergeCell ref="D218:H218"/>
    <mergeCell ref="L218:M218"/>
    <mergeCell ref="N218:O218"/>
    <mergeCell ref="P218:Q218"/>
    <mergeCell ref="R218:S218"/>
    <mergeCell ref="T216:U216"/>
    <mergeCell ref="V216:W216"/>
    <mergeCell ref="X216:Y216"/>
    <mergeCell ref="Z216:AA216"/>
    <mergeCell ref="A217:C217"/>
    <mergeCell ref="D217:H217"/>
    <mergeCell ref="L217:M217"/>
    <mergeCell ref="N217:O217"/>
    <mergeCell ref="P217:Q217"/>
    <mergeCell ref="R217:S217"/>
    <mergeCell ref="T215:U215"/>
    <mergeCell ref="V215:W215"/>
    <mergeCell ref="X215:Y215"/>
    <mergeCell ref="Z215:AA215"/>
    <mergeCell ref="A216:C216"/>
    <mergeCell ref="D216:H216"/>
    <mergeCell ref="L216:M216"/>
    <mergeCell ref="N216:O216"/>
    <mergeCell ref="P216:Q216"/>
    <mergeCell ref="R216:S216"/>
    <mergeCell ref="T214:U214"/>
    <mergeCell ref="V214:W214"/>
    <mergeCell ref="X214:Y214"/>
    <mergeCell ref="Z214:AA214"/>
    <mergeCell ref="A215:C215"/>
    <mergeCell ref="D215:H215"/>
    <mergeCell ref="L215:M215"/>
    <mergeCell ref="N215:O215"/>
    <mergeCell ref="P215:Q215"/>
    <mergeCell ref="R215:S215"/>
    <mergeCell ref="T213:U213"/>
    <mergeCell ref="V213:W213"/>
    <mergeCell ref="X213:Y213"/>
    <mergeCell ref="Z213:AA213"/>
    <mergeCell ref="A214:C214"/>
    <mergeCell ref="D214:H214"/>
    <mergeCell ref="L214:M214"/>
    <mergeCell ref="N214:O214"/>
    <mergeCell ref="P214:Q214"/>
    <mergeCell ref="R214:S214"/>
    <mergeCell ref="T212:U212"/>
    <mergeCell ref="V212:W212"/>
    <mergeCell ref="X212:Y212"/>
    <mergeCell ref="Z212:AA212"/>
    <mergeCell ref="A213:C213"/>
    <mergeCell ref="D213:H213"/>
    <mergeCell ref="L213:M213"/>
    <mergeCell ref="N213:O213"/>
    <mergeCell ref="P213:Q213"/>
    <mergeCell ref="R213:S213"/>
    <mergeCell ref="T211:U211"/>
    <mergeCell ref="V211:W211"/>
    <mergeCell ref="X211:Y211"/>
    <mergeCell ref="Z211:AA211"/>
    <mergeCell ref="A212:C212"/>
    <mergeCell ref="D212:H212"/>
    <mergeCell ref="L212:M212"/>
    <mergeCell ref="N212:O212"/>
    <mergeCell ref="P212:Q212"/>
    <mergeCell ref="R212:S212"/>
    <mergeCell ref="T210:U210"/>
    <mergeCell ref="V210:W210"/>
    <mergeCell ref="X210:Y210"/>
    <mergeCell ref="Z210:AA210"/>
    <mergeCell ref="A211:C211"/>
    <mergeCell ref="D211:H211"/>
    <mergeCell ref="L211:M211"/>
    <mergeCell ref="N211:O211"/>
    <mergeCell ref="P211:Q211"/>
    <mergeCell ref="R211:S211"/>
    <mergeCell ref="T209:U209"/>
    <mergeCell ref="V209:W209"/>
    <mergeCell ref="X209:Y209"/>
    <mergeCell ref="Z209:AA209"/>
    <mergeCell ref="A210:C210"/>
    <mergeCell ref="D210:H210"/>
    <mergeCell ref="L210:M210"/>
    <mergeCell ref="N210:O210"/>
    <mergeCell ref="P210:Q210"/>
    <mergeCell ref="R210:S210"/>
    <mergeCell ref="T208:U208"/>
    <mergeCell ref="V208:W208"/>
    <mergeCell ref="X208:Y208"/>
    <mergeCell ref="Z208:AA208"/>
    <mergeCell ref="A209:C209"/>
    <mergeCell ref="D209:H209"/>
    <mergeCell ref="L209:M209"/>
    <mergeCell ref="N209:O209"/>
    <mergeCell ref="P209:Q209"/>
    <mergeCell ref="R209:S209"/>
    <mergeCell ref="T207:U207"/>
    <mergeCell ref="V207:W207"/>
    <mergeCell ref="X207:Y207"/>
    <mergeCell ref="Z207:AA207"/>
    <mergeCell ref="A208:C208"/>
    <mergeCell ref="D208:H208"/>
    <mergeCell ref="L208:M208"/>
    <mergeCell ref="N208:O208"/>
    <mergeCell ref="P208:Q208"/>
    <mergeCell ref="R208:S208"/>
    <mergeCell ref="T206:U206"/>
    <mergeCell ref="V206:W206"/>
    <mergeCell ref="X206:Y206"/>
    <mergeCell ref="Z206:AA206"/>
    <mergeCell ref="A207:C207"/>
    <mergeCell ref="D207:H207"/>
    <mergeCell ref="L207:M207"/>
    <mergeCell ref="N207:O207"/>
    <mergeCell ref="P207:Q207"/>
    <mergeCell ref="R207:S207"/>
    <mergeCell ref="T205:U205"/>
    <mergeCell ref="V205:W205"/>
    <mergeCell ref="X205:Y205"/>
    <mergeCell ref="Z205:AA205"/>
    <mergeCell ref="A206:C206"/>
    <mergeCell ref="D206:H206"/>
    <mergeCell ref="L206:M206"/>
    <mergeCell ref="N206:O206"/>
    <mergeCell ref="P206:Q206"/>
    <mergeCell ref="R206:S206"/>
    <mergeCell ref="T204:U204"/>
    <mergeCell ref="V204:W204"/>
    <mergeCell ref="X204:Y204"/>
    <mergeCell ref="Z204:AA204"/>
    <mergeCell ref="A205:C205"/>
    <mergeCell ref="D205:H205"/>
    <mergeCell ref="L205:M205"/>
    <mergeCell ref="N205:O205"/>
    <mergeCell ref="P205:Q205"/>
    <mergeCell ref="R205:S205"/>
    <mergeCell ref="T203:U203"/>
    <mergeCell ref="V203:W203"/>
    <mergeCell ref="X203:Y203"/>
    <mergeCell ref="Z203:AA203"/>
    <mergeCell ref="A204:C204"/>
    <mergeCell ref="D204:H204"/>
    <mergeCell ref="L204:M204"/>
    <mergeCell ref="N204:O204"/>
    <mergeCell ref="P204:Q204"/>
    <mergeCell ref="R204:S204"/>
    <mergeCell ref="T202:U202"/>
    <mergeCell ref="V202:W202"/>
    <mergeCell ref="X202:Y202"/>
    <mergeCell ref="Z202:AA202"/>
    <mergeCell ref="A203:C203"/>
    <mergeCell ref="D203:H203"/>
    <mergeCell ref="L203:M203"/>
    <mergeCell ref="N203:O203"/>
    <mergeCell ref="P203:Q203"/>
    <mergeCell ref="R203:S203"/>
    <mergeCell ref="T201:U201"/>
    <mergeCell ref="V201:W201"/>
    <mergeCell ref="X201:Y201"/>
    <mergeCell ref="Z201:AA201"/>
    <mergeCell ref="A202:C202"/>
    <mergeCell ref="D202:H202"/>
    <mergeCell ref="L202:M202"/>
    <mergeCell ref="N202:O202"/>
    <mergeCell ref="P202:Q202"/>
    <mergeCell ref="R202:S202"/>
    <mergeCell ref="T200:U200"/>
    <mergeCell ref="V200:W200"/>
    <mergeCell ref="X200:Y200"/>
    <mergeCell ref="Z200:AA200"/>
    <mergeCell ref="A201:C201"/>
    <mergeCell ref="D201:H201"/>
    <mergeCell ref="L201:M201"/>
    <mergeCell ref="N201:O201"/>
    <mergeCell ref="P201:Q201"/>
    <mergeCell ref="R201:S201"/>
    <mergeCell ref="T199:U199"/>
    <mergeCell ref="V199:W199"/>
    <mergeCell ref="X199:Y199"/>
    <mergeCell ref="Z199:AA199"/>
    <mergeCell ref="A200:C200"/>
    <mergeCell ref="D200:H200"/>
    <mergeCell ref="L200:M200"/>
    <mergeCell ref="N200:O200"/>
    <mergeCell ref="P200:Q200"/>
    <mergeCell ref="R200:S200"/>
    <mergeCell ref="T198:U198"/>
    <mergeCell ref="V198:W198"/>
    <mergeCell ref="X198:Y198"/>
    <mergeCell ref="Z198:AA198"/>
    <mergeCell ref="A199:C199"/>
    <mergeCell ref="D199:H199"/>
    <mergeCell ref="L199:M199"/>
    <mergeCell ref="N199:O199"/>
    <mergeCell ref="P199:Q199"/>
    <mergeCell ref="R199:S199"/>
    <mergeCell ref="T197:U197"/>
    <mergeCell ref="V197:W197"/>
    <mergeCell ref="X197:Y197"/>
    <mergeCell ref="Z197:AA197"/>
    <mergeCell ref="A198:C198"/>
    <mergeCell ref="D198:H198"/>
    <mergeCell ref="L198:M198"/>
    <mergeCell ref="N198:O198"/>
    <mergeCell ref="P198:Q198"/>
    <mergeCell ref="R198:S198"/>
    <mergeCell ref="T196:U196"/>
    <mergeCell ref="V196:W196"/>
    <mergeCell ref="X196:Y196"/>
    <mergeCell ref="Z196:AA196"/>
    <mergeCell ref="A197:C197"/>
    <mergeCell ref="D197:H197"/>
    <mergeCell ref="L197:M197"/>
    <mergeCell ref="N197:O197"/>
    <mergeCell ref="P197:Q197"/>
    <mergeCell ref="R197:S197"/>
    <mergeCell ref="T195:U195"/>
    <mergeCell ref="V195:W195"/>
    <mergeCell ref="X195:Y195"/>
    <mergeCell ref="Z195:AA195"/>
    <mergeCell ref="A196:C196"/>
    <mergeCell ref="D196:H196"/>
    <mergeCell ref="L196:M196"/>
    <mergeCell ref="N196:O196"/>
    <mergeCell ref="P196:Q196"/>
    <mergeCell ref="R196:S196"/>
    <mergeCell ref="T194:U194"/>
    <mergeCell ref="V194:W194"/>
    <mergeCell ref="X194:Y194"/>
    <mergeCell ref="Z194:AA194"/>
    <mergeCell ref="A195:C195"/>
    <mergeCell ref="D195:H195"/>
    <mergeCell ref="L195:M195"/>
    <mergeCell ref="N195:O195"/>
    <mergeCell ref="P195:Q195"/>
    <mergeCell ref="R195:S195"/>
    <mergeCell ref="T193:U193"/>
    <mergeCell ref="V193:W193"/>
    <mergeCell ref="X193:Y193"/>
    <mergeCell ref="Z193:AA193"/>
    <mergeCell ref="A194:C194"/>
    <mergeCell ref="D194:H194"/>
    <mergeCell ref="L194:M194"/>
    <mergeCell ref="N194:O194"/>
    <mergeCell ref="P194:Q194"/>
    <mergeCell ref="R194:S194"/>
    <mergeCell ref="T192:U192"/>
    <mergeCell ref="V192:W192"/>
    <mergeCell ref="X192:Y192"/>
    <mergeCell ref="Z192:AA192"/>
    <mergeCell ref="A193:C193"/>
    <mergeCell ref="D193:H193"/>
    <mergeCell ref="L193:M193"/>
    <mergeCell ref="N193:O193"/>
    <mergeCell ref="P193:Q193"/>
    <mergeCell ref="R193:S193"/>
    <mergeCell ref="T191:U191"/>
    <mergeCell ref="V191:W191"/>
    <mergeCell ref="X191:Y191"/>
    <mergeCell ref="Z191:AA191"/>
    <mergeCell ref="A192:C192"/>
    <mergeCell ref="D192:H192"/>
    <mergeCell ref="L192:M192"/>
    <mergeCell ref="N192:O192"/>
    <mergeCell ref="P192:Q192"/>
    <mergeCell ref="R192:S192"/>
    <mergeCell ref="T190:U190"/>
    <mergeCell ref="V190:W190"/>
    <mergeCell ref="X190:Y190"/>
    <mergeCell ref="Z190:AA190"/>
    <mergeCell ref="A191:C191"/>
    <mergeCell ref="D191:H191"/>
    <mergeCell ref="L191:M191"/>
    <mergeCell ref="N191:O191"/>
    <mergeCell ref="P191:Q191"/>
    <mergeCell ref="R191:S191"/>
    <mergeCell ref="T189:U189"/>
    <mergeCell ref="V189:W189"/>
    <mergeCell ref="X189:Y189"/>
    <mergeCell ref="Z189:AA189"/>
    <mergeCell ref="A190:C190"/>
    <mergeCell ref="D190:H190"/>
    <mergeCell ref="L190:M190"/>
    <mergeCell ref="N190:O190"/>
    <mergeCell ref="P190:Q190"/>
    <mergeCell ref="R190:S190"/>
    <mergeCell ref="T188:U188"/>
    <mergeCell ref="V188:W188"/>
    <mergeCell ref="X188:Y188"/>
    <mergeCell ref="Z188:AA188"/>
    <mergeCell ref="A189:C189"/>
    <mergeCell ref="D189:H189"/>
    <mergeCell ref="L189:M189"/>
    <mergeCell ref="N189:O189"/>
    <mergeCell ref="P189:Q189"/>
    <mergeCell ref="R189:S189"/>
    <mergeCell ref="T187:U187"/>
    <mergeCell ref="V187:W187"/>
    <mergeCell ref="X187:Y187"/>
    <mergeCell ref="Z187:AA187"/>
    <mergeCell ref="A188:C188"/>
    <mergeCell ref="D188:H188"/>
    <mergeCell ref="L188:M188"/>
    <mergeCell ref="N188:O188"/>
    <mergeCell ref="P188:Q188"/>
    <mergeCell ref="R188:S188"/>
    <mergeCell ref="T186:U186"/>
    <mergeCell ref="V186:W186"/>
    <mergeCell ref="X186:Y186"/>
    <mergeCell ref="Z186:AA186"/>
    <mergeCell ref="A187:C187"/>
    <mergeCell ref="D187:H187"/>
    <mergeCell ref="L187:M187"/>
    <mergeCell ref="N187:O187"/>
    <mergeCell ref="P187:Q187"/>
    <mergeCell ref="R187:S187"/>
    <mergeCell ref="T185:U185"/>
    <mergeCell ref="V185:W185"/>
    <mergeCell ref="X185:Y185"/>
    <mergeCell ref="Z185:AA185"/>
    <mergeCell ref="A186:C186"/>
    <mergeCell ref="D186:H186"/>
    <mergeCell ref="L186:M186"/>
    <mergeCell ref="N186:O186"/>
    <mergeCell ref="P186:Q186"/>
    <mergeCell ref="R186:S186"/>
    <mergeCell ref="A185:C185"/>
    <mergeCell ref="D185:H185"/>
    <mergeCell ref="L185:M185"/>
    <mergeCell ref="N185:O185"/>
    <mergeCell ref="P185:Q185"/>
    <mergeCell ref="R185:S185"/>
    <mergeCell ref="T183:U184"/>
    <mergeCell ref="V183:W184"/>
    <mergeCell ref="X183:Y184"/>
    <mergeCell ref="Z183:AA184"/>
    <mergeCell ref="L184:M184"/>
    <mergeCell ref="N184:O184"/>
    <mergeCell ref="P184:Q184"/>
    <mergeCell ref="R184:S184"/>
    <mergeCell ref="V179:W180"/>
    <mergeCell ref="X179:Y180"/>
    <mergeCell ref="Z179:AA180"/>
    <mergeCell ref="A183:C184"/>
    <mergeCell ref="D183:H184"/>
    <mergeCell ref="I183:I184"/>
    <mergeCell ref="J183:J184"/>
    <mergeCell ref="K183:K184"/>
    <mergeCell ref="L183:O183"/>
    <mergeCell ref="P183:S183"/>
    <mergeCell ref="T178:U178"/>
    <mergeCell ref="V178:W178"/>
    <mergeCell ref="X178:Y178"/>
    <mergeCell ref="Z178:AA178"/>
    <mergeCell ref="I179:K180"/>
    <mergeCell ref="L179:M180"/>
    <mergeCell ref="N179:O180"/>
    <mergeCell ref="P179:Q180"/>
    <mergeCell ref="R179:S180"/>
    <mergeCell ref="T179:U180"/>
    <mergeCell ref="T177:U177"/>
    <mergeCell ref="V177:W177"/>
    <mergeCell ref="X177:Y177"/>
    <mergeCell ref="Z177:AA177"/>
    <mergeCell ref="A178:C178"/>
    <mergeCell ref="D178:H178"/>
    <mergeCell ref="L178:M178"/>
    <mergeCell ref="N178:O178"/>
    <mergeCell ref="P178:Q178"/>
    <mergeCell ref="R178:S178"/>
    <mergeCell ref="T176:U176"/>
    <mergeCell ref="V176:W176"/>
    <mergeCell ref="X176:Y176"/>
    <mergeCell ref="Z176:AA176"/>
    <mergeCell ref="A177:C177"/>
    <mergeCell ref="D177:H177"/>
    <mergeCell ref="L177:M177"/>
    <mergeCell ref="N177:O177"/>
    <mergeCell ref="P177:Q177"/>
    <mergeCell ref="R177:S177"/>
    <mergeCell ref="T175:U175"/>
    <mergeCell ref="V175:W175"/>
    <mergeCell ref="X175:Y175"/>
    <mergeCell ref="Z175:AA175"/>
    <mergeCell ref="A176:C176"/>
    <mergeCell ref="D176:H176"/>
    <mergeCell ref="L176:M176"/>
    <mergeCell ref="N176:O176"/>
    <mergeCell ref="P176:Q176"/>
    <mergeCell ref="R176:S176"/>
    <mergeCell ref="T174:U174"/>
    <mergeCell ref="V174:W174"/>
    <mergeCell ref="X174:Y174"/>
    <mergeCell ref="Z174:AA174"/>
    <mergeCell ref="A175:C175"/>
    <mergeCell ref="D175:H175"/>
    <mergeCell ref="L175:M175"/>
    <mergeCell ref="N175:O175"/>
    <mergeCell ref="P175:Q175"/>
    <mergeCell ref="R175:S175"/>
    <mergeCell ref="T173:U173"/>
    <mergeCell ref="V173:W173"/>
    <mergeCell ref="X173:Y173"/>
    <mergeCell ref="Z173:AA173"/>
    <mergeCell ref="A174:C174"/>
    <mergeCell ref="D174:H174"/>
    <mergeCell ref="L174:M174"/>
    <mergeCell ref="N174:O174"/>
    <mergeCell ref="P174:Q174"/>
    <mergeCell ref="R174:S174"/>
    <mergeCell ref="T172:U172"/>
    <mergeCell ref="V172:W172"/>
    <mergeCell ref="X172:Y172"/>
    <mergeCell ref="Z172:AA172"/>
    <mergeCell ref="A173:C173"/>
    <mergeCell ref="D173:H173"/>
    <mergeCell ref="L173:M173"/>
    <mergeCell ref="N173:O173"/>
    <mergeCell ref="P173:Q173"/>
    <mergeCell ref="R173:S173"/>
    <mergeCell ref="T171:U171"/>
    <mergeCell ref="V171:W171"/>
    <mergeCell ref="X171:Y171"/>
    <mergeCell ref="Z171:AA171"/>
    <mergeCell ref="A172:C172"/>
    <mergeCell ref="D172:H172"/>
    <mergeCell ref="L172:M172"/>
    <mergeCell ref="N172:O172"/>
    <mergeCell ref="P172:Q172"/>
    <mergeCell ref="R172:S172"/>
    <mergeCell ref="T170:U170"/>
    <mergeCell ref="V170:W170"/>
    <mergeCell ref="X170:Y170"/>
    <mergeCell ref="Z170:AA170"/>
    <mergeCell ref="A171:C171"/>
    <mergeCell ref="D171:H171"/>
    <mergeCell ref="L171:M171"/>
    <mergeCell ref="N171:O171"/>
    <mergeCell ref="P171:Q171"/>
    <mergeCell ref="R171:S171"/>
    <mergeCell ref="T169:U169"/>
    <mergeCell ref="V169:W169"/>
    <mergeCell ref="X169:Y169"/>
    <mergeCell ref="Z169:AA169"/>
    <mergeCell ref="A170:C170"/>
    <mergeCell ref="D170:H170"/>
    <mergeCell ref="L170:M170"/>
    <mergeCell ref="N170:O170"/>
    <mergeCell ref="P170:Q170"/>
    <mergeCell ref="R170:S170"/>
    <mergeCell ref="T168:U168"/>
    <mergeCell ref="V168:W168"/>
    <mergeCell ref="X168:Y168"/>
    <mergeCell ref="Z168:AA168"/>
    <mergeCell ref="A169:C169"/>
    <mergeCell ref="D169:H169"/>
    <mergeCell ref="L169:M169"/>
    <mergeCell ref="N169:O169"/>
    <mergeCell ref="P169:Q169"/>
    <mergeCell ref="R169:S169"/>
    <mergeCell ref="T167:U167"/>
    <mergeCell ref="V167:W167"/>
    <mergeCell ref="X167:Y167"/>
    <mergeCell ref="Z167:AA167"/>
    <mergeCell ref="A168:C168"/>
    <mergeCell ref="D168:H168"/>
    <mergeCell ref="L168:M168"/>
    <mergeCell ref="N168:O168"/>
    <mergeCell ref="P168:Q168"/>
    <mergeCell ref="R168:S168"/>
    <mergeCell ref="T166:U166"/>
    <mergeCell ref="V166:W166"/>
    <mergeCell ref="X166:Y166"/>
    <mergeCell ref="Z166:AA166"/>
    <mergeCell ref="A167:C167"/>
    <mergeCell ref="D167:H167"/>
    <mergeCell ref="L167:M167"/>
    <mergeCell ref="N167:O167"/>
    <mergeCell ref="P167:Q167"/>
    <mergeCell ref="R167:S167"/>
    <mergeCell ref="T165:U165"/>
    <mergeCell ref="V165:W165"/>
    <mergeCell ref="X165:Y165"/>
    <mergeCell ref="Z165:AA165"/>
    <mergeCell ref="A166:C166"/>
    <mergeCell ref="D166:H166"/>
    <mergeCell ref="L166:M166"/>
    <mergeCell ref="N166:O166"/>
    <mergeCell ref="P166:Q166"/>
    <mergeCell ref="R166:S166"/>
    <mergeCell ref="T164:U164"/>
    <mergeCell ref="V164:W164"/>
    <mergeCell ref="X164:Y164"/>
    <mergeCell ref="Z164:AA164"/>
    <mergeCell ref="A165:C165"/>
    <mergeCell ref="D165:H165"/>
    <mergeCell ref="L165:M165"/>
    <mergeCell ref="N165:O165"/>
    <mergeCell ref="P165:Q165"/>
    <mergeCell ref="R165:S165"/>
    <mergeCell ref="T163:U163"/>
    <mergeCell ref="V163:W163"/>
    <mergeCell ref="X163:Y163"/>
    <mergeCell ref="Z163:AA163"/>
    <mergeCell ref="A164:C164"/>
    <mergeCell ref="D164:H164"/>
    <mergeCell ref="L164:M164"/>
    <mergeCell ref="N164:O164"/>
    <mergeCell ref="P164:Q164"/>
    <mergeCell ref="R164:S164"/>
    <mergeCell ref="T162:U162"/>
    <mergeCell ref="V162:W162"/>
    <mergeCell ref="X162:Y162"/>
    <mergeCell ref="Z162:AA162"/>
    <mergeCell ref="A163:C163"/>
    <mergeCell ref="D163:H163"/>
    <mergeCell ref="L163:M163"/>
    <mergeCell ref="N163:O163"/>
    <mergeCell ref="P163:Q163"/>
    <mergeCell ref="R163:S163"/>
    <mergeCell ref="T161:U161"/>
    <mergeCell ref="V161:W161"/>
    <mergeCell ref="X161:Y161"/>
    <mergeCell ref="Z161:AA161"/>
    <mergeCell ref="A162:C162"/>
    <mergeCell ref="D162:H162"/>
    <mergeCell ref="L162:M162"/>
    <mergeCell ref="N162:O162"/>
    <mergeCell ref="P162:Q162"/>
    <mergeCell ref="R162:S162"/>
    <mergeCell ref="T160:U160"/>
    <mergeCell ref="V160:W160"/>
    <mergeCell ref="X160:Y160"/>
    <mergeCell ref="Z160:AA160"/>
    <mergeCell ref="A161:C161"/>
    <mergeCell ref="D161:H161"/>
    <mergeCell ref="L161:M161"/>
    <mergeCell ref="N161:O161"/>
    <mergeCell ref="P161:Q161"/>
    <mergeCell ref="R161:S161"/>
    <mergeCell ref="T159:U159"/>
    <mergeCell ref="V159:W159"/>
    <mergeCell ref="X159:Y159"/>
    <mergeCell ref="Z159:AA159"/>
    <mergeCell ref="A160:C160"/>
    <mergeCell ref="D160:H160"/>
    <mergeCell ref="L160:M160"/>
    <mergeCell ref="N160:O160"/>
    <mergeCell ref="P160:Q160"/>
    <mergeCell ref="R160:S160"/>
    <mergeCell ref="T158:U158"/>
    <mergeCell ref="V158:W158"/>
    <mergeCell ref="X158:Y158"/>
    <mergeCell ref="Z158:AA158"/>
    <mergeCell ref="A159:C159"/>
    <mergeCell ref="D159:H159"/>
    <mergeCell ref="L159:M159"/>
    <mergeCell ref="N159:O159"/>
    <mergeCell ref="P159:Q159"/>
    <mergeCell ref="R159:S159"/>
    <mergeCell ref="T157:U157"/>
    <mergeCell ref="V157:W157"/>
    <mergeCell ref="X157:Y157"/>
    <mergeCell ref="Z157:AA157"/>
    <mergeCell ref="A158:C158"/>
    <mergeCell ref="D158:H158"/>
    <mergeCell ref="L158:M158"/>
    <mergeCell ref="N158:O158"/>
    <mergeCell ref="P158:Q158"/>
    <mergeCell ref="R158:S158"/>
    <mergeCell ref="T156:U156"/>
    <mergeCell ref="V156:W156"/>
    <mergeCell ref="X156:Y156"/>
    <mergeCell ref="Z156:AA156"/>
    <mergeCell ref="A157:C157"/>
    <mergeCell ref="D157:H157"/>
    <mergeCell ref="L157:M157"/>
    <mergeCell ref="N157:O157"/>
    <mergeCell ref="P157:Q157"/>
    <mergeCell ref="R157:S157"/>
    <mergeCell ref="T155:U155"/>
    <mergeCell ref="V155:W155"/>
    <mergeCell ref="X155:Y155"/>
    <mergeCell ref="Z155:AA155"/>
    <mergeCell ref="A156:C156"/>
    <mergeCell ref="D156:H156"/>
    <mergeCell ref="L156:M156"/>
    <mergeCell ref="N156:O156"/>
    <mergeCell ref="P156:Q156"/>
    <mergeCell ref="R156:S156"/>
    <mergeCell ref="T154:U154"/>
    <mergeCell ref="V154:W154"/>
    <mergeCell ref="X154:Y154"/>
    <mergeCell ref="Z154:AA154"/>
    <mergeCell ref="A155:C155"/>
    <mergeCell ref="D155:H155"/>
    <mergeCell ref="L155:M155"/>
    <mergeCell ref="N155:O155"/>
    <mergeCell ref="P155:Q155"/>
    <mergeCell ref="R155:S155"/>
    <mergeCell ref="T153:U153"/>
    <mergeCell ref="V153:W153"/>
    <mergeCell ref="X153:Y153"/>
    <mergeCell ref="Z153:AA153"/>
    <mergeCell ref="A154:C154"/>
    <mergeCell ref="D154:H154"/>
    <mergeCell ref="L154:M154"/>
    <mergeCell ref="N154:O154"/>
    <mergeCell ref="P154:Q154"/>
    <mergeCell ref="R154:S154"/>
    <mergeCell ref="T152:U152"/>
    <mergeCell ref="V152:W152"/>
    <mergeCell ref="X152:Y152"/>
    <mergeCell ref="Z152:AA152"/>
    <mergeCell ref="A153:C153"/>
    <mergeCell ref="D153:H153"/>
    <mergeCell ref="L153:M153"/>
    <mergeCell ref="N153:O153"/>
    <mergeCell ref="P153:Q153"/>
    <mergeCell ref="R153:S153"/>
    <mergeCell ref="T151:U151"/>
    <mergeCell ref="V151:W151"/>
    <mergeCell ref="X151:Y151"/>
    <mergeCell ref="Z151:AA151"/>
    <mergeCell ref="A152:C152"/>
    <mergeCell ref="D152:H152"/>
    <mergeCell ref="L152:M152"/>
    <mergeCell ref="N152:O152"/>
    <mergeCell ref="P152:Q152"/>
    <mergeCell ref="R152:S152"/>
    <mergeCell ref="T150:U150"/>
    <mergeCell ref="V150:W150"/>
    <mergeCell ref="X150:Y150"/>
    <mergeCell ref="Z150:AA150"/>
    <mergeCell ref="A151:C151"/>
    <mergeCell ref="D151:H151"/>
    <mergeCell ref="L151:M151"/>
    <mergeCell ref="N151:O151"/>
    <mergeCell ref="P151:Q151"/>
    <mergeCell ref="R151:S151"/>
    <mergeCell ref="T149:U149"/>
    <mergeCell ref="V149:W149"/>
    <mergeCell ref="X149:Y149"/>
    <mergeCell ref="Z149:AA149"/>
    <mergeCell ref="A150:C150"/>
    <mergeCell ref="D150:H150"/>
    <mergeCell ref="L150:M150"/>
    <mergeCell ref="N150:O150"/>
    <mergeCell ref="P150:Q150"/>
    <mergeCell ref="R150:S150"/>
    <mergeCell ref="T148:U148"/>
    <mergeCell ref="V148:W148"/>
    <mergeCell ref="X148:Y148"/>
    <mergeCell ref="Z148:AA148"/>
    <mergeCell ref="A149:C149"/>
    <mergeCell ref="D149:H149"/>
    <mergeCell ref="L149:M149"/>
    <mergeCell ref="N149:O149"/>
    <mergeCell ref="P149:Q149"/>
    <mergeCell ref="R149:S149"/>
    <mergeCell ref="T147:U147"/>
    <mergeCell ref="V147:W147"/>
    <mergeCell ref="X147:Y147"/>
    <mergeCell ref="Z147:AA147"/>
    <mergeCell ref="A148:C148"/>
    <mergeCell ref="D148:H148"/>
    <mergeCell ref="L148:M148"/>
    <mergeCell ref="N148:O148"/>
    <mergeCell ref="P148:Q148"/>
    <mergeCell ref="R148:S148"/>
    <mergeCell ref="T146:U146"/>
    <mergeCell ref="V146:W146"/>
    <mergeCell ref="X146:Y146"/>
    <mergeCell ref="Z146:AA146"/>
    <mergeCell ref="A147:C147"/>
    <mergeCell ref="D147:H147"/>
    <mergeCell ref="L147:M147"/>
    <mergeCell ref="N147:O147"/>
    <mergeCell ref="P147:Q147"/>
    <mergeCell ref="R147:S147"/>
    <mergeCell ref="T145:U145"/>
    <mergeCell ref="V145:W145"/>
    <mergeCell ref="X145:Y145"/>
    <mergeCell ref="Z145:AA145"/>
    <mergeCell ref="A146:C146"/>
    <mergeCell ref="D146:H146"/>
    <mergeCell ref="L146:M146"/>
    <mergeCell ref="N146:O146"/>
    <mergeCell ref="P146:Q146"/>
    <mergeCell ref="R146:S146"/>
    <mergeCell ref="T144:U144"/>
    <mergeCell ref="V144:W144"/>
    <mergeCell ref="X144:Y144"/>
    <mergeCell ref="Z144:AA144"/>
    <mergeCell ref="A145:C145"/>
    <mergeCell ref="D145:H145"/>
    <mergeCell ref="L145:M145"/>
    <mergeCell ref="N145:O145"/>
    <mergeCell ref="P145:Q145"/>
    <mergeCell ref="R145:S145"/>
    <mergeCell ref="T143:U143"/>
    <mergeCell ref="V143:W143"/>
    <mergeCell ref="X143:Y143"/>
    <mergeCell ref="Z143:AA143"/>
    <mergeCell ref="A144:C144"/>
    <mergeCell ref="D144:H144"/>
    <mergeCell ref="L144:M144"/>
    <mergeCell ref="N144:O144"/>
    <mergeCell ref="P144:Q144"/>
    <mergeCell ref="R144:S144"/>
    <mergeCell ref="T142:U142"/>
    <mergeCell ref="V142:W142"/>
    <mergeCell ref="X142:Y142"/>
    <mergeCell ref="Z142:AA142"/>
    <mergeCell ref="A143:C143"/>
    <mergeCell ref="D143:H143"/>
    <mergeCell ref="L143:M143"/>
    <mergeCell ref="N143:O143"/>
    <mergeCell ref="P143:Q143"/>
    <mergeCell ref="R143:S143"/>
    <mergeCell ref="T141:U141"/>
    <mergeCell ref="V141:W141"/>
    <mergeCell ref="X141:Y141"/>
    <mergeCell ref="Z141:AA141"/>
    <mergeCell ref="A142:C142"/>
    <mergeCell ref="D142:H142"/>
    <mergeCell ref="L142:M142"/>
    <mergeCell ref="N142:O142"/>
    <mergeCell ref="P142:Q142"/>
    <mergeCell ref="R142:S142"/>
    <mergeCell ref="T140:U140"/>
    <mergeCell ref="V140:W140"/>
    <mergeCell ref="X140:Y140"/>
    <mergeCell ref="Z140:AA140"/>
    <mergeCell ref="A141:C141"/>
    <mergeCell ref="D141:H141"/>
    <mergeCell ref="L141:M141"/>
    <mergeCell ref="N141:O141"/>
    <mergeCell ref="P141:Q141"/>
    <mergeCell ref="R141:S141"/>
    <mergeCell ref="A140:C140"/>
    <mergeCell ref="D140:H140"/>
    <mergeCell ref="L140:M140"/>
    <mergeCell ref="N140:O140"/>
    <mergeCell ref="P140:Q140"/>
    <mergeCell ref="R140:S140"/>
    <mergeCell ref="T138:U139"/>
    <mergeCell ref="V138:W139"/>
    <mergeCell ref="X138:Y139"/>
    <mergeCell ref="Z138:AA139"/>
    <mergeCell ref="L139:M139"/>
    <mergeCell ref="N139:O139"/>
    <mergeCell ref="P139:Q139"/>
    <mergeCell ref="R139:S139"/>
    <mergeCell ref="V134:W135"/>
    <mergeCell ref="X134:Y135"/>
    <mergeCell ref="Z134:AA135"/>
    <mergeCell ref="A138:C139"/>
    <mergeCell ref="D138:H139"/>
    <mergeCell ref="I138:I139"/>
    <mergeCell ref="J138:J139"/>
    <mergeCell ref="K138:K139"/>
    <mergeCell ref="L138:O138"/>
    <mergeCell ref="P138:S138"/>
    <mergeCell ref="T133:U133"/>
    <mergeCell ref="V133:W133"/>
    <mergeCell ref="X133:Y133"/>
    <mergeCell ref="Z133:AA133"/>
    <mergeCell ref="I134:K135"/>
    <mergeCell ref="L134:M135"/>
    <mergeCell ref="N134:O135"/>
    <mergeCell ref="P134:Q135"/>
    <mergeCell ref="R134:S135"/>
    <mergeCell ref="T134:U135"/>
    <mergeCell ref="T132:U132"/>
    <mergeCell ref="V132:W132"/>
    <mergeCell ref="X132:Y132"/>
    <mergeCell ref="Z132:AA132"/>
    <mergeCell ref="A133:C133"/>
    <mergeCell ref="D133:H133"/>
    <mergeCell ref="L133:M133"/>
    <mergeCell ref="N133:O133"/>
    <mergeCell ref="P133:Q133"/>
    <mergeCell ref="R133:S133"/>
    <mergeCell ref="T131:U131"/>
    <mergeCell ref="V131:W131"/>
    <mergeCell ref="X131:Y131"/>
    <mergeCell ref="Z131:AA131"/>
    <mergeCell ref="A132:C132"/>
    <mergeCell ref="D132:H132"/>
    <mergeCell ref="L132:M132"/>
    <mergeCell ref="N132:O132"/>
    <mergeCell ref="P132:Q132"/>
    <mergeCell ref="R132:S132"/>
    <mergeCell ref="T130:U130"/>
    <mergeCell ref="V130:W130"/>
    <mergeCell ref="X130:Y130"/>
    <mergeCell ref="Z130:AA130"/>
    <mergeCell ref="A131:C131"/>
    <mergeCell ref="D131:H131"/>
    <mergeCell ref="L131:M131"/>
    <mergeCell ref="N131:O131"/>
    <mergeCell ref="P131:Q131"/>
    <mergeCell ref="R131:S131"/>
    <mergeCell ref="T129:U129"/>
    <mergeCell ref="V129:W129"/>
    <mergeCell ref="X129:Y129"/>
    <mergeCell ref="Z129:AA129"/>
    <mergeCell ref="A130:C130"/>
    <mergeCell ref="D130:H130"/>
    <mergeCell ref="L130:M130"/>
    <mergeCell ref="N130:O130"/>
    <mergeCell ref="P130:Q130"/>
    <mergeCell ref="R130:S130"/>
    <mergeCell ref="T128:U128"/>
    <mergeCell ref="V128:W128"/>
    <mergeCell ref="X128:Y128"/>
    <mergeCell ref="Z128:AA128"/>
    <mergeCell ref="A129:C129"/>
    <mergeCell ref="D129:H129"/>
    <mergeCell ref="L129:M129"/>
    <mergeCell ref="N129:O129"/>
    <mergeCell ref="P129:Q129"/>
    <mergeCell ref="R129:S129"/>
    <mergeCell ref="T127:U127"/>
    <mergeCell ref="V127:W127"/>
    <mergeCell ref="X127:Y127"/>
    <mergeCell ref="Z127:AA127"/>
    <mergeCell ref="A128:C128"/>
    <mergeCell ref="D128:H128"/>
    <mergeCell ref="L128:M128"/>
    <mergeCell ref="N128:O128"/>
    <mergeCell ref="P128:Q128"/>
    <mergeCell ref="R128:S128"/>
    <mergeCell ref="T126:U126"/>
    <mergeCell ref="V126:W126"/>
    <mergeCell ref="X126:Y126"/>
    <mergeCell ref="Z126:AA126"/>
    <mergeCell ref="A127:C127"/>
    <mergeCell ref="D127:H127"/>
    <mergeCell ref="L127:M127"/>
    <mergeCell ref="N127:O127"/>
    <mergeCell ref="P127:Q127"/>
    <mergeCell ref="R127:S127"/>
    <mergeCell ref="T125:U125"/>
    <mergeCell ref="V125:W125"/>
    <mergeCell ref="X125:Y125"/>
    <mergeCell ref="Z125:AA125"/>
    <mergeCell ref="A126:C126"/>
    <mergeCell ref="D126:H126"/>
    <mergeCell ref="L126:M126"/>
    <mergeCell ref="N126:O126"/>
    <mergeCell ref="P126:Q126"/>
    <mergeCell ref="R126:S126"/>
    <mergeCell ref="T124:U124"/>
    <mergeCell ref="V124:W124"/>
    <mergeCell ref="X124:Y124"/>
    <mergeCell ref="Z124:AA124"/>
    <mergeCell ref="A125:C125"/>
    <mergeCell ref="D125:H125"/>
    <mergeCell ref="L125:M125"/>
    <mergeCell ref="N125:O125"/>
    <mergeCell ref="P125:Q125"/>
    <mergeCell ref="R125:S125"/>
    <mergeCell ref="T123:U123"/>
    <mergeCell ref="V123:W123"/>
    <mergeCell ref="X123:Y123"/>
    <mergeCell ref="Z123:AA123"/>
    <mergeCell ref="A124:C124"/>
    <mergeCell ref="D124:H124"/>
    <mergeCell ref="L124:M124"/>
    <mergeCell ref="N124:O124"/>
    <mergeCell ref="P124:Q124"/>
    <mergeCell ref="R124:S124"/>
    <mergeCell ref="T122:U122"/>
    <mergeCell ref="V122:W122"/>
    <mergeCell ref="X122:Y122"/>
    <mergeCell ref="Z122:AA122"/>
    <mergeCell ref="A123:C123"/>
    <mergeCell ref="D123:H123"/>
    <mergeCell ref="L123:M123"/>
    <mergeCell ref="N123:O123"/>
    <mergeCell ref="P123:Q123"/>
    <mergeCell ref="R123:S123"/>
    <mergeCell ref="T121:U121"/>
    <mergeCell ref="V121:W121"/>
    <mergeCell ref="X121:Y121"/>
    <mergeCell ref="Z121:AA121"/>
    <mergeCell ref="A122:C122"/>
    <mergeCell ref="D122:H122"/>
    <mergeCell ref="L122:M122"/>
    <mergeCell ref="N122:O122"/>
    <mergeCell ref="P122:Q122"/>
    <mergeCell ref="R122:S122"/>
    <mergeCell ref="T120:U120"/>
    <mergeCell ref="V120:W120"/>
    <mergeCell ref="X120:Y120"/>
    <mergeCell ref="Z120:AA120"/>
    <mergeCell ref="A121:C121"/>
    <mergeCell ref="D121:H121"/>
    <mergeCell ref="L121:M121"/>
    <mergeCell ref="N121:O121"/>
    <mergeCell ref="P121:Q121"/>
    <mergeCell ref="R121:S121"/>
    <mergeCell ref="T119:U119"/>
    <mergeCell ref="V119:W119"/>
    <mergeCell ref="X119:Y119"/>
    <mergeCell ref="Z119:AA119"/>
    <mergeCell ref="A120:C120"/>
    <mergeCell ref="D120:H120"/>
    <mergeCell ref="L120:M120"/>
    <mergeCell ref="N120:O120"/>
    <mergeCell ref="P120:Q120"/>
    <mergeCell ref="R120:S120"/>
    <mergeCell ref="T118:U118"/>
    <mergeCell ref="V118:W118"/>
    <mergeCell ref="X118:Y118"/>
    <mergeCell ref="Z118:AA118"/>
    <mergeCell ref="A119:C119"/>
    <mergeCell ref="D119:H119"/>
    <mergeCell ref="L119:M119"/>
    <mergeCell ref="N119:O119"/>
    <mergeCell ref="P119:Q119"/>
    <mergeCell ref="R119:S119"/>
    <mergeCell ref="T117:U117"/>
    <mergeCell ref="V117:W117"/>
    <mergeCell ref="X117:Y117"/>
    <mergeCell ref="Z117:AA117"/>
    <mergeCell ref="A118:C118"/>
    <mergeCell ref="D118:H118"/>
    <mergeCell ref="L118:M118"/>
    <mergeCell ref="N118:O118"/>
    <mergeCell ref="P118:Q118"/>
    <mergeCell ref="R118:S118"/>
    <mergeCell ref="T116:U116"/>
    <mergeCell ref="V116:W116"/>
    <mergeCell ref="X116:Y116"/>
    <mergeCell ref="Z116:AA116"/>
    <mergeCell ref="A117:C117"/>
    <mergeCell ref="D117:H117"/>
    <mergeCell ref="L117:M117"/>
    <mergeCell ref="N117:O117"/>
    <mergeCell ref="P117:Q117"/>
    <mergeCell ref="R117:S117"/>
    <mergeCell ref="T115:U115"/>
    <mergeCell ref="V115:W115"/>
    <mergeCell ref="X115:Y115"/>
    <mergeCell ref="Z115:AA115"/>
    <mergeCell ref="A116:C116"/>
    <mergeCell ref="D116:H116"/>
    <mergeCell ref="L116:M116"/>
    <mergeCell ref="N116:O116"/>
    <mergeCell ref="P116:Q116"/>
    <mergeCell ref="R116:S116"/>
    <mergeCell ref="T114:U114"/>
    <mergeCell ref="V114:W114"/>
    <mergeCell ref="X114:Y114"/>
    <mergeCell ref="Z114:AA114"/>
    <mergeCell ref="A115:C115"/>
    <mergeCell ref="D115:H115"/>
    <mergeCell ref="L115:M115"/>
    <mergeCell ref="N115:O115"/>
    <mergeCell ref="P115:Q115"/>
    <mergeCell ref="R115:S115"/>
    <mergeCell ref="T113:U113"/>
    <mergeCell ref="V113:W113"/>
    <mergeCell ref="X113:Y113"/>
    <mergeCell ref="Z113:AA113"/>
    <mergeCell ref="A114:C114"/>
    <mergeCell ref="D114:H114"/>
    <mergeCell ref="L114:M114"/>
    <mergeCell ref="N114:O114"/>
    <mergeCell ref="P114:Q114"/>
    <mergeCell ref="R114:S114"/>
    <mergeCell ref="T112:U112"/>
    <mergeCell ref="V112:W112"/>
    <mergeCell ref="X112:Y112"/>
    <mergeCell ref="Z112:AA112"/>
    <mergeCell ref="A113:C113"/>
    <mergeCell ref="D113:H113"/>
    <mergeCell ref="L113:M113"/>
    <mergeCell ref="N113:O113"/>
    <mergeCell ref="P113:Q113"/>
    <mergeCell ref="R113:S113"/>
    <mergeCell ref="T111:U111"/>
    <mergeCell ref="V111:W111"/>
    <mergeCell ref="X111:Y111"/>
    <mergeCell ref="Z111:AA111"/>
    <mergeCell ref="A112:C112"/>
    <mergeCell ref="D112:H112"/>
    <mergeCell ref="L112:M112"/>
    <mergeCell ref="N112:O112"/>
    <mergeCell ref="P112:Q112"/>
    <mergeCell ref="R112:S112"/>
    <mergeCell ref="T110:U110"/>
    <mergeCell ref="V110:W110"/>
    <mergeCell ref="X110:Y110"/>
    <mergeCell ref="Z110:AA110"/>
    <mergeCell ref="A111:C111"/>
    <mergeCell ref="D111:H111"/>
    <mergeCell ref="L111:M111"/>
    <mergeCell ref="N111:O111"/>
    <mergeCell ref="P111:Q111"/>
    <mergeCell ref="R111:S111"/>
    <mergeCell ref="T109:U109"/>
    <mergeCell ref="V109:W109"/>
    <mergeCell ref="X109:Y109"/>
    <mergeCell ref="Z109:AA109"/>
    <mergeCell ref="A110:C110"/>
    <mergeCell ref="D110:H110"/>
    <mergeCell ref="L110:M110"/>
    <mergeCell ref="N110:O110"/>
    <mergeCell ref="P110:Q110"/>
    <mergeCell ref="R110:S110"/>
    <mergeCell ref="T108:U108"/>
    <mergeCell ref="V108:W108"/>
    <mergeCell ref="X108:Y108"/>
    <mergeCell ref="Z108:AA108"/>
    <mergeCell ref="A109:C109"/>
    <mergeCell ref="D109:H109"/>
    <mergeCell ref="L109:M109"/>
    <mergeCell ref="N109:O109"/>
    <mergeCell ref="P109:Q109"/>
    <mergeCell ref="R109:S109"/>
    <mergeCell ref="T107:U107"/>
    <mergeCell ref="V107:W107"/>
    <mergeCell ref="X107:Y107"/>
    <mergeCell ref="Z107:AA107"/>
    <mergeCell ref="A108:C108"/>
    <mergeCell ref="D108:H108"/>
    <mergeCell ref="L108:M108"/>
    <mergeCell ref="N108:O108"/>
    <mergeCell ref="P108:Q108"/>
    <mergeCell ref="R108:S108"/>
    <mergeCell ref="T106:U106"/>
    <mergeCell ref="V106:W106"/>
    <mergeCell ref="X106:Y106"/>
    <mergeCell ref="Z106:AA106"/>
    <mergeCell ref="A107:C107"/>
    <mergeCell ref="D107:H107"/>
    <mergeCell ref="L107:M107"/>
    <mergeCell ref="N107:O107"/>
    <mergeCell ref="P107:Q107"/>
    <mergeCell ref="R107:S107"/>
    <mergeCell ref="T105:U105"/>
    <mergeCell ref="V105:W105"/>
    <mergeCell ref="X105:Y105"/>
    <mergeCell ref="Z105:AA105"/>
    <mergeCell ref="A106:C106"/>
    <mergeCell ref="D106:H106"/>
    <mergeCell ref="L106:M106"/>
    <mergeCell ref="N106:O106"/>
    <mergeCell ref="P106:Q106"/>
    <mergeCell ref="R106:S106"/>
    <mergeCell ref="T104:U104"/>
    <mergeCell ref="V104:W104"/>
    <mergeCell ref="X104:Y104"/>
    <mergeCell ref="Z104:AA104"/>
    <mergeCell ref="A105:C105"/>
    <mergeCell ref="D105:H105"/>
    <mergeCell ref="L105:M105"/>
    <mergeCell ref="N105:O105"/>
    <mergeCell ref="P105:Q105"/>
    <mergeCell ref="R105:S105"/>
    <mergeCell ref="T103:U103"/>
    <mergeCell ref="V103:W103"/>
    <mergeCell ref="X103:Y103"/>
    <mergeCell ref="Z103:AA103"/>
    <mergeCell ref="A104:C104"/>
    <mergeCell ref="D104:H104"/>
    <mergeCell ref="L104:M104"/>
    <mergeCell ref="N104:O104"/>
    <mergeCell ref="P104:Q104"/>
    <mergeCell ref="R104:S104"/>
    <mergeCell ref="T102:U102"/>
    <mergeCell ref="V102:W102"/>
    <mergeCell ref="X102:Y102"/>
    <mergeCell ref="Z102:AA102"/>
    <mergeCell ref="A103:C103"/>
    <mergeCell ref="D103:H103"/>
    <mergeCell ref="L103:M103"/>
    <mergeCell ref="N103:O103"/>
    <mergeCell ref="P103:Q103"/>
    <mergeCell ref="R103:S103"/>
    <mergeCell ref="T101:U101"/>
    <mergeCell ref="V101:W101"/>
    <mergeCell ref="X101:Y101"/>
    <mergeCell ref="Z101:AA101"/>
    <mergeCell ref="A102:C102"/>
    <mergeCell ref="D102:H102"/>
    <mergeCell ref="L102:M102"/>
    <mergeCell ref="N102:O102"/>
    <mergeCell ref="P102:Q102"/>
    <mergeCell ref="R102:S102"/>
    <mergeCell ref="T100:U100"/>
    <mergeCell ref="V100:W100"/>
    <mergeCell ref="X100:Y100"/>
    <mergeCell ref="Z100:AA100"/>
    <mergeCell ref="A101:C101"/>
    <mergeCell ref="D101:H101"/>
    <mergeCell ref="L101:M101"/>
    <mergeCell ref="N101:O101"/>
    <mergeCell ref="P101:Q101"/>
    <mergeCell ref="R101:S101"/>
    <mergeCell ref="T99:U99"/>
    <mergeCell ref="V99:W99"/>
    <mergeCell ref="X99:Y99"/>
    <mergeCell ref="Z99:AA99"/>
    <mergeCell ref="A100:C100"/>
    <mergeCell ref="D100:H100"/>
    <mergeCell ref="L100:M100"/>
    <mergeCell ref="N100:O100"/>
    <mergeCell ref="P100:Q100"/>
    <mergeCell ref="R100:S100"/>
    <mergeCell ref="T98:U98"/>
    <mergeCell ref="V98:W98"/>
    <mergeCell ref="X98:Y98"/>
    <mergeCell ref="Z98:AA98"/>
    <mergeCell ref="A99:C99"/>
    <mergeCell ref="D99:H99"/>
    <mergeCell ref="L99:M99"/>
    <mergeCell ref="N99:O99"/>
    <mergeCell ref="P99:Q99"/>
    <mergeCell ref="R99:S99"/>
    <mergeCell ref="T97:U97"/>
    <mergeCell ref="V97:W97"/>
    <mergeCell ref="X97:Y97"/>
    <mergeCell ref="Z97:AA97"/>
    <mergeCell ref="A98:C98"/>
    <mergeCell ref="D98:H98"/>
    <mergeCell ref="L98:M98"/>
    <mergeCell ref="N98:O98"/>
    <mergeCell ref="P98:Q98"/>
    <mergeCell ref="R98:S98"/>
    <mergeCell ref="T96:U96"/>
    <mergeCell ref="V96:W96"/>
    <mergeCell ref="X96:Y96"/>
    <mergeCell ref="Z96:AA96"/>
    <mergeCell ref="A97:C97"/>
    <mergeCell ref="D97:H97"/>
    <mergeCell ref="L97:M97"/>
    <mergeCell ref="N97:O97"/>
    <mergeCell ref="P97:Q97"/>
    <mergeCell ref="R97:S97"/>
    <mergeCell ref="T95:U95"/>
    <mergeCell ref="V95:W95"/>
    <mergeCell ref="X95:Y95"/>
    <mergeCell ref="Z95:AA95"/>
    <mergeCell ref="A96:C96"/>
    <mergeCell ref="D96:H96"/>
    <mergeCell ref="L96:M96"/>
    <mergeCell ref="N96:O96"/>
    <mergeCell ref="P96:Q96"/>
    <mergeCell ref="R96:S96"/>
    <mergeCell ref="A95:C95"/>
    <mergeCell ref="D95:H95"/>
    <mergeCell ref="L95:M95"/>
    <mergeCell ref="N95:O95"/>
    <mergeCell ref="P95:Q95"/>
    <mergeCell ref="R95:S95"/>
    <mergeCell ref="T93:U94"/>
    <mergeCell ref="V93:W94"/>
    <mergeCell ref="X93:Y94"/>
    <mergeCell ref="Z93:AA94"/>
    <mergeCell ref="L94:M94"/>
    <mergeCell ref="N94:O94"/>
    <mergeCell ref="P94:Q94"/>
    <mergeCell ref="R94:S94"/>
    <mergeCell ref="V89:W90"/>
    <mergeCell ref="X89:Y90"/>
    <mergeCell ref="Z89:AA90"/>
    <mergeCell ref="A93:C94"/>
    <mergeCell ref="D93:H94"/>
    <mergeCell ref="I93:I94"/>
    <mergeCell ref="J93:J94"/>
    <mergeCell ref="K93:K94"/>
    <mergeCell ref="L93:O93"/>
    <mergeCell ref="P93:S93"/>
    <mergeCell ref="T88:U88"/>
    <mergeCell ref="V88:W88"/>
    <mergeCell ref="X88:Y88"/>
    <mergeCell ref="Z88:AA88"/>
    <mergeCell ref="I89:K90"/>
    <mergeCell ref="L89:M90"/>
    <mergeCell ref="N89:O90"/>
    <mergeCell ref="P89:Q90"/>
    <mergeCell ref="R89:S90"/>
    <mergeCell ref="T89:U90"/>
    <mergeCell ref="T87:U87"/>
    <mergeCell ref="V87:W87"/>
    <mergeCell ref="X87:Y87"/>
    <mergeCell ref="Z87:AA87"/>
    <mergeCell ref="A88:C88"/>
    <mergeCell ref="D88:H88"/>
    <mergeCell ref="L88:M88"/>
    <mergeCell ref="N88:O88"/>
    <mergeCell ref="P88:Q88"/>
    <mergeCell ref="R88:S88"/>
    <mergeCell ref="T86:U86"/>
    <mergeCell ref="V86:W86"/>
    <mergeCell ref="X86:Y86"/>
    <mergeCell ref="Z86:AA86"/>
    <mergeCell ref="A87:C87"/>
    <mergeCell ref="D87:H87"/>
    <mergeCell ref="L87:M87"/>
    <mergeCell ref="N87:O87"/>
    <mergeCell ref="P87:Q87"/>
    <mergeCell ref="R87:S87"/>
    <mergeCell ref="T85:U85"/>
    <mergeCell ref="V85:W85"/>
    <mergeCell ref="X85:Y85"/>
    <mergeCell ref="Z85:AA85"/>
    <mergeCell ref="A86:C86"/>
    <mergeCell ref="D86:H86"/>
    <mergeCell ref="L86:M86"/>
    <mergeCell ref="N86:O86"/>
    <mergeCell ref="P86:Q86"/>
    <mergeCell ref="R86:S86"/>
    <mergeCell ref="T84:U84"/>
    <mergeCell ref="V84:W84"/>
    <mergeCell ref="X84:Y84"/>
    <mergeCell ref="Z84:AA84"/>
    <mergeCell ref="A85:C85"/>
    <mergeCell ref="D85:H85"/>
    <mergeCell ref="L85:M85"/>
    <mergeCell ref="N85:O85"/>
    <mergeCell ref="P85:Q85"/>
    <mergeCell ref="R85:S85"/>
    <mergeCell ref="T83:U83"/>
    <mergeCell ref="V83:W83"/>
    <mergeCell ref="X83:Y83"/>
    <mergeCell ref="Z83:AA83"/>
    <mergeCell ref="A84:C84"/>
    <mergeCell ref="D84:H84"/>
    <mergeCell ref="L84:M84"/>
    <mergeCell ref="N84:O84"/>
    <mergeCell ref="P84:Q84"/>
    <mergeCell ref="R84:S84"/>
    <mergeCell ref="T82:U82"/>
    <mergeCell ref="V82:W82"/>
    <mergeCell ref="X82:Y82"/>
    <mergeCell ref="Z82:AA82"/>
    <mergeCell ref="A83:C83"/>
    <mergeCell ref="D83:H83"/>
    <mergeCell ref="L83:M83"/>
    <mergeCell ref="N83:O83"/>
    <mergeCell ref="P83:Q83"/>
    <mergeCell ref="R83:S83"/>
    <mergeCell ref="T81:U81"/>
    <mergeCell ref="V81:W81"/>
    <mergeCell ref="X81:Y81"/>
    <mergeCell ref="Z81:AA81"/>
    <mergeCell ref="A82:C82"/>
    <mergeCell ref="D82:H82"/>
    <mergeCell ref="L82:M82"/>
    <mergeCell ref="N82:O82"/>
    <mergeCell ref="P82:Q82"/>
    <mergeCell ref="R82:S82"/>
    <mergeCell ref="T80:U80"/>
    <mergeCell ref="V80:W80"/>
    <mergeCell ref="X80:Y80"/>
    <mergeCell ref="Z80:AA80"/>
    <mergeCell ref="A81:C81"/>
    <mergeCell ref="D81:H81"/>
    <mergeCell ref="L81:M81"/>
    <mergeCell ref="N81:O81"/>
    <mergeCell ref="P81:Q81"/>
    <mergeCell ref="R81:S81"/>
    <mergeCell ref="T79:U79"/>
    <mergeCell ref="V79:W79"/>
    <mergeCell ref="X79:Y79"/>
    <mergeCell ref="Z79:AA79"/>
    <mergeCell ref="A80:C80"/>
    <mergeCell ref="D80:H80"/>
    <mergeCell ref="L80:M80"/>
    <mergeCell ref="N80:O80"/>
    <mergeCell ref="P80:Q80"/>
    <mergeCell ref="R80:S80"/>
    <mergeCell ref="T78:U78"/>
    <mergeCell ref="V78:W78"/>
    <mergeCell ref="X78:Y78"/>
    <mergeCell ref="Z78:AA78"/>
    <mergeCell ref="A79:C79"/>
    <mergeCell ref="D79:H79"/>
    <mergeCell ref="L79:M79"/>
    <mergeCell ref="N79:O79"/>
    <mergeCell ref="P79:Q79"/>
    <mergeCell ref="R79:S79"/>
    <mergeCell ref="T77:U77"/>
    <mergeCell ref="V77:W77"/>
    <mergeCell ref="X77:Y77"/>
    <mergeCell ref="Z77:AA77"/>
    <mergeCell ref="A78:C78"/>
    <mergeCell ref="D78:H78"/>
    <mergeCell ref="L78:M78"/>
    <mergeCell ref="N78:O78"/>
    <mergeCell ref="P78:Q78"/>
    <mergeCell ref="R78:S78"/>
    <mergeCell ref="T76:U76"/>
    <mergeCell ref="V76:W76"/>
    <mergeCell ref="X76:Y76"/>
    <mergeCell ref="Z76:AA76"/>
    <mergeCell ref="A77:C77"/>
    <mergeCell ref="D77:H77"/>
    <mergeCell ref="L77:M77"/>
    <mergeCell ref="N77:O77"/>
    <mergeCell ref="P77:Q77"/>
    <mergeCell ref="R77:S77"/>
    <mergeCell ref="T75:U75"/>
    <mergeCell ref="V75:W75"/>
    <mergeCell ref="X75:Y75"/>
    <mergeCell ref="Z75:AA75"/>
    <mergeCell ref="A76:C76"/>
    <mergeCell ref="D76:H76"/>
    <mergeCell ref="L76:M76"/>
    <mergeCell ref="N76:O76"/>
    <mergeCell ref="P76:Q76"/>
    <mergeCell ref="R76:S76"/>
    <mergeCell ref="T74:U74"/>
    <mergeCell ref="V74:W74"/>
    <mergeCell ref="X74:Y74"/>
    <mergeCell ref="Z74:AA74"/>
    <mergeCell ref="A75:C75"/>
    <mergeCell ref="D75:H75"/>
    <mergeCell ref="L75:M75"/>
    <mergeCell ref="N75:O75"/>
    <mergeCell ref="P75:Q75"/>
    <mergeCell ref="R75:S75"/>
    <mergeCell ref="T73:U73"/>
    <mergeCell ref="V73:W73"/>
    <mergeCell ref="X73:Y73"/>
    <mergeCell ref="Z73:AA73"/>
    <mergeCell ref="A74:C74"/>
    <mergeCell ref="D74:H74"/>
    <mergeCell ref="L74:M74"/>
    <mergeCell ref="N74:O74"/>
    <mergeCell ref="P74:Q74"/>
    <mergeCell ref="R74:S74"/>
    <mergeCell ref="T72:U72"/>
    <mergeCell ref="V72:W72"/>
    <mergeCell ref="X72:Y72"/>
    <mergeCell ref="Z72:AA72"/>
    <mergeCell ref="A73:C73"/>
    <mergeCell ref="D73:H73"/>
    <mergeCell ref="L73:M73"/>
    <mergeCell ref="N73:O73"/>
    <mergeCell ref="P73:Q73"/>
    <mergeCell ref="R73:S73"/>
    <mergeCell ref="T71:U71"/>
    <mergeCell ref="V71:W71"/>
    <mergeCell ref="X71:Y71"/>
    <mergeCell ref="Z71:AA71"/>
    <mergeCell ref="A72:C72"/>
    <mergeCell ref="D72:H72"/>
    <mergeCell ref="L72:M72"/>
    <mergeCell ref="N72:O72"/>
    <mergeCell ref="P72:Q72"/>
    <mergeCell ref="R72:S72"/>
    <mergeCell ref="T70:U70"/>
    <mergeCell ref="V70:W70"/>
    <mergeCell ref="X70:Y70"/>
    <mergeCell ref="Z70:AA70"/>
    <mergeCell ref="A71:C71"/>
    <mergeCell ref="D71:H71"/>
    <mergeCell ref="L71:M71"/>
    <mergeCell ref="N71:O71"/>
    <mergeCell ref="P71:Q71"/>
    <mergeCell ref="R71:S71"/>
    <mergeCell ref="T69:U69"/>
    <mergeCell ref="V69:W69"/>
    <mergeCell ref="X69:Y69"/>
    <mergeCell ref="Z69:AA69"/>
    <mergeCell ref="A70:C70"/>
    <mergeCell ref="D70:H70"/>
    <mergeCell ref="L70:M70"/>
    <mergeCell ref="N70:O70"/>
    <mergeCell ref="P70:Q70"/>
    <mergeCell ref="R70:S70"/>
    <mergeCell ref="T68:U68"/>
    <mergeCell ref="V68:W68"/>
    <mergeCell ref="X68:Y68"/>
    <mergeCell ref="Z68:AA68"/>
    <mergeCell ref="A69:C69"/>
    <mergeCell ref="D69:H69"/>
    <mergeCell ref="L69:M69"/>
    <mergeCell ref="N69:O69"/>
    <mergeCell ref="P69:Q69"/>
    <mergeCell ref="R69:S69"/>
    <mergeCell ref="T67:U67"/>
    <mergeCell ref="V67:W67"/>
    <mergeCell ref="X67:Y67"/>
    <mergeCell ref="Z67:AA67"/>
    <mergeCell ref="A68:C68"/>
    <mergeCell ref="D68:H68"/>
    <mergeCell ref="L68:M68"/>
    <mergeCell ref="N68:O68"/>
    <mergeCell ref="P68:Q68"/>
    <mergeCell ref="R68:S68"/>
    <mergeCell ref="T66:U66"/>
    <mergeCell ref="V66:W66"/>
    <mergeCell ref="X66:Y66"/>
    <mergeCell ref="Z66:AA66"/>
    <mergeCell ref="A67:C67"/>
    <mergeCell ref="D67:H67"/>
    <mergeCell ref="L67:M67"/>
    <mergeCell ref="N67:O67"/>
    <mergeCell ref="P67:Q67"/>
    <mergeCell ref="R67:S67"/>
    <mergeCell ref="T65:U65"/>
    <mergeCell ref="V65:W65"/>
    <mergeCell ref="X65:Y65"/>
    <mergeCell ref="Z65:AA65"/>
    <mergeCell ref="A66:C66"/>
    <mergeCell ref="D66:H66"/>
    <mergeCell ref="L66:M66"/>
    <mergeCell ref="N66:O66"/>
    <mergeCell ref="P66:Q66"/>
    <mergeCell ref="R66:S66"/>
    <mergeCell ref="T64:U64"/>
    <mergeCell ref="V64:W64"/>
    <mergeCell ref="X64:Y64"/>
    <mergeCell ref="Z64:AA64"/>
    <mergeCell ref="A65:C65"/>
    <mergeCell ref="D65:H65"/>
    <mergeCell ref="L65:M65"/>
    <mergeCell ref="N65:O65"/>
    <mergeCell ref="P65:Q65"/>
    <mergeCell ref="R65:S65"/>
    <mergeCell ref="T63:U63"/>
    <mergeCell ref="V63:W63"/>
    <mergeCell ref="X63:Y63"/>
    <mergeCell ref="Z63:AA63"/>
    <mergeCell ref="A64:C64"/>
    <mergeCell ref="D64:H64"/>
    <mergeCell ref="L64:M64"/>
    <mergeCell ref="N64:O64"/>
    <mergeCell ref="P64:Q64"/>
    <mergeCell ref="R64:S64"/>
    <mergeCell ref="T62:U62"/>
    <mergeCell ref="V62:W62"/>
    <mergeCell ref="X62:Y62"/>
    <mergeCell ref="Z62:AA62"/>
    <mergeCell ref="A63:C63"/>
    <mergeCell ref="D63:H63"/>
    <mergeCell ref="L63:M63"/>
    <mergeCell ref="N63:O63"/>
    <mergeCell ref="P63:Q63"/>
    <mergeCell ref="R63:S63"/>
    <mergeCell ref="T61:U61"/>
    <mergeCell ref="V61:W61"/>
    <mergeCell ref="X61:Y61"/>
    <mergeCell ref="Z61:AA61"/>
    <mergeCell ref="A62:C62"/>
    <mergeCell ref="D62:H62"/>
    <mergeCell ref="L62:M62"/>
    <mergeCell ref="N62:O62"/>
    <mergeCell ref="P62:Q62"/>
    <mergeCell ref="R62:S62"/>
    <mergeCell ref="T60:U60"/>
    <mergeCell ref="V60:W60"/>
    <mergeCell ref="X60:Y60"/>
    <mergeCell ref="Z60:AA60"/>
    <mergeCell ref="A61:C61"/>
    <mergeCell ref="D61:H61"/>
    <mergeCell ref="L61:M61"/>
    <mergeCell ref="N61:O61"/>
    <mergeCell ref="P61:Q61"/>
    <mergeCell ref="R61:S61"/>
    <mergeCell ref="T59:U59"/>
    <mergeCell ref="V59:W59"/>
    <mergeCell ref="X59:Y59"/>
    <mergeCell ref="Z59:AA59"/>
    <mergeCell ref="A60:C60"/>
    <mergeCell ref="D60:H60"/>
    <mergeCell ref="L60:M60"/>
    <mergeCell ref="N60:O60"/>
    <mergeCell ref="P60:Q60"/>
    <mergeCell ref="R60:S60"/>
    <mergeCell ref="T58:U58"/>
    <mergeCell ref="V58:W58"/>
    <mergeCell ref="X58:Y58"/>
    <mergeCell ref="Z58:AA58"/>
    <mergeCell ref="A59:C59"/>
    <mergeCell ref="D59:H59"/>
    <mergeCell ref="L59:M59"/>
    <mergeCell ref="N59:O59"/>
    <mergeCell ref="P59:Q59"/>
    <mergeCell ref="R59:S59"/>
    <mergeCell ref="T57:U57"/>
    <mergeCell ref="V57:W57"/>
    <mergeCell ref="X57:Y57"/>
    <mergeCell ref="Z57:AA57"/>
    <mergeCell ref="A58:C58"/>
    <mergeCell ref="D58:H58"/>
    <mergeCell ref="L58:M58"/>
    <mergeCell ref="N58:O58"/>
    <mergeCell ref="P58:Q58"/>
    <mergeCell ref="R58:S58"/>
    <mergeCell ref="T56:U56"/>
    <mergeCell ref="V56:W56"/>
    <mergeCell ref="X56:Y56"/>
    <mergeCell ref="Z56:AA56"/>
    <mergeCell ref="A57:C57"/>
    <mergeCell ref="D57:H57"/>
    <mergeCell ref="L57:M57"/>
    <mergeCell ref="N57:O57"/>
    <mergeCell ref="P57:Q57"/>
    <mergeCell ref="R57:S57"/>
    <mergeCell ref="T55:U55"/>
    <mergeCell ref="V55:W55"/>
    <mergeCell ref="X55:Y55"/>
    <mergeCell ref="Z55:AA55"/>
    <mergeCell ref="A56:C56"/>
    <mergeCell ref="D56:H56"/>
    <mergeCell ref="L56:M56"/>
    <mergeCell ref="N56:O56"/>
    <mergeCell ref="P56:Q56"/>
    <mergeCell ref="R56:S56"/>
    <mergeCell ref="T54:U54"/>
    <mergeCell ref="V54:W54"/>
    <mergeCell ref="X54:Y54"/>
    <mergeCell ref="Z54:AA54"/>
    <mergeCell ref="A55:C55"/>
    <mergeCell ref="D55:H55"/>
    <mergeCell ref="L55:M55"/>
    <mergeCell ref="N55:O55"/>
    <mergeCell ref="P55:Q55"/>
    <mergeCell ref="R55:S55"/>
    <mergeCell ref="T53:U53"/>
    <mergeCell ref="V53:W53"/>
    <mergeCell ref="X53:Y53"/>
    <mergeCell ref="Z53:AA53"/>
    <mergeCell ref="A54:C54"/>
    <mergeCell ref="D54:H54"/>
    <mergeCell ref="L54:M54"/>
    <mergeCell ref="N54:O54"/>
    <mergeCell ref="P54:Q54"/>
    <mergeCell ref="R54:S54"/>
    <mergeCell ref="T52:U52"/>
    <mergeCell ref="V52:W52"/>
    <mergeCell ref="X52:Y52"/>
    <mergeCell ref="Z52:AA52"/>
    <mergeCell ref="A53:C53"/>
    <mergeCell ref="D53:H53"/>
    <mergeCell ref="L53:M53"/>
    <mergeCell ref="N53:O53"/>
    <mergeCell ref="P53:Q53"/>
    <mergeCell ref="R53:S53"/>
    <mergeCell ref="T51:U51"/>
    <mergeCell ref="V51:W51"/>
    <mergeCell ref="X51:Y51"/>
    <mergeCell ref="Z51:AA51"/>
    <mergeCell ref="A52:C52"/>
    <mergeCell ref="D52:H52"/>
    <mergeCell ref="L52:M52"/>
    <mergeCell ref="N52:O52"/>
    <mergeCell ref="P52:Q52"/>
    <mergeCell ref="R52:S52"/>
    <mergeCell ref="T50:U50"/>
    <mergeCell ref="V50:W50"/>
    <mergeCell ref="X50:Y50"/>
    <mergeCell ref="Z50:AA50"/>
    <mergeCell ref="A51:C51"/>
    <mergeCell ref="D51:H51"/>
    <mergeCell ref="L51:M51"/>
    <mergeCell ref="N51:O51"/>
    <mergeCell ref="P51:Q51"/>
    <mergeCell ref="R51:S51"/>
    <mergeCell ref="A50:C50"/>
    <mergeCell ref="D50:H50"/>
    <mergeCell ref="L50:M50"/>
    <mergeCell ref="N50:O50"/>
    <mergeCell ref="P50:Q50"/>
    <mergeCell ref="R50:S50"/>
    <mergeCell ref="T48:U49"/>
    <mergeCell ref="V48:W49"/>
    <mergeCell ref="X48:Y49"/>
    <mergeCell ref="Z48:AA49"/>
    <mergeCell ref="L49:M49"/>
    <mergeCell ref="N49:O49"/>
    <mergeCell ref="P49:Q49"/>
    <mergeCell ref="R49:S49"/>
    <mergeCell ref="V44:W45"/>
    <mergeCell ref="X44:Y45"/>
    <mergeCell ref="Z44:AA45"/>
    <mergeCell ref="A48:C49"/>
    <mergeCell ref="D48:H49"/>
    <mergeCell ref="I48:I49"/>
    <mergeCell ref="J48:J49"/>
    <mergeCell ref="K48:K49"/>
    <mergeCell ref="L48:O48"/>
    <mergeCell ref="P48:S48"/>
    <mergeCell ref="T43:U43"/>
    <mergeCell ref="V43:W43"/>
    <mergeCell ref="X43:Y43"/>
    <mergeCell ref="Z43:AA43"/>
    <mergeCell ref="I44:K45"/>
    <mergeCell ref="L44:M45"/>
    <mergeCell ref="N44:O45"/>
    <mergeCell ref="P44:Q45"/>
    <mergeCell ref="R44:S45"/>
    <mergeCell ref="T44:U45"/>
    <mergeCell ref="T42:U42"/>
    <mergeCell ref="V42:W42"/>
    <mergeCell ref="X42:Y42"/>
    <mergeCell ref="Z42:AA42"/>
    <mergeCell ref="A43:C43"/>
    <mergeCell ref="D43:H43"/>
    <mergeCell ref="L43:M43"/>
    <mergeCell ref="N43:O43"/>
    <mergeCell ref="P43:Q43"/>
    <mergeCell ref="R43:S43"/>
    <mergeCell ref="T41:U41"/>
    <mergeCell ref="V41:W41"/>
    <mergeCell ref="X41:Y41"/>
    <mergeCell ref="Z41:AA41"/>
    <mergeCell ref="A42:C42"/>
    <mergeCell ref="D42:H42"/>
    <mergeCell ref="L42:M42"/>
    <mergeCell ref="N42:O42"/>
    <mergeCell ref="P42:Q42"/>
    <mergeCell ref="R42:S42"/>
    <mergeCell ref="T40:U40"/>
    <mergeCell ref="V40:W40"/>
    <mergeCell ref="X40:Y40"/>
    <mergeCell ref="Z40:AA40"/>
    <mergeCell ref="A41:C41"/>
    <mergeCell ref="D41:H41"/>
    <mergeCell ref="L41:M41"/>
    <mergeCell ref="N41:O41"/>
    <mergeCell ref="P41:Q41"/>
    <mergeCell ref="R41:S41"/>
    <mergeCell ref="T39:U39"/>
    <mergeCell ref="V39:W39"/>
    <mergeCell ref="X39:Y39"/>
    <mergeCell ref="Z39:AA39"/>
    <mergeCell ref="A40:C40"/>
    <mergeCell ref="D40:H40"/>
    <mergeCell ref="L40:M40"/>
    <mergeCell ref="N40:O40"/>
    <mergeCell ref="P40:Q40"/>
    <mergeCell ref="R40:S40"/>
    <mergeCell ref="T38:U38"/>
    <mergeCell ref="V38:W38"/>
    <mergeCell ref="X38:Y38"/>
    <mergeCell ref="Z38:AA38"/>
    <mergeCell ref="A39:C39"/>
    <mergeCell ref="D39:H39"/>
    <mergeCell ref="L39:M39"/>
    <mergeCell ref="N39:O39"/>
    <mergeCell ref="P39:Q39"/>
    <mergeCell ref="R39:S39"/>
    <mergeCell ref="T37:U37"/>
    <mergeCell ref="V37:W37"/>
    <mergeCell ref="X37:Y37"/>
    <mergeCell ref="Z37:AA37"/>
    <mergeCell ref="A38:C38"/>
    <mergeCell ref="D38:H38"/>
    <mergeCell ref="L38:M38"/>
    <mergeCell ref="N38:O38"/>
    <mergeCell ref="P38:Q38"/>
    <mergeCell ref="R38:S38"/>
    <mergeCell ref="T36:U36"/>
    <mergeCell ref="V36:W36"/>
    <mergeCell ref="X36:Y36"/>
    <mergeCell ref="Z36:AA36"/>
    <mergeCell ref="A37:C37"/>
    <mergeCell ref="D37:H37"/>
    <mergeCell ref="L37:M37"/>
    <mergeCell ref="N37:O37"/>
    <mergeCell ref="P37:Q37"/>
    <mergeCell ref="R37:S37"/>
    <mergeCell ref="T35:U35"/>
    <mergeCell ref="V35:W35"/>
    <mergeCell ref="X35:Y35"/>
    <mergeCell ref="Z35:AA35"/>
    <mergeCell ref="A36:C36"/>
    <mergeCell ref="D36:H36"/>
    <mergeCell ref="L36:M36"/>
    <mergeCell ref="N36:O36"/>
    <mergeCell ref="P36:Q36"/>
    <mergeCell ref="R36:S36"/>
    <mergeCell ref="T34:U34"/>
    <mergeCell ref="V34:W34"/>
    <mergeCell ref="X34:Y34"/>
    <mergeCell ref="Z34:AA34"/>
    <mergeCell ref="A35:C35"/>
    <mergeCell ref="D35:H35"/>
    <mergeCell ref="L35:M35"/>
    <mergeCell ref="N35:O35"/>
    <mergeCell ref="P35:Q35"/>
    <mergeCell ref="R35:S35"/>
    <mergeCell ref="T33:U33"/>
    <mergeCell ref="V33:W33"/>
    <mergeCell ref="X33:Y33"/>
    <mergeCell ref="Z33:AA33"/>
    <mergeCell ref="A34:C34"/>
    <mergeCell ref="D34:H34"/>
    <mergeCell ref="L34:M34"/>
    <mergeCell ref="N34:O34"/>
    <mergeCell ref="P34:Q34"/>
    <mergeCell ref="R34:S34"/>
    <mergeCell ref="T32:U32"/>
    <mergeCell ref="V32:W32"/>
    <mergeCell ref="X32:Y32"/>
    <mergeCell ref="Z32:AA32"/>
    <mergeCell ref="A33:C33"/>
    <mergeCell ref="D33:H33"/>
    <mergeCell ref="L33:M33"/>
    <mergeCell ref="N33:O33"/>
    <mergeCell ref="P33:Q33"/>
    <mergeCell ref="R33:S33"/>
    <mergeCell ref="T31:U31"/>
    <mergeCell ref="V31:W31"/>
    <mergeCell ref="X31:Y31"/>
    <mergeCell ref="Z31:AA31"/>
    <mergeCell ref="A32:C32"/>
    <mergeCell ref="D32:H32"/>
    <mergeCell ref="L32:M32"/>
    <mergeCell ref="N32:O32"/>
    <mergeCell ref="P32:Q32"/>
    <mergeCell ref="R32:S32"/>
    <mergeCell ref="T30:U30"/>
    <mergeCell ref="V30:W30"/>
    <mergeCell ref="X30:Y30"/>
    <mergeCell ref="Z30:AA30"/>
    <mergeCell ref="A31:C31"/>
    <mergeCell ref="D31:H31"/>
    <mergeCell ref="L31:M31"/>
    <mergeCell ref="N31:O31"/>
    <mergeCell ref="P31:Q31"/>
    <mergeCell ref="R31:S31"/>
    <mergeCell ref="T29:U29"/>
    <mergeCell ref="V29:W29"/>
    <mergeCell ref="X29:Y29"/>
    <mergeCell ref="Z29:AA29"/>
    <mergeCell ref="A30:C30"/>
    <mergeCell ref="D30:H30"/>
    <mergeCell ref="L30:M30"/>
    <mergeCell ref="N30:O30"/>
    <mergeCell ref="P30:Q30"/>
    <mergeCell ref="R30:S30"/>
    <mergeCell ref="T28:U28"/>
    <mergeCell ref="V28:W28"/>
    <mergeCell ref="X28:Y28"/>
    <mergeCell ref="Z28:AA28"/>
    <mergeCell ref="A29:C29"/>
    <mergeCell ref="D29:H29"/>
    <mergeCell ref="L29:M29"/>
    <mergeCell ref="N29:O29"/>
    <mergeCell ref="P29:Q29"/>
    <mergeCell ref="R29:S29"/>
    <mergeCell ref="T27:U27"/>
    <mergeCell ref="V27:W27"/>
    <mergeCell ref="X27:Y27"/>
    <mergeCell ref="Z27:AA27"/>
    <mergeCell ref="A28:C28"/>
    <mergeCell ref="D28:H28"/>
    <mergeCell ref="L28:M28"/>
    <mergeCell ref="N28:O28"/>
    <mergeCell ref="P28:Q28"/>
    <mergeCell ref="R28:S28"/>
    <mergeCell ref="T26:U26"/>
    <mergeCell ref="V26:W26"/>
    <mergeCell ref="X26:Y26"/>
    <mergeCell ref="Z26:AA26"/>
    <mergeCell ref="A27:C27"/>
    <mergeCell ref="D27:H27"/>
    <mergeCell ref="L27:M27"/>
    <mergeCell ref="N27:O27"/>
    <mergeCell ref="P27:Q27"/>
    <mergeCell ref="R27:S27"/>
    <mergeCell ref="T25:U25"/>
    <mergeCell ref="V25:W25"/>
    <mergeCell ref="X25:Y25"/>
    <mergeCell ref="Z25:AA25"/>
    <mergeCell ref="A26:C26"/>
    <mergeCell ref="D26:H26"/>
    <mergeCell ref="L26:M26"/>
    <mergeCell ref="N26:O26"/>
    <mergeCell ref="P26:Q26"/>
    <mergeCell ref="R26:S26"/>
    <mergeCell ref="T24:U24"/>
    <mergeCell ref="V24:W24"/>
    <mergeCell ref="X24:Y24"/>
    <mergeCell ref="Z24:AA24"/>
    <mergeCell ref="A25:C25"/>
    <mergeCell ref="D25:H25"/>
    <mergeCell ref="L25:M25"/>
    <mergeCell ref="N25:O25"/>
    <mergeCell ref="P25:Q25"/>
    <mergeCell ref="R25:S25"/>
    <mergeCell ref="T23:U23"/>
    <mergeCell ref="V23:W23"/>
    <mergeCell ref="X23:Y23"/>
    <mergeCell ref="Z23:AA23"/>
    <mergeCell ref="A24:C24"/>
    <mergeCell ref="D24:H24"/>
    <mergeCell ref="L24:M24"/>
    <mergeCell ref="N24:O24"/>
    <mergeCell ref="P24:Q24"/>
    <mergeCell ref="R24:S24"/>
    <mergeCell ref="T22:U22"/>
    <mergeCell ref="V22:W22"/>
    <mergeCell ref="X22:Y22"/>
    <mergeCell ref="Z22:AA22"/>
    <mergeCell ref="A23:C23"/>
    <mergeCell ref="D23:H23"/>
    <mergeCell ref="L23:M23"/>
    <mergeCell ref="N23:O23"/>
    <mergeCell ref="P23:Q23"/>
    <mergeCell ref="R23:S23"/>
    <mergeCell ref="T21:U21"/>
    <mergeCell ref="V21:W21"/>
    <mergeCell ref="X21:Y21"/>
    <mergeCell ref="Z21:AA21"/>
    <mergeCell ref="A22:C22"/>
    <mergeCell ref="D22:H22"/>
    <mergeCell ref="L22:M22"/>
    <mergeCell ref="N22:O22"/>
    <mergeCell ref="P22:Q22"/>
    <mergeCell ref="R22:S22"/>
    <mergeCell ref="T20:U20"/>
    <mergeCell ref="V20:W20"/>
    <mergeCell ref="X20:Y20"/>
    <mergeCell ref="Z20:AA20"/>
    <mergeCell ref="A21:C21"/>
    <mergeCell ref="D21:H21"/>
    <mergeCell ref="L21:M21"/>
    <mergeCell ref="N21:O21"/>
    <mergeCell ref="P21:Q21"/>
    <mergeCell ref="R21:S21"/>
    <mergeCell ref="T19:U19"/>
    <mergeCell ref="V19:W19"/>
    <mergeCell ref="X19:Y19"/>
    <mergeCell ref="Z19:AA19"/>
    <mergeCell ref="A20:C20"/>
    <mergeCell ref="D20:H20"/>
    <mergeCell ref="L20:M20"/>
    <mergeCell ref="N20:O20"/>
    <mergeCell ref="P20:Q20"/>
    <mergeCell ref="R20:S20"/>
    <mergeCell ref="T18:U18"/>
    <mergeCell ref="V18:W18"/>
    <mergeCell ref="X18:Y18"/>
    <mergeCell ref="Z18:AA18"/>
    <mergeCell ref="A19:C19"/>
    <mergeCell ref="D19:H19"/>
    <mergeCell ref="L19:M19"/>
    <mergeCell ref="N19:O19"/>
    <mergeCell ref="P19:Q19"/>
    <mergeCell ref="R19:S19"/>
    <mergeCell ref="T17:U17"/>
    <mergeCell ref="V17:W17"/>
    <mergeCell ref="X17:Y17"/>
    <mergeCell ref="Z17:AA17"/>
    <mergeCell ref="A18:C18"/>
    <mergeCell ref="D18:H18"/>
    <mergeCell ref="L18:M18"/>
    <mergeCell ref="N18:O18"/>
    <mergeCell ref="P18:Q18"/>
    <mergeCell ref="R18:S18"/>
    <mergeCell ref="T16:U16"/>
    <mergeCell ref="V16:W16"/>
    <mergeCell ref="X16:Y16"/>
    <mergeCell ref="Z16:AA16"/>
    <mergeCell ref="A17:C17"/>
    <mergeCell ref="D17:H17"/>
    <mergeCell ref="L17:M17"/>
    <mergeCell ref="N17:O17"/>
    <mergeCell ref="P17:Q17"/>
    <mergeCell ref="R17:S17"/>
    <mergeCell ref="P12:Q12"/>
    <mergeCell ref="R12:S12"/>
    <mergeCell ref="T15:U15"/>
    <mergeCell ref="V15:W15"/>
    <mergeCell ref="X15:Y15"/>
    <mergeCell ref="Z15:AA15"/>
    <mergeCell ref="A16:C16"/>
    <mergeCell ref="D16:H16"/>
    <mergeCell ref="L16:M16"/>
    <mergeCell ref="N16:O16"/>
    <mergeCell ref="P16:Q16"/>
    <mergeCell ref="R16:S16"/>
    <mergeCell ref="T14:U14"/>
    <mergeCell ref="V14:W14"/>
    <mergeCell ref="X14:Y14"/>
    <mergeCell ref="Z14:AA14"/>
    <mergeCell ref="A15:C15"/>
    <mergeCell ref="D15:H15"/>
    <mergeCell ref="L15:M15"/>
    <mergeCell ref="N15:O15"/>
    <mergeCell ref="P15:Q15"/>
    <mergeCell ref="R15:S15"/>
    <mergeCell ref="P10:Q10"/>
    <mergeCell ref="R10:S10"/>
    <mergeCell ref="A9:C10"/>
    <mergeCell ref="D9:H10"/>
    <mergeCell ref="I9:I10"/>
    <mergeCell ref="J9:J10"/>
    <mergeCell ref="K9:K10"/>
    <mergeCell ref="L9:O9"/>
    <mergeCell ref="T13:U13"/>
    <mergeCell ref="V13:W13"/>
    <mergeCell ref="X13:Y13"/>
    <mergeCell ref="Z13:AA13"/>
    <mergeCell ref="A14:C14"/>
    <mergeCell ref="D14:H14"/>
    <mergeCell ref="L14:M14"/>
    <mergeCell ref="N14:O14"/>
    <mergeCell ref="P14:Q14"/>
    <mergeCell ref="R14:S14"/>
    <mergeCell ref="T12:U12"/>
    <mergeCell ref="V12:W12"/>
    <mergeCell ref="X12:Y12"/>
    <mergeCell ref="Z12:AA12"/>
    <mergeCell ref="A13:C13"/>
    <mergeCell ref="D13:H13"/>
    <mergeCell ref="L13:M13"/>
    <mergeCell ref="N13:O13"/>
    <mergeCell ref="P13:Q13"/>
    <mergeCell ref="R13:S13"/>
    <mergeCell ref="A12:C12"/>
    <mergeCell ref="D12:H12"/>
    <mergeCell ref="L12:M12"/>
    <mergeCell ref="N12:O12"/>
    <mergeCell ref="S4:U5"/>
    <mergeCell ref="V4:AA5"/>
    <mergeCell ref="A6:D7"/>
    <mergeCell ref="E6:H7"/>
    <mergeCell ref="I6:K7"/>
    <mergeCell ref="L6:O7"/>
    <mergeCell ref="P6:R7"/>
    <mergeCell ref="S6:U7"/>
    <mergeCell ref="A1:G2"/>
    <mergeCell ref="L1:P3"/>
    <mergeCell ref="A4:D5"/>
    <mergeCell ref="E4:H5"/>
    <mergeCell ref="I4:K5"/>
    <mergeCell ref="L4:O5"/>
    <mergeCell ref="P4:R5"/>
    <mergeCell ref="T11:U11"/>
    <mergeCell ref="V11:W11"/>
    <mergeCell ref="X11:Y11"/>
    <mergeCell ref="Z11:AA11"/>
    <mergeCell ref="A11:C11"/>
    <mergeCell ref="D11:H11"/>
    <mergeCell ref="L11:M11"/>
    <mergeCell ref="N11:O11"/>
    <mergeCell ref="P11:Q11"/>
    <mergeCell ref="R11:S11"/>
    <mergeCell ref="P9:S9"/>
    <mergeCell ref="T9:U10"/>
    <mergeCell ref="V9:W10"/>
    <mergeCell ref="X9:Y10"/>
    <mergeCell ref="Z9:AA10"/>
    <mergeCell ref="L10:M10"/>
    <mergeCell ref="N10:O10"/>
  </mergeCells>
  <phoneticPr fontId="1"/>
  <pageMargins left="0.25" right="0.25"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79A2F-E1AC-406F-A9FC-71BF68B785C8}">
  <sheetPr codeName="Sheet10"/>
  <dimension ref="A1:AE225"/>
  <sheetViews>
    <sheetView showZeros="0" view="pageBreakPreview" zoomScaleNormal="100" zoomScaleSheetLayoutView="100" workbookViewId="0">
      <selection activeCell="A6" sqref="A6:H7"/>
    </sheetView>
  </sheetViews>
  <sheetFormatPr baseColWidth="10" defaultColWidth="4.6640625" defaultRowHeight="18"/>
  <cols>
    <col min="9" max="11" width="6" customWidth="1"/>
  </cols>
  <sheetData>
    <row r="1" spans="1:31" ht="11" customHeight="1">
      <c r="A1" s="329" t="str">
        <f ca="1">RIGHT(CELL("filename",A1),LEN(CELL("filename",A1))-FIND("]",CELL("filename",A1)))</f>
        <v>鉄骨階段手摺（テッスル）</v>
      </c>
      <c r="B1" s="330"/>
      <c r="C1" s="330"/>
      <c r="D1" s="330"/>
      <c r="E1" s="330"/>
      <c r="F1" s="330"/>
      <c r="G1" s="330"/>
      <c r="L1" s="331" t="s">
        <v>13</v>
      </c>
      <c r="M1" s="331"/>
      <c r="N1" s="331"/>
      <c r="O1" s="331"/>
      <c r="P1" s="331"/>
      <c r="Q1" s="3"/>
      <c r="R1" s="3"/>
    </row>
    <row r="2" spans="1:31" ht="11" customHeight="1">
      <c r="A2" s="330"/>
      <c r="B2" s="330"/>
      <c r="C2" s="330"/>
      <c r="D2" s="330"/>
      <c r="E2" s="330"/>
      <c r="F2" s="330"/>
      <c r="G2" s="330"/>
      <c r="L2" s="331"/>
      <c r="M2" s="331"/>
      <c r="N2" s="331"/>
      <c r="O2" s="331"/>
      <c r="P2" s="331"/>
      <c r="Q2" s="3"/>
      <c r="R2" s="3"/>
    </row>
    <row r="3" spans="1:31" ht="11" customHeight="1">
      <c r="L3" s="332"/>
      <c r="M3" s="332"/>
      <c r="N3" s="332"/>
      <c r="O3" s="332"/>
      <c r="P3" s="332"/>
    </row>
    <row r="4" spans="1:31" ht="11" customHeight="1">
      <c r="A4" s="308" t="s">
        <v>0</v>
      </c>
      <c r="B4" s="308"/>
      <c r="C4" s="308"/>
      <c r="D4" s="308"/>
      <c r="E4" s="308" t="s">
        <v>1</v>
      </c>
      <c r="F4" s="308"/>
      <c r="G4" s="308"/>
      <c r="H4" s="308"/>
      <c r="I4" s="302" t="s">
        <v>2</v>
      </c>
      <c r="J4" s="303"/>
      <c r="K4" s="304"/>
      <c r="L4" s="308" t="s">
        <v>3</v>
      </c>
      <c r="M4" s="308"/>
      <c r="N4" s="308"/>
      <c r="O4" s="308"/>
      <c r="P4" s="302" t="s">
        <v>318</v>
      </c>
      <c r="Q4" s="303"/>
      <c r="R4" s="304"/>
      <c r="S4" s="302" t="s">
        <v>317</v>
      </c>
      <c r="T4" s="303"/>
      <c r="U4" s="304"/>
      <c r="V4" s="308" t="s">
        <v>4</v>
      </c>
      <c r="W4" s="309"/>
      <c r="X4" s="309"/>
      <c r="Y4" s="309"/>
      <c r="Z4" s="309"/>
      <c r="AA4" s="309"/>
    </row>
    <row r="5" spans="1:31" ht="11" customHeight="1">
      <c r="A5" s="308"/>
      <c r="B5" s="308"/>
      <c r="C5" s="308"/>
      <c r="D5" s="308"/>
      <c r="E5" s="308"/>
      <c r="F5" s="308"/>
      <c r="G5" s="308"/>
      <c r="H5" s="308"/>
      <c r="I5" s="305"/>
      <c r="J5" s="306"/>
      <c r="K5" s="307"/>
      <c r="L5" s="308"/>
      <c r="M5" s="308"/>
      <c r="N5" s="308"/>
      <c r="O5" s="308"/>
      <c r="P5" s="305"/>
      <c r="Q5" s="306"/>
      <c r="R5" s="307"/>
      <c r="S5" s="305"/>
      <c r="T5" s="306"/>
      <c r="U5" s="307"/>
      <c r="V5" s="309"/>
      <c r="W5" s="309"/>
      <c r="X5" s="309"/>
      <c r="Y5" s="309"/>
      <c r="Z5" s="309"/>
      <c r="AA5" s="309"/>
    </row>
    <row r="6" spans="1:31" ht="11" customHeight="1">
      <c r="A6" s="310">
        <f>SUM(N44,N89,N134,N179,N224)</f>
        <v>104520</v>
      </c>
      <c r="B6" s="310"/>
      <c r="C6" s="310"/>
      <c r="D6" s="310"/>
      <c r="E6" s="310">
        <f>SUM(R44,R89,R134,R179,R224)</f>
        <v>16874</v>
      </c>
      <c r="F6" s="310"/>
      <c r="G6" s="310"/>
      <c r="H6" s="310"/>
      <c r="I6" s="311">
        <f>T44+T89+T134+T179+T224</f>
        <v>0</v>
      </c>
      <c r="J6" s="312"/>
      <c r="K6" s="313"/>
      <c r="L6" s="310">
        <f>SUM(AC11:AC223)</f>
        <v>132000</v>
      </c>
      <c r="M6" s="310"/>
      <c r="N6" s="310"/>
      <c r="O6" s="310"/>
      <c r="P6" s="317">
        <f>SUM(A6:O7)</f>
        <v>253394</v>
      </c>
      <c r="Q6" s="318"/>
      <c r="R6" s="319"/>
      <c r="S6" s="339">
        <f>SUM(X44,X89,X134,X179,X224)</f>
        <v>418</v>
      </c>
      <c r="T6" s="340"/>
      <c r="U6" s="341"/>
      <c r="V6" s="51" t="s">
        <v>280</v>
      </c>
      <c r="W6" s="52" t="s">
        <v>281</v>
      </c>
      <c r="X6" s="52" t="s">
        <v>282</v>
      </c>
      <c r="Y6" s="52" t="s">
        <v>283</v>
      </c>
      <c r="Z6" s="52" t="s">
        <v>284</v>
      </c>
      <c r="AA6" s="52" t="s">
        <v>325</v>
      </c>
    </row>
    <row r="7" spans="1:31" ht="11" customHeight="1">
      <c r="A7" s="310"/>
      <c r="B7" s="310"/>
      <c r="C7" s="310"/>
      <c r="D7" s="310"/>
      <c r="E7" s="310"/>
      <c r="F7" s="310"/>
      <c r="G7" s="310"/>
      <c r="H7" s="310"/>
      <c r="I7" s="314"/>
      <c r="J7" s="315"/>
      <c r="K7" s="316"/>
      <c r="L7" s="310"/>
      <c r="M7" s="310"/>
      <c r="N7" s="310"/>
      <c r="O7" s="310"/>
      <c r="P7" s="320"/>
      <c r="Q7" s="321"/>
      <c r="R7" s="322"/>
      <c r="S7" s="342"/>
      <c r="T7" s="343"/>
      <c r="U7" s="344"/>
      <c r="V7" s="61"/>
      <c r="W7" s="61"/>
      <c r="X7" s="61"/>
      <c r="Y7" s="61"/>
      <c r="Z7" s="61"/>
      <c r="AA7" s="61"/>
    </row>
    <row r="8" spans="1:31" ht="11" customHeight="1"/>
    <row r="9" spans="1:31" ht="11" customHeight="1">
      <c r="A9" s="267" t="s">
        <v>6</v>
      </c>
      <c r="B9" s="257"/>
      <c r="C9" s="257"/>
      <c r="D9" s="259" t="s">
        <v>5</v>
      </c>
      <c r="E9" s="269"/>
      <c r="F9" s="269"/>
      <c r="G9" s="269"/>
      <c r="H9" s="260"/>
      <c r="I9" s="257" t="s">
        <v>7</v>
      </c>
      <c r="J9" s="271" t="s">
        <v>257</v>
      </c>
      <c r="K9" s="271" t="s">
        <v>65</v>
      </c>
      <c r="L9" s="273" t="s">
        <v>0</v>
      </c>
      <c r="M9" s="274"/>
      <c r="N9" s="274"/>
      <c r="O9" s="274"/>
      <c r="P9" s="273" t="s">
        <v>1</v>
      </c>
      <c r="Q9" s="274"/>
      <c r="R9" s="274"/>
      <c r="S9" s="274"/>
      <c r="T9" s="257" t="s">
        <v>286</v>
      </c>
      <c r="U9" s="257"/>
      <c r="V9" s="259" t="s">
        <v>285</v>
      </c>
      <c r="W9" s="260"/>
      <c r="X9" s="257" t="s">
        <v>12</v>
      </c>
      <c r="Y9" s="257"/>
      <c r="Z9" s="257" t="s">
        <v>11</v>
      </c>
      <c r="AA9" s="263"/>
    </row>
    <row r="10" spans="1:31" ht="11" customHeight="1">
      <c r="A10" s="268"/>
      <c r="B10" s="258"/>
      <c r="C10" s="258"/>
      <c r="D10" s="261"/>
      <c r="E10" s="270"/>
      <c r="F10" s="270"/>
      <c r="G10" s="270"/>
      <c r="H10" s="262"/>
      <c r="I10" s="258"/>
      <c r="J10" s="272"/>
      <c r="K10" s="272"/>
      <c r="L10" s="265" t="s">
        <v>8</v>
      </c>
      <c r="M10" s="266"/>
      <c r="N10" s="266" t="s">
        <v>9</v>
      </c>
      <c r="O10" s="266"/>
      <c r="P10" s="266" t="s">
        <v>8</v>
      </c>
      <c r="Q10" s="266"/>
      <c r="R10" s="266" t="s">
        <v>9</v>
      </c>
      <c r="S10" s="266"/>
      <c r="T10" s="258"/>
      <c r="U10" s="258"/>
      <c r="V10" s="261"/>
      <c r="W10" s="262"/>
      <c r="X10" s="258"/>
      <c r="Y10" s="258"/>
      <c r="Z10" s="258"/>
      <c r="AA10" s="264"/>
      <c r="AC10" s="27" t="s">
        <v>319</v>
      </c>
      <c r="AE10" s="27" t="s">
        <v>320</v>
      </c>
    </row>
    <row r="11" spans="1:31" ht="11" customHeight="1">
      <c r="A11" s="235" t="s">
        <v>529</v>
      </c>
      <c r="B11" s="236" t="s">
        <v>529</v>
      </c>
      <c r="C11" s="237" t="s">
        <v>529</v>
      </c>
      <c r="D11" s="376" t="s">
        <v>562</v>
      </c>
      <c r="E11" s="377" t="s">
        <v>562</v>
      </c>
      <c r="F11" s="377" t="s">
        <v>562</v>
      </c>
      <c r="G11" s="377" t="s">
        <v>562</v>
      </c>
      <c r="H11" s="378" t="s">
        <v>562</v>
      </c>
      <c r="I11" s="60">
        <v>120</v>
      </c>
      <c r="J11" s="23">
        <v>17</v>
      </c>
      <c r="K11" s="60">
        <v>8</v>
      </c>
      <c r="L11" s="299">
        <v>27.3</v>
      </c>
      <c r="M11" s="300"/>
      <c r="N11" s="297">
        <f>ROUND(I11*K11*L11,0)</f>
        <v>26208</v>
      </c>
      <c r="O11" s="301"/>
      <c r="P11" s="299">
        <v>455</v>
      </c>
      <c r="Q11" s="300"/>
      <c r="R11" s="297">
        <f>ROUND(K11*P11,0)</f>
        <v>3640</v>
      </c>
      <c r="S11" s="301"/>
      <c r="T11" s="247">
        <f>AE11*K11</f>
        <v>0</v>
      </c>
      <c r="U11" s="248"/>
      <c r="V11" s="247"/>
      <c r="W11" s="248"/>
      <c r="X11" s="295">
        <f>ROUND(J11*K11,2)</f>
        <v>136</v>
      </c>
      <c r="Y11" s="296"/>
      <c r="Z11" s="297">
        <v>34000</v>
      </c>
      <c r="AA11" s="298"/>
      <c r="AC11">
        <f>V11*K11</f>
        <v>0</v>
      </c>
    </row>
    <row r="12" spans="1:31" ht="11" customHeight="1">
      <c r="A12" s="235" t="s">
        <v>530</v>
      </c>
      <c r="B12" s="236" t="s">
        <v>530</v>
      </c>
      <c r="C12" s="237" t="s">
        <v>530</v>
      </c>
      <c r="D12" s="376" t="s">
        <v>562</v>
      </c>
      <c r="E12" s="377" t="s">
        <v>562</v>
      </c>
      <c r="F12" s="377" t="s">
        <v>562</v>
      </c>
      <c r="G12" s="377" t="s">
        <v>562</v>
      </c>
      <c r="H12" s="378" t="s">
        <v>562</v>
      </c>
      <c r="I12" s="60">
        <v>120</v>
      </c>
      <c r="J12" s="23">
        <v>12</v>
      </c>
      <c r="K12" s="60">
        <v>9</v>
      </c>
      <c r="L12" s="292">
        <v>23.4</v>
      </c>
      <c r="M12" s="293"/>
      <c r="N12" s="287">
        <f t="shared" ref="N12:N43" si="0">ROUND(I12*K12*L12,0)</f>
        <v>25272</v>
      </c>
      <c r="O12" s="294"/>
      <c r="P12" s="292">
        <v>364</v>
      </c>
      <c r="Q12" s="293"/>
      <c r="R12" s="287">
        <f>ROUND(K12*P12,0)</f>
        <v>3276</v>
      </c>
      <c r="S12" s="294"/>
      <c r="T12" s="221">
        <f t="shared" ref="T12:T43" si="1">AE12*K12</f>
        <v>0</v>
      </c>
      <c r="U12" s="222"/>
      <c r="V12" s="221"/>
      <c r="W12" s="222"/>
      <c r="X12" s="285">
        <f t="shared" ref="X12:X43" si="2">ROUND(J12*K12,2)</f>
        <v>108</v>
      </c>
      <c r="Y12" s="286"/>
      <c r="Z12" s="287">
        <v>34000</v>
      </c>
      <c r="AA12" s="288"/>
      <c r="AC12">
        <f t="shared" ref="AC12:AC43" si="3">V12*K12</f>
        <v>0</v>
      </c>
    </row>
    <row r="13" spans="1:31" ht="11" customHeight="1">
      <c r="A13" s="235" t="s">
        <v>563</v>
      </c>
      <c r="B13" s="236"/>
      <c r="C13" s="237"/>
      <c r="D13" s="376" t="s">
        <v>562</v>
      </c>
      <c r="E13" s="377" t="s">
        <v>562</v>
      </c>
      <c r="F13" s="377" t="s">
        <v>562</v>
      </c>
      <c r="G13" s="377" t="s">
        <v>562</v>
      </c>
      <c r="H13" s="378" t="s">
        <v>562</v>
      </c>
      <c r="I13" s="60">
        <v>120</v>
      </c>
      <c r="J13" s="23">
        <v>0.5</v>
      </c>
      <c r="K13" s="60">
        <v>28</v>
      </c>
      <c r="L13" s="292">
        <v>6.5</v>
      </c>
      <c r="M13" s="293"/>
      <c r="N13" s="287">
        <f t="shared" si="0"/>
        <v>21840</v>
      </c>
      <c r="O13" s="294"/>
      <c r="P13" s="292">
        <v>58.5</v>
      </c>
      <c r="Q13" s="293"/>
      <c r="R13" s="287">
        <f t="shared" ref="R13:R43" si="4">ROUND(K13*P13,0)</f>
        <v>1638</v>
      </c>
      <c r="S13" s="294"/>
      <c r="T13" s="221">
        <f t="shared" si="1"/>
        <v>0</v>
      </c>
      <c r="U13" s="222"/>
      <c r="V13" s="221"/>
      <c r="W13" s="222"/>
      <c r="X13" s="285">
        <f t="shared" si="2"/>
        <v>14</v>
      </c>
      <c r="Y13" s="286"/>
      <c r="Z13" s="287">
        <v>1650</v>
      </c>
      <c r="AA13" s="288"/>
      <c r="AC13">
        <f t="shared" si="3"/>
        <v>0</v>
      </c>
    </row>
    <row r="14" spans="1:31" ht="11" customHeight="1">
      <c r="A14" s="235"/>
      <c r="B14" s="236"/>
      <c r="C14" s="237"/>
      <c r="D14" s="356" t="s">
        <v>564</v>
      </c>
      <c r="E14" s="357"/>
      <c r="F14" s="357"/>
      <c r="G14" s="357"/>
      <c r="H14" s="358"/>
      <c r="I14" s="60">
        <v>120</v>
      </c>
      <c r="J14" s="23">
        <v>4</v>
      </c>
      <c r="K14" s="60">
        <v>40</v>
      </c>
      <c r="L14" s="292">
        <v>6.5</v>
      </c>
      <c r="M14" s="293"/>
      <c r="N14" s="287">
        <f t="shared" si="0"/>
        <v>31200</v>
      </c>
      <c r="O14" s="294"/>
      <c r="P14" s="292">
        <v>208</v>
      </c>
      <c r="Q14" s="293"/>
      <c r="R14" s="287">
        <f t="shared" si="4"/>
        <v>8320</v>
      </c>
      <c r="S14" s="294"/>
      <c r="T14" s="221">
        <f t="shared" si="1"/>
        <v>0</v>
      </c>
      <c r="U14" s="222"/>
      <c r="V14" s="221"/>
      <c r="W14" s="222"/>
      <c r="X14" s="285">
        <f t="shared" si="2"/>
        <v>160</v>
      </c>
      <c r="Y14" s="286"/>
      <c r="Z14" s="287">
        <v>4400</v>
      </c>
      <c r="AA14" s="288"/>
      <c r="AC14">
        <f t="shared" si="3"/>
        <v>0</v>
      </c>
    </row>
    <row r="15" spans="1:31" ht="11" customHeight="1">
      <c r="A15" s="235"/>
      <c r="B15" s="236"/>
      <c r="C15" s="237"/>
      <c r="D15" s="238"/>
      <c r="E15" s="239"/>
      <c r="F15" s="239"/>
      <c r="G15" s="239"/>
      <c r="H15" s="240"/>
      <c r="I15" s="60"/>
      <c r="J15" s="23"/>
      <c r="K15" s="60"/>
      <c r="L15" s="292"/>
      <c r="M15" s="293"/>
      <c r="N15" s="287">
        <f t="shared" si="0"/>
        <v>0</v>
      </c>
      <c r="O15" s="294"/>
      <c r="P15" s="292"/>
      <c r="Q15" s="293"/>
      <c r="R15" s="287">
        <f t="shared" si="4"/>
        <v>0</v>
      </c>
      <c r="S15" s="294"/>
      <c r="T15" s="221">
        <f t="shared" si="1"/>
        <v>0</v>
      </c>
      <c r="U15" s="222"/>
      <c r="V15" s="221"/>
      <c r="W15" s="222"/>
      <c r="X15" s="285">
        <f t="shared" si="2"/>
        <v>0</v>
      </c>
      <c r="Y15" s="286"/>
      <c r="Z15" s="287"/>
      <c r="AA15" s="288"/>
      <c r="AC15">
        <f t="shared" si="3"/>
        <v>0</v>
      </c>
    </row>
    <row r="16" spans="1:31" ht="11" customHeight="1">
      <c r="A16" s="235" t="s">
        <v>560</v>
      </c>
      <c r="B16" s="236"/>
      <c r="C16" s="237"/>
      <c r="D16" s="376"/>
      <c r="E16" s="377"/>
      <c r="F16" s="377"/>
      <c r="G16" s="377"/>
      <c r="H16" s="378"/>
      <c r="I16" s="60"/>
      <c r="J16" s="23"/>
      <c r="K16" s="60"/>
      <c r="L16" s="292"/>
      <c r="M16" s="293"/>
      <c r="N16" s="287">
        <f t="shared" si="0"/>
        <v>0</v>
      </c>
      <c r="O16" s="294"/>
      <c r="P16" s="292"/>
      <c r="Q16" s="293"/>
      <c r="R16" s="287">
        <f t="shared" si="4"/>
        <v>0</v>
      </c>
      <c r="S16" s="294"/>
      <c r="T16" s="221">
        <f t="shared" si="1"/>
        <v>0</v>
      </c>
      <c r="U16" s="222"/>
      <c r="V16" s="221"/>
      <c r="W16" s="222"/>
      <c r="X16" s="285">
        <f t="shared" si="2"/>
        <v>0</v>
      </c>
      <c r="Y16" s="286"/>
      <c r="Z16" s="287"/>
      <c r="AA16" s="288"/>
      <c r="AC16">
        <f t="shared" si="3"/>
        <v>0</v>
      </c>
    </row>
    <row r="17" spans="1:29" ht="11" customHeight="1">
      <c r="A17" s="235" t="s">
        <v>590</v>
      </c>
      <c r="B17" s="236"/>
      <c r="C17" s="237"/>
      <c r="D17" s="376" t="s">
        <v>591</v>
      </c>
      <c r="E17" s="377"/>
      <c r="F17" s="377"/>
      <c r="G17" s="377"/>
      <c r="H17" s="378"/>
      <c r="I17" s="60"/>
      <c r="J17" s="23"/>
      <c r="K17" s="60">
        <v>1</v>
      </c>
      <c r="L17" s="292"/>
      <c r="M17" s="293"/>
      <c r="N17" s="287">
        <f t="shared" si="0"/>
        <v>0</v>
      </c>
      <c r="O17" s="294"/>
      <c r="P17" s="292"/>
      <c r="Q17" s="293"/>
      <c r="R17" s="287">
        <f t="shared" si="4"/>
        <v>0</v>
      </c>
      <c r="S17" s="294"/>
      <c r="T17" s="221">
        <f t="shared" si="1"/>
        <v>0</v>
      </c>
      <c r="U17" s="222"/>
      <c r="V17" s="221">
        <v>44000</v>
      </c>
      <c r="W17" s="222"/>
      <c r="X17" s="285">
        <f t="shared" si="2"/>
        <v>0</v>
      </c>
      <c r="Y17" s="286"/>
      <c r="Z17" s="287"/>
      <c r="AA17" s="288"/>
      <c r="AC17">
        <f t="shared" si="3"/>
        <v>44000</v>
      </c>
    </row>
    <row r="18" spans="1:29" ht="11" customHeight="1">
      <c r="A18" s="235" t="s">
        <v>590</v>
      </c>
      <c r="B18" s="236"/>
      <c r="C18" s="237"/>
      <c r="D18" s="376" t="s">
        <v>592</v>
      </c>
      <c r="E18" s="377"/>
      <c r="F18" s="377"/>
      <c r="G18" s="377"/>
      <c r="H18" s="378"/>
      <c r="I18" s="60"/>
      <c r="J18" s="23"/>
      <c r="K18" s="60">
        <v>2</v>
      </c>
      <c r="L18" s="292"/>
      <c r="M18" s="293"/>
      <c r="N18" s="287">
        <f t="shared" si="0"/>
        <v>0</v>
      </c>
      <c r="O18" s="294"/>
      <c r="P18" s="292"/>
      <c r="Q18" s="293"/>
      <c r="R18" s="287">
        <f t="shared" si="4"/>
        <v>0</v>
      </c>
      <c r="S18" s="294"/>
      <c r="T18" s="221">
        <f t="shared" si="1"/>
        <v>0</v>
      </c>
      <c r="U18" s="222"/>
      <c r="V18" s="221">
        <v>44000</v>
      </c>
      <c r="W18" s="222"/>
      <c r="X18" s="285">
        <f t="shared" si="2"/>
        <v>0</v>
      </c>
      <c r="Y18" s="286"/>
      <c r="Z18" s="287"/>
      <c r="AA18" s="288"/>
      <c r="AC18">
        <f t="shared" si="3"/>
        <v>88000</v>
      </c>
    </row>
    <row r="19" spans="1:29" ht="11" customHeight="1">
      <c r="A19" s="235"/>
      <c r="B19" s="236"/>
      <c r="C19" s="237"/>
      <c r="D19" s="238"/>
      <c r="E19" s="239"/>
      <c r="F19" s="239"/>
      <c r="G19" s="239"/>
      <c r="H19" s="240"/>
      <c r="I19" s="60"/>
      <c r="J19" s="23"/>
      <c r="K19" s="60"/>
      <c r="L19" s="292"/>
      <c r="M19" s="293"/>
      <c r="N19" s="287">
        <f t="shared" si="0"/>
        <v>0</v>
      </c>
      <c r="O19" s="294"/>
      <c r="P19" s="292"/>
      <c r="Q19" s="293"/>
      <c r="R19" s="287">
        <f t="shared" si="4"/>
        <v>0</v>
      </c>
      <c r="S19" s="294"/>
      <c r="T19" s="221">
        <f t="shared" si="1"/>
        <v>0</v>
      </c>
      <c r="U19" s="222"/>
      <c r="V19" s="221"/>
      <c r="W19" s="222"/>
      <c r="X19" s="285">
        <f t="shared" si="2"/>
        <v>0</v>
      </c>
      <c r="Y19" s="286"/>
      <c r="Z19" s="287"/>
      <c r="AA19" s="288"/>
      <c r="AC19">
        <f t="shared" si="3"/>
        <v>0</v>
      </c>
    </row>
    <row r="20" spans="1:29" ht="11" customHeight="1">
      <c r="A20" s="235"/>
      <c r="B20" s="236"/>
      <c r="C20" s="237"/>
      <c r="D20" s="238"/>
      <c r="E20" s="239"/>
      <c r="F20" s="239"/>
      <c r="G20" s="239"/>
      <c r="H20" s="240"/>
      <c r="I20" s="60"/>
      <c r="J20" s="23"/>
      <c r="K20" s="60"/>
      <c r="L20" s="292"/>
      <c r="M20" s="293"/>
      <c r="N20" s="287">
        <f t="shared" si="0"/>
        <v>0</v>
      </c>
      <c r="O20" s="294"/>
      <c r="P20" s="292"/>
      <c r="Q20" s="293"/>
      <c r="R20" s="287">
        <f t="shared" si="4"/>
        <v>0</v>
      </c>
      <c r="S20" s="294"/>
      <c r="T20" s="221">
        <f t="shared" si="1"/>
        <v>0</v>
      </c>
      <c r="U20" s="222"/>
      <c r="V20" s="221"/>
      <c r="W20" s="222"/>
      <c r="X20" s="285">
        <f t="shared" si="2"/>
        <v>0</v>
      </c>
      <c r="Y20" s="286"/>
      <c r="Z20" s="287"/>
      <c r="AA20" s="288"/>
      <c r="AC20">
        <f t="shared" si="3"/>
        <v>0</v>
      </c>
    </row>
    <row r="21" spans="1:29" ht="11" customHeight="1">
      <c r="A21" s="235"/>
      <c r="B21" s="236"/>
      <c r="C21" s="237"/>
      <c r="D21" s="238"/>
      <c r="E21" s="239"/>
      <c r="F21" s="239"/>
      <c r="G21" s="239"/>
      <c r="H21" s="240"/>
      <c r="I21" s="60"/>
      <c r="J21" s="23"/>
      <c r="K21" s="60"/>
      <c r="L21" s="292"/>
      <c r="M21" s="293"/>
      <c r="N21" s="287">
        <f t="shared" si="0"/>
        <v>0</v>
      </c>
      <c r="O21" s="294"/>
      <c r="P21" s="292"/>
      <c r="Q21" s="293"/>
      <c r="R21" s="287">
        <f t="shared" si="4"/>
        <v>0</v>
      </c>
      <c r="S21" s="294"/>
      <c r="T21" s="221">
        <f t="shared" si="1"/>
        <v>0</v>
      </c>
      <c r="U21" s="222"/>
      <c r="V21" s="221"/>
      <c r="W21" s="222"/>
      <c r="X21" s="285">
        <f t="shared" si="2"/>
        <v>0</v>
      </c>
      <c r="Y21" s="286"/>
      <c r="Z21" s="287"/>
      <c r="AA21" s="288"/>
      <c r="AC21">
        <f t="shared" si="3"/>
        <v>0</v>
      </c>
    </row>
    <row r="22" spans="1:29" ht="11" customHeight="1">
      <c r="A22" s="235"/>
      <c r="B22" s="236"/>
      <c r="C22" s="237"/>
      <c r="D22" s="238"/>
      <c r="E22" s="239"/>
      <c r="F22" s="239"/>
      <c r="G22" s="239"/>
      <c r="H22" s="240"/>
      <c r="I22" s="60"/>
      <c r="J22" s="23"/>
      <c r="K22" s="60"/>
      <c r="L22" s="292"/>
      <c r="M22" s="293"/>
      <c r="N22" s="287">
        <f t="shared" si="0"/>
        <v>0</v>
      </c>
      <c r="O22" s="294"/>
      <c r="P22" s="292"/>
      <c r="Q22" s="293"/>
      <c r="R22" s="287">
        <f t="shared" si="4"/>
        <v>0</v>
      </c>
      <c r="S22" s="294"/>
      <c r="T22" s="221">
        <f t="shared" si="1"/>
        <v>0</v>
      </c>
      <c r="U22" s="222"/>
      <c r="V22" s="221"/>
      <c r="W22" s="222"/>
      <c r="X22" s="285">
        <f t="shared" si="2"/>
        <v>0</v>
      </c>
      <c r="Y22" s="286"/>
      <c r="Z22" s="287"/>
      <c r="AA22" s="288"/>
      <c r="AC22">
        <f t="shared" si="3"/>
        <v>0</v>
      </c>
    </row>
    <row r="23" spans="1:29" ht="11" customHeight="1">
      <c r="A23" s="235"/>
      <c r="B23" s="236"/>
      <c r="C23" s="237"/>
      <c r="D23" s="238"/>
      <c r="E23" s="239"/>
      <c r="F23" s="239"/>
      <c r="G23" s="239"/>
      <c r="H23" s="240"/>
      <c r="I23" s="60"/>
      <c r="J23" s="23"/>
      <c r="K23" s="60"/>
      <c r="L23" s="292"/>
      <c r="M23" s="293"/>
      <c r="N23" s="287">
        <f t="shared" si="0"/>
        <v>0</v>
      </c>
      <c r="O23" s="294"/>
      <c r="P23" s="292"/>
      <c r="Q23" s="293"/>
      <c r="R23" s="287">
        <f t="shared" si="4"/>
        <v>0</v>
      </c>
      <c r="S23" s="294"/>
      <c r="T23" s="221">
        <f t="shared" si="1"/>
        <v>0</v>
      </c>
      <c r="U23" s="222"/>
      <c r="V23" s="221"/>
      <c r="W23" s="222"/>
      <c r="X23" s="285">
        <f t="shared" si="2"/>
        <v>0</v>
      </c>
      <c r="Y23" s="286"/>
      <c r="Z23" s="287"/>
      <c r="AA23" s="288"/>
      <c r="AC23">
        <f t="shared" si="3"/>
        <v>0</v>
      </c>
    </row>
    <row r="24" spans="1:29" ht="11" customHeight="1">
      <c r="A24" s="235"/>
      <c r="B24" s="236"/>
      <c r="C24" s="237"/>
      <c r="D24" s="238"/>
      <c r="E24" s="239"/>
      <c r="F24" s="239"/>
      <c r="G24" s="239"/>
      <c r="H24" s="240"/>
      <c r="I24" s="60"/>
      <c r="J24" s="23"/>
      <c r="K24" s="60"/>
      <c r="L24" s="292"/>
      <c r="M24" s="293"/>
      <c r="N24" s="287">
        <f t="shared" si="0"/>
        <v>0</v>
      </c>
      <c r="O24" s="294"/>
      <c r="P24" s="292"/>
      <c r="Q24" s="293"/>
      <c r="R24" s="287">
        <f t="shared" si="4"/>
        <v>0</v>
      </c>
      <c r="S24" s="294"/>
      <c r="T24" s="221">
        <f t="shared" si="1"/>
        <v>0</v>
      </c>
      <c r="U24" s="222"/>
      <c r="V24" s="221"/>
      <c r="W24" s="222"/>
      <c r="X24" s="285">
        <f t="shared" si="2"/>
        <v>0</v>
      </c>
      <c r="Y24" s="286"/>
      <c r="Z24" s="287"/>
      <c r="AA24" s="288"/>
      <c r="AC24">
        <f t="shared" si="3"/>
        <v>0</v>
      </c>
    </row>
    <row r="25" spans="1:29" ht="11" customHeight="1">
      <c r="A25" s="235"/>
      <c r="B25" s="236"/>
      <c r="C25" s="237"/>
      <c r="D25" s="238"/>
      <c r="E25" s="239"/>
      <c r="F25" s="239"/>
      <c r="G25" s="239"/>
      <c r="H25" s="240"/>
      <c r="I25" s="60"/>
      <c r="J25" s="23"/>
      <c r="K25" s="60"/>
      <c r="L25" s="292"/>
      <c r="M25" s="293"/>
      <c r="N25" s="287">
        <f t="shared" si="0"/>
        <v>0</v>
      </c>
      <c r="O25" s="294"/>
      <c r="P25" s="292"/>
      <c r="Q25" s="293"/>
      <c r="R25" s="287">
        <f t="shared" si="4"/>
        <v>0</v>
      </c>
      <c r="S25" s="294"/>
      <c r="T25" s="221">
        <f t="shared" si="1"/>
        <v>0</v>
      </c>
      <c r="U25" s="222"/>
      <c r="V25" s="221"/>
      <c r="W25" s="222"/>
      <c r="X25" s="285">
        <f t="shared" si="2"/>
        <v>0</v>
      </c>
      <c r="Y25" s="286"/>
      <c r="Z25" s="287"/>
      <c r="AA25" s="288"/>
      <c r="AC25">
        <f t="shared" si="3"/>
        <v>0</v>
      </c>
    </row>
    <row r="26" spans="1:29" ht="11" customHeight="1">
      <c r="A26" s="235"/>
      <c r="B26" s="236"/>
      <c r="C26" s="237"/>
      <c r="D26" s="238"/>
      <c r="E26" s="239"/>
      <c r="F26" s="239"/>
      <c r="G26" s="239"/>
      <c r="H26" s="240"/>
      <c r="I26" s="60"/>
      <c r="J26" s="23"/>
      <c r="K26" s="60"/>
      <c r="L26" s="292"/>
      <c r="M26" s="293"/>
      <c r="N26" s="287">
        <f t="shared" si="0"/>
        <v>0</v>
      </c>
      <c r="O26" s="294"/>
      <c r="P26" s="292"/>
      <c r="Q26" s="293"/>
      <c r="R26" s="287">
        <f t="shared" si="4"/>
        <v>0</v>
      </c>
      <c r="S26" s="294"/>
      <c r="T26" s="221">
        <f t="shared" si="1"/>
        <v>0</v>
      </c>
      <c r="U26" s="222"/>
      <c r="V26" s="221"/>
      <c r="W26" s="222"/>
      <c r="X26" s="285">
        <f t="shared" si="2"/>
        <v>0</v>
      </c>
      <c r="Y26" s="286"/>
      <c r="Z26" s="287"/>
      <c r="AA26" s="288"/>
      <c r="AC26">
        <f t="shared" si="3"/>
        <v>0</v>
      </c>
    </row>
    <row r="27" spans="1:29" ht="11" customHeight="1">
      <c r="A27" s="235"/>
      <c r="B27" s="236"/>
      <c r="C27" s="237"/>
      <c r="D27" s="238"/>
      <c r="E27" s="239"/>
      <c r="F27" s="239"/>
      <c r="G27" s="239"/>
      <c r="H27" s="240"/>
      <c r="I27" s="60"/>
      <c r="J27" s="23"/>
      <c r="K27" s="60"/>
      <c r="L27" s="292"/>
      <c r="M27" s="293"/>
      <c r="N27" s="287">
        <f t="shared" si="0"/>
        <v>0</v>
      </c>
      <c r="O27" s="294"/>
      <c r="P27" s="292"/>
      <c r="Q27" s="293"/>
      <c r="R27" s="287">
        <f t="shared" si="4"/>
        <v>0</v>
      </c>
      <c r="S27" s="294"/>
      <c r="T27" s="221">
        <f t="shared" si="1"/>
        <v>0</v>
      </c>
      <c r="U27" s="222"/>
      <c r="V27" s="221"/>
      <c r="W27" s="222"/>
      <c r="X27" s="285">
        <f t="shared" si="2"/>
        <v>0</v>
      </c>
      <c r="Y27" s="286"/>
      <c r="Z27" s="287"/>
      <c r="AA27" s="288"/>
      <c r="AC27">
        <f t="shared" si="3"/>
        <v>0</v>
      </c>
    </row>
    <row r="28" spans="1:29" ht="11" customHeight="1">
      <c r="A28" s="235"/>
      <c r="B28" s="236"/>
      <c r="C28" s="237"/>
      <c r="D28" s="238"/>
      <c r="E28" s="239"/>
      <c r="F28" s="239"/>
      <c r="G28" s="239"/>
      <c r="H28" s="240"/>
      <c r="I28" s="60"/>
      <c r="J28" s="23"/>
      <c r="K28" s="60"/>
      <c r="L28" s="292"/>
      <c r="M28" s="293"/>
      <c r="N28" s="287">
        <f t="shared" si="0"/>
        <v>0</v>
      </c>
      <c r="O28" s="294"/>
      <c r="P28" s="292"/>
      <c r="Q28" s="293"/>
      <c r="R28" s="287">
        <f t="shared" si="4"/>
        <v>0</v>
      </c>
      <c r="S28" s="294"/>
      <c r="T28" s="221">
        <f t="shared" si="1"/>
        <v>0</v>
      </c>
      <c r="U28" s="222"/>
      <c r="V28" s="221"/>
      <c r="W28" s="222"/>
      <c r="X28" s="285">
        <f t="shared" si="2"/>
        <v>0</v>
      </c>
      <c r="Y28" s="286"/>
      <c r="Z28" s="287"/>
      <c r="AA28" s="288"/>
      <c r="AC28">
        <f t="shared" si="3"/>
        <v>0</v>
      </c>
    </row>
    <row r="29" spans="1:29" ht="11" customHeight="1">
      <c r="A29" s="235"/>
      <c r="B29" s="236"/>
      <c r="C29" s="237"/>
      <c r="D29" s="238"/>
      <c r="E29" s="239"/>
      <c r="F29" s="239"/>
      <c r="G29" s="239"/>
      <c r="H29" s="240"/>
      <c r="I29" s="60"/>
      <c r="J29" s="23"/>
      <c r="K29" s="60"/>
      <c r="L29" s="292"/>
      <c r="M29" s="293"/>
      <c r="N29" s="287">
        <f t="shared" si="0"/>
        <v>0</v>
      </c>
      <c r="O29" s="294"/>
      <c r="P29" s="292"/>
      <c r="Q29" s="293"/>
      <c r="R29" s="287">
        <f t="shared" si="4"/>
        <v>0</v>
      </c>
      <c r="S29" s="294"/>
      <c r="T29" s="221">
        <f t="shared" si="1"/>
        <v>0</v>
      </c>
      <c r="U29" s="222"/>
      <c r="V29" s="221"/>
      <c r="W29" s="222"/>
      <c r="X29" s="285">
        <f t="shared" si="2"/>
        <v>0</v>
      </c>
      <c r="Y29" s="286"/>
      <c r="Z29" s="287"/>
      <c r="AA29" s="288"/>
      <c r="AC29">
        <f t="shared" si="3"/>
        <v>0</v>
      </c>
    </row>
    <row r="30" spans="1:29" ht="11" customHeight="1">
      <c r="A30" s="235"/>
      <c r="B30" s="236"/>
      <c r="C30" s="237"/>
      <c r="D30" s="238"/>
      <c r="E30" s="239"/>
      <c r="F30" s="239"/>
      <c r="G30" s="239"/>
      <c r="H30" s="240"/>
      <c r="I30" s="60"/>
      <c r="J30" s="23"/>
      <c r="K30" s="60"/>
      <c r="L30" s="292"/>
      <c r="M30" s="293"/>
      <c r="N30" s="287">
        <f t="shared" si="0"/>
        <v>0</v>
      </c>
      <c r="O30" s="294"/>
      <c r="P30" s="292"/>
      <c r="Q30" s="293"/>
      <c r="R30" s="287">
        <f t="shared" si="4"/>
        <v>0</v>
      </c>
      <c r="S30" s="294"/>
      <c r="T30" s="221">
        <f t="shared" si="1"/>
        <v>0</v>
      </c>
      <c r="U30" s="222"/>
      <c r="V30" s="221"/>
      <c r="W30" s="222"/>
      <c r="X30" s="285">
        <f t="shared" si="2"/>
        <v>0</v>
      </c>
      <c r="Y30" s="286"/>
      <c r="Z30" s="287"/>
      <c r="AA30" s="288"/>
      <c r="AC30">
        <f t="shared" si="3"/>
        <v>0</v>
      </c>
    </row>
    <row r="31" spans="1:29" ht="11" customHeight="1">
      <c r="A31" s="235"/>
      <c r="B31" s="236"/>
      <c r="C31" s="237"/>
      <c r="D31" s="238"/>
      <c r="E31" s="239"/>
      <c r="F31" s="239"/>
      <c r="G31" s="239"/>
      <c r="H31" s="240"/>
      <c r="I31" s="60"/>
      <c r="J31" s="23"/>
      <c r="K31" s="60"/>
      <c r="L31" s="292"/>
      <c r="M31" s="293"/>
      <c r="N31" s="287">
        <f t="shared" si="0"/>
        <v>0</v>
      </c>
      <c r="O31" s="294"/>
      <c r="P31" s="292"/>
      <c r="Q31" s="293"/>
      <c r="R31" s="287">
        <f t="shared" si="4"/>
        <v>0</v>
      </c>
      <c r="S31" s="294"/>
      <c r="T31" s="221">
        <f t="shared" si="1"/>
        <v>0</v>
      </c>
      <c r="U31" s="222"/>
      <c r="V31" s="221"/>
      <c r="W31" s="222"/>
      <c r="X31" s="285">
        <f t="shared" si="2"/>
        <v>0</v>
      </c>
      <c r="Y31" s="286"/>
      <c r="Z31" s="287"/>
      <c r="AA31" s="288"/>
      <c r="AC31">
        <f t="shared" si="3"/>
        <v>0</v>
      </c>
    </row>
    <row r="32" spans="1:29" ht="11" customHeight="1">
      <c r="A32" s="235"/>
      <c r="B32" s="236"/>
      <c r="C32" s="237"/>
      <c r="D32" s="238"/>
      <c r="E32" s="239"/>
      <c r="F32" s="239"/>
      <c r="G32" s="239"/>
      <c r="H32" s="240"/>
      <c r="I32" s="60"/>
      <c r="J32" s="23"/>
      <c r="K32" s="60"/>
      <c r="L32" s="292"/>
      <c r="M32" s="293"/>
      <c r="N32" s="287">
        <f t="shared" si="0"/>
        <v>0</v>
      </c>
      <c r="O32" s="294"/>
      <c r="P32" s="292"/>
      <c r="Q32" s="293"/>
      <c r="R32" s="287">
        <f t="shared" si="4"/>
        <v>0</v>
      </c>
      <c r="S32" s="294"/>
      <c r="T32" s="221">
        <f t="shared" si="1"/>
        <v>0</v>
      </c>
      <c r="U32" s="222"/>
      <c r="V32" s="221"/>
      <c r="W32" s="222"/>
      <c r="X32" s="285">
        <f t="shared" si="2"/>
        <v>0</v>
      </c>
      <c r="Y32" s="286"/>
      <c r="Z32" s="287"/>
      <c r="AA32" s="288"/>
      <c r="AC32">
        <f t="shared" si="3"/>
        <v>0</v>
      </c>
    </row>
    <row r="33" spans="1:29" ht="11" customHeight="1">
      <c r="A33" s="235"/>
      <c r="B33" s="236"/>
      <c r="C33" s="237"/>
      <c r="D33" s="238"/>
      <c r="E33" s="239"/>
      <c r="F33" s="239"/>
      <c r="G33" s="239"/>
      <c r="H33" s="240"/>
      <c r="I33" s="60"/>
      <c r="J33" s="23"/>
      <c r="K33" s="60"/>
      <c r="L33" s="292"/>
      <c r="M33" s="293"/>
      <c r="N33" s="287">
        <f t="shared" si="0"/>
        <v>0</v>
      </c>
      <c r="O33" s="294"/>
      <c r="P33" s="292"/>
      <c r="Q33" s="293"/>
      <c r="R33" s="287">
        <f t="shared" si="4"/>
        <v>0</v>
      </c>
      <c r="S33" s="294"/>
      <c r="T33" s="221">
        <f t="shared" si="1"/>
        <v>0</v>
      </c>
      <c r="U33" s="222"/>
      <c r="V33" s="221"/>
      <c r="W33" s="222"/>
      <c r="X33" s="285">
        <f t="shared" si="2"/>
        <v>0</v>
      </c>
      <c r="Y33" s="286"/>
      <c r="Z33" s="287"/>
      <c r="AA33" s="288"/>
      <c r="AC33">
        <f t="shared" si="3"/>
        <v>0</v>
      </c>
    </row>
    <row r="34" spans="1:29" ht="11" customHeight="1">
      <c r="A34" s="235"/>
      <c r="B34" s="236"/>
      <c r="C34" s="237"/>
      <c r="D34" s="238"/>
      <c r="E34" s="239"/>
      <c r="F34" s="239"/>
      <c r="G34" s="239"/>
      <c r="H34" s="240"/>
      <c r="I34" s="60"/>
      <c r="J34" s="23"/>
      <c r="K34" s="60"/>
      <c r="L34" s="292"/>
      <c r="M34" s="293"/>
      <c r="N34" s="287">
        <f t="shared" si="0"/>
        <v>0</v>
      </c>
      <c r="O34" s="294"/>
      <c r="P34" s="292"/>
      <c r="Q34" s="293"/>
      <c r="R34" s="287">
        <f t="shared" si="4"/>
        <v>0</v>
      </c>
      <c r="S34" s="294"/>
      <c r="T34" s="221">
        <f t="shared" si="1"/>
        <v>0</v>
      </c>
      <c r="U34" s="222"/>
      <c r="V34" s="221"/>
      <c r="W34" s="222"/>
      <c r="X34" s="285">
        <f t="shared" si="2"/>
        <v>0</v>
      </c>
      <c r="Y34" s="286"/>
      <c r="Z34" s="287"/>
      <c r="AA34" s="288"/>
      <c r="AC34">
        <f t="shared" si="3"/>
        <v>0</v>
      </c>
    </row>
    <row r="35" spans="1:29" ht="11" customHeight="1">
      <c r="A35" s="235"/>
      <c r="B35" s="236"/>
      <c r="C35" s="237"/>
      <c r="D35" s="238"/>
      <c r="E35" s="239"/>
      <c r="F35" s="239"/>
      <c r="G35" s="239"/>
      <c r="H35" s="240"/>
      <c r="I35" s="60"/>
      <c r="J35" s="23"/>
      <c r="K35" s="60"/>
      <c r="L35" s="292"/>
      <c r="M35" s="293"/>
      <c r="N35" s="287">
        <f t="shared" si="0"/>
        <v>0</v>
      </c>
      <c r="O35" s="294"/>
      <c r="P35" s="292"/>
      <c r="Q35" s="293"/>
      <c r="R35" s="287">
        <f t="shared" si="4"/>
        <v>0</v>
      </c>
      <c r="S35" s="294"/>
      <c r="T35" s="221">
        <f t="shared" si="1"/>
        <v>0</v>
      </c>
      <c r="U35" s="222"/>
      <c r="V35" s="221"/>
      <c r="W35" s="222"/>
      <c r="X35" s="285">
        <f t="shared" si="2"/>
        <v>0</v>
      </c>
      <c r="Y35" s="286"/>
      <c r="Z35" s="287"/>
      <c r="AA35" s="288"/>
      <c r="AC35">
        <f t="shared" si="3"/>
        <v>0</v>
      </c>
    </row>
    <row r="36" spans="1:29" ht="11" customHeight="1">
      <c r="A36" s="235"/>
      <c r="B36" s="236"/>
      <c r="C36" s="237"/>
      <c r="D36" s="238"/>
      <c r="E36" s="239"/>
      <c r="F36" s="239"/>
      <c r="G36" s="239"/>
      <c r="H36" s="240"/>
      <c r="I36" s="60"/>
      <c r="J36" s="23"/>
      <c r="K36" s="60"/>
      <c r="L36" s="292"/>
      <c r="M36" s="293"/>
      <c r="N36" s="287">
        <f t="shared" si="0"/>
        <v>0</v>
      </c>
      <c r="O36" s="294"/>
      <c r="P36" s="292"/>
      <c r="Q36" s="293"/>
      <c r="R36" s="287">
        <f t="shared" si="4"/>
        <v>0</v>
      </c>
      <c r="S36" s="294"/>
      <c r="T36" s="221">
        <f t="shared" si="1"/>
        <v>0</v>
      </c>
      <c r="U36" s="222"/>
      <c r="V36" s="221"/>
      <c r="W36" s="222"/>
      <c r="X36" s="285">
        <f t="shared" si="2"/>
        <v>0</v>
      </c>
      <c r="Y36" s="286"/>
      <c r="Z36" s="287"/>
      <c r="AA36" s="288"/>
      <c r="AC36">
        <f t="shared" si="3"/>
        <v>0</v>
      </c>
    </row>
    <row r="37" spans="1:29" ht="11" customHeight="1">
      <c r="A37" s="235"/>
      <c r="B37" s="236"/>
      <c r="C37" s="237"/>
      <c r="D37" s="238"/>
      <c r="E37" s="239"/>
      <c r="F37" s="239"/>
      <c r="G37" s="239"/>
      <c r="H37" s="240"/>
      <c r="I37" s="60"/>
      <c r="J37" s="23"/>
      <c r="K37" s="60"/>
      <c r="L37" s="292"/>
      <c r="M37" s="293"/>
      <c r="N37" s="287">
        <f t="shared" si="0"/>
        <v>0</v>
      </c>
      <c r="O37" s="294"/>
      <c r="P37" s="292"/>
      <c r="Q37" s="293"/>
      <c r="R37" s="287">
        <f t="shared" si="4"/>
        <v>0</v>
      </c>
      <c r="S37" s="294"/>
      <c r="T37" s="221">
        <f t="shared" si="1"/>
        <v>0</v>
      </c>
      <c r="U37" s="222"/>
      <c r="V37" s="221"/>
      <c r="W37" s="222"/>
      <c r="X37" s="285">
        <f t="shared" si="2"/>
        <v>0</v>
      </c>
      <c r="Y37" s="286"/>
      <c r="Z37" s="287"/>
      <c r="AA37" s="288"/>
      <c r="AC37">
        <f t="shared" si="3"/>
        <v>0</v>
      </c>
    </row>
    <row r="38" spans="1:29" ht="11" customHeight="1">
      <c r="A38" s="235"/>
      <c r="B38" s="236"/>
      <c r="C38" s="237"/>
      <c r="D38" s="238"/>
      <c r="E38" s="239"/>
      <c r="F38" s="239"/>
      <c r="G38" s="239"/>
      <c r="H38" s="240"/>
      <c r="I38" s="60"/>
      <c r="J38" s="23"/>
      <c r="K38" s="60"/>
      <c r="L38" s="292"/>
      <c r="M38" s="293"/>
      <c r="N38" s="287">
        <f t="shared" si="0"/>
        <v>0</v>
      </c>
      <c r="O38" s="294"/>
      <c r="P38" s="292"/>
      <c r="Q38" s="293"/>
      <c r="R38" s="287">
        <f t="shared" si="4"/>
        <v>0</v>
      </c>
      <c r="S38" s="294"/>
      <c r="T38" s="221">
        <f t="shared" si="1"/>
        <v>0</v>
      </c>
      <c r="U38" s="222"/>
      <c r="V38" s="221"/>
      <c r="W38" s="222"/>
      <c r="X38" s="285">
        <f t="shared" si="2"/>
        <v>0</v>
      </c>
      <c r="Y38" s="286"/>
      <c r="Z38" s="287"/>
      <c r="AA38" s="288"/>
      <c r="AC38">
        <f t="shared" si="3"/>
        <v>0</v>
      </c>
    </row>
    <row r="39" spans="1:29" ht="11" customHeight="1">
      <c r="A39" s="235"/>
      <c r="B39" s="236"/>
      <c r="C39" s="237"/>
      <c r="D39" s="238"/>
      <c r="E39" s="239"/>
      <c r="F39" s="239"/>
      <c r="G39" s="239"/>
      <c r="H39" s="240"/>
      <c r="I39" s="60"/>
      <c r="J39" s="23"/>
      <c r="K39" s="60"/>
      <c r="L39" s="292"/>
      <c r="M39" s="293"/>
      <c r="N39" s="287">
        <f t="shared" si="0"/>
        <v>0</v>
      </c>
      <c r="O39" s="294"/>
      <c r="P39" s="292"/>
      <c r="Q39" s="293"/>
      <c r="R39" s="287">
        <f t="shared" si="4"/>
        <v>0</v>
      </c>
      <c r="S39" s="294"/>
      <c r="T39" s="221">
        <f t="shared" si="1"/>
        <v>0</v>
      </c>
      <c r="U39" s="222"/>
      <c r="V39" s="221"/>
      <c r="W39" s="222"/>
      <c r="X39" s="285">
        <f t="shared" si="2"/>
        <v>0</v>
      </c>
      <c r="Y39" s="286"/>
      <c r="Z39" s="287"/>
      <c r="AA39" s="288"/>
      <c r="AC39">
        <f t="shared" si="3"/>
        <v>0</v>
      </c>
    </row>
    <row r="40" spans="1:29" ht="11" customHeight="1">
      <c r="A40" s="235"/>
      <c r="B40" s="236"/>
      <c r="C40" s="237"/>
      <c r="D40" s="238"/>
      <c r="E40" s="239"/>
      <c r="F40" s="239"/>
      <c r="G40" s="239"/>
      <c r="H40" s="240"/>
      <c r="I40" s="60"/>
      <c r="J40" s="23"/>
      <c r="K40" s="60"/>
      <c r="L40" s="292"/>
      <c r="M40" s="293"/>
      <c r="N40" s="287">
        <f t="shared" si="0"/>
        <v>0</v>
      </c>
      <c r="O40" s="294"/>
      <c r="P40" s="292"/>
      <c r="Q40" s="293"/>
      <c r="R40" s="287">
        <f t="shared" si="4"/>
        <v>0</v>
      </c>
      <c r="S40" s="294"/>
      <c r="T40" s="221">
        <f t="shared" si="1"/>
        <v>0</v>
      </c>
      <c r="U40" s="222"/>
      <c r="V40" s="221"/>
      <c r="W40" s="222"/>
      <c r="X40" s="285">
        <f t="shared" si="2"/>
        <v>0</v>
      </c>
      <c r="Y40" s="286"/>
      <c r="Z40" s="287"/>
      <c r="AA40" s="288"/>
      <c r="AC40">
        <f t="shared" si="3"/>
        <v>0</v>
      </c>
    </row>
    <row r="41" spans="1:29" ht="11" customHeight="1">
      <c r="A41" s="235"/>
      <c r="B41" s="236"/>
      <c r="C41" s="237"/>
      <c r="D41" s="238"/>
      <c r="E41" s="239"/>
      <c r="F41" s="239"/>
      <c r="G41" s="239"/>
      <c r="H41" s="240"/>
      <c r="I41" s="60"/>
      <c r="J41" s="23"/>
      <c r="K41" s="60"/>
      <c r="L41" s="292"/>
      <c r="M41" s="293"/>
      <c r="N41" s="287">
        <f t="shared" si="0"/>
        <v>0</v>
      </c>
      <c r="O41" s="294"/>
      <c r="P41" s="292"/>
      <c r="Q41" s="293"/>
      <c r="R41" s="287">
        <f t="shared" si="4"/>
        <v>0</v>
      </c>
      <c r="S41" s="294"/>
      <c r="T41" s="221">
        <f t="shared" si="1"/>
        <v>0</v>
      </c>
      <c r="U41" s="222"/>
      <c r="V41" s="221"/>
      <c r="W41" s="222"/>
      <c r="X41" s="285">
        <f t="shared" si="2"/>
        <v>0</v>
      </c>
      <c r="Y41" s="286"/>
      <c r="Z41" s="287"/>
      <c r="AA41" s="288"/>
      <c r="AC41">
        <f t="shared" si="3"/>
        <v>0</v>
      </c>
    </row>
    <row r="42" spans="1:29" ht="11" customHeight="1">
      <c r="A42" s="235"/>
      <c r="B42" s="236"/>
      <c r="C42" s="237"/>
      <c r="D42" s="238"/>
      <c r="E42" s="239"/>
      <c r="F42" s="239"/>
      <c r="G42" s="239"/>
      <c r="H42" s="240"/>
      <c r="I42" s="60"/>
      <c r="J42" s="23"/>
      <c r="K42" s="60"/>
      <c r="L42" s="292"/>
      <c r="M42" s="293"/>
      <c r="N42" s="287">
        <f t="shared" si="0"/>
        <v>0</v>
      </c>
      <c r="O42" s="294"/>
      <c r="P42" s="292"/>
      <c r="Q42" s="293"/>
      <c r="R42" s="287">
        <f t="shared" si="4"/>
        <v>0</v>
      </c>
      <c r="S42" s="294"/>
      <c r="T42" s="221">
        <f t="shared" si="1"/>
        <v>0</v>
      </c>
      <c r="U42" s="222"/>
      <c r="V42" s="221"/>
      <c r="W42" s="222"/>
      <c r="X42" s="285">
        <f t="shared" si="2"/>
        <v>0</v>
      </c>
      <c r="Y42" s="286"/>
      <c r="Z42" s="287"/>
      <c r="AA42" s="288"/>
      <c r="AC42">
        <f t="shared" si="3"/>
        <v>0</v>
      </c>
    </row>
    <row r="43" spans="1:29" ht="11" customHeight="1">
      <c r="A43" s="227"/>
      <c r="B43" s="228"/>
      <c r="C43" s="229"/>
      <c r="D43" s="230"/>
      <c r="E43" s="231"/>
      <c r="F43" s="231"/>
      <c r="G43" s="231"/>
      <c r="H43" s="232"/>
      <c r="I43" s="60"/>
      <c r="J43" s="23"/>
      <c r="K43" s="60"/>
      <c r="L43" s="289"/>
      <c r="M43" s="290"/>
      <c r="N43" s="283">
        <f t="shared" si="0"/>
        <v>0</v>
      </c>
      <c r="O43" s="291"/>
      <c r="P43" s="289"/>
      <c r="Q43" s="290"/>
      <c r="R43" s="283">
        <f t="shared" si="4"/>
        <v>0</v>
      </c>
      <c r="S43" s="291"/>
      <c r="T43" s="208">
        <f t="shared" si="1"/>
        <v>0</v>
      </c>
      <c r="U43" s="209"/>
      <c r="V43" s="208"/>
      <c r="W43" s="209"/>
      <c r="X43" s="281">
        <f t="shared" si="2"/>
        <v>0</v>
      </c>
      <c r="Y43" s="282"/>
      <c r="Z43" s="283"/>
      <c r="AA43" s="284"/>
      <c r="AC43">
        <f t="shared" si="3"/>
        <v>0</v>
      </c>
    </row>
    <row r="44" spans="1:29" ht="11" customHeight="1">
      <c r="A44" s="1"/>
      <c r="B44" s="1"/>
      <c r="C44" s="1"/>
      <c r="D44" s="1"/>
      <c r="E44" s="2"/>
      <c r="F44" s="2"/>
      <c r="G44" s="2"/>
      <c r="H44" s="2"/>
      <c r="I44" s="215" t="s">
        <v>253</v>
      </c>
      <c r="J44" s="216"/>
      <c r="K44" s="217"/>
      <c r="L44" s="204"/>
      <c r="M44" s="204"/>
      <c r="N44" s="204">
        <f>SUM(N11:O43)</f>
        <v>104520</v>
      </c>
      <c r="O44" s="204"/>
      <c r="P44" s="204"/>
      <c r="Q44" s="204"/>
      <c r="R44" s="204">
        <f>SUM(R11:S43)</f>
        <v>16874</v>
      </c>
      <c r="S44" s="204"/>
      <c r="T44" s="204">
        <f>SUM(T11:U43)</f>
        <v>0</v>
      </c>
      <c r="U44" s="204"/>
      <c r="V44" s="204"/>
      <c r="W44" s="204"/>
      <c r="X44" s="204">
        <f>SUM(X11:Y43)</f>
        <v>418</v>
      </c>
      <c r="Y44" s="204"/>
      <c r="Z44" s="204"/>
      <c r="AA44" s="206"/>
    </row>
    <row r="45" spans="1:29" ht="11" customHeight="1">
      <c r="G45" s="2"/>
      <c r="H45" s="2"/>
      <c r="I45" s="218"/>
      <c r="J45" s="219"/>
      <c r="K45" s="220"/>
      <c r="L45" s="205"/>
      <c r="M45" s="205"/>
      <c r="N45" s="205"/>
      <c r="O45" s="205"/>
      <c r="P45" s="205"/>
      <c r="Q45" s="205"/>
      <c r="R45" s="205"/>
      <c r="S45" s="205"/>
      <c r="T45" s="205"/>
      <c r="U45" s="205"/>
      <c r="V45" s="205"/>
      <c r="W45" s="205"/>
      <c r="X45" s="205"/>
      <c r="Y45" s="205"/>
      <c r="Z45" s="205"/>
      <c r="AA45" s="207"/>
    </row>
    <row r="46" spans="1:29" ht="11" customHeight="1"/>
    <row r="47" spans="1:29" ht="11" customHeight="1"/>
    <row r="48" spans="1:29" ht="11" customHeight="1">
      <c r="A48" s="267" t="s">
        <v>6</v>
      </c>
      <c r="B48" s="257"/>
      <c r="C48" s="257"/>
      <c r="D48" s="259" t="s">
        <v>5</v>
      </c>
      <c r="E48" s="269"/>
      <c r="F48" s="269"/>
      <c r="G48" s="269"/>
      <c r="H48" s="260"/>
      <c r="I48" s="257" t="s">
        <v>7</v>
      </c>
      <c r="J48" s="271" t="s">
        <v>257</v>
      </c>
      <c r="K48" s="271" t="s">
        <v>65</v>
      </c>
      <c r="L48" s="273" t="s">
        <v>0</v>
      </c>
      <c r="M48" s="274"/>
      <c r="N48" s="274"/>
      <c r="O48" s="274"/>
      <c r="P48" s="273" t="s">
        <v>1</v>
      </c>
      <c r="Q48" s="274"/>
      <c r="R48" s="274"/>
      <c r="S48" s="274"/>
      <c r="T48" s="257" t="s">
        <v>286</v>
      </c>
      <c r="U48" s="257"/>
      <c r="V48" s="259" t="s">
        <v>285</v>
      </c>
      <c r="W48" s="260"/>
      <c r="X48" s="257" t="s">
        <v>12</v>
      </c>
      <c r="Y48" s="257"/>
      <c r="Z48" s="257" t="s">
        <v>11</v>
      </c>
      <c r="AA48" s="263"/>
    </row>
    <row r="49" spans="1:29" ht="11" customHeight="1">
      <c r="A49" s="268"/>
      <c r="B49" s="258"/>
      <c r="C49" s="258"/>
      <c r="D49" s="261"/>
      <c r="E49" s="270"/>
      <c r="F49" s="270"/>
      <c r="G49" s="270"/>
      <c r="H49" s="262"/>
      <c r="I49" s="258"/>
      <c r="J49" s="272"/>
      <c r="K49" s="272"/>
      <c r="L49" s="265" t="s">
        <v>8</v>
      </c>
      <c r="M49" s="266"/>
      <c r="N49" s="266" t="s">
        <v>9</v>
      </c>
      <c r="O49" s="266"/>
      <c r="P49" s="266" t="s">
        <v>8</v>
      </c>
      <c r="Q49" s="266"/>
      <c r="R49" s="266" t="s">
        <v>9</v>
      </c>
      <c r="S49" s="266"/>
      <c r="T49" s="258"/>
      <c r="U49" s="258"/>
      <c r="V49" s="261"/>
      <c r="W49" s="262"/>
      <c r="X49" s="258"/>
      <c r="Y49" s="258"/>
      <c r="Z49" s="258"/>
      <c r="AA49" s="264"/>
    </row>
    <row r="50" spans="1:29" ht="11" customHeight="1">
      <c r="A50" s="251"/>
      <c r="B50" s="252"/>
      <c r="C50" s="253"/>
      <c r="D50" s="254"/>
      <c r="E50" s="255"/>
      <c r="F50" s="255"/>
      <c r="G50" s="255"/>
      <c r="H50" s="256"/>
      <c r="I50" s="60"/>
      <c r="J50" s="23"/>
      <c r="K50" s="60"/>
      <c r="L50" s="212"/>
      <c r="M50" s="212"/>
      <c r="N50" s="234">
        <f>ROUND(I50*K50*L50,0)</f>
        <v>0</v>
      </c>
      <c r="O50" s="234"/>
      <c r="P50" s="212"/>
      <c r="Q50" s="212"/>
      <c r="R50" s="234">
        <f>ROUND(K50*P50,0)</f>
        <v>0</v>
      </c>
      <c r="S50" s="234"/>
      <c r="T50" s="247">
        <f>AE50*K50</f>
        <v>0</v>
      </c>
      <c r="U50" s="248"/>
      <c r="V50" s="249"/>
      <c r="W50" s="250"/>
      <c r="X50" s="212">
        <f>ROUND(J50*K50,2)</f>
        <v>0</v>
      </c>
      <c r="Y50" s="212"/>
      <c r="Z50" s="234"/>
      <c r="AA50" s="243"/>
      <c r="AC50">
        <f>V50*K50</f>
        <v>0</v>
      </c>
    </row>
    <row r="51" spans="1:29" ht="11" customHeight="1">
      <c r="A51" s="235"/>
      <c r="B51" s="236"/>
      <c r="C51" s="237"/>
      <c r="D51" s="238"/>
      <c r="E51" s="239"/>
      <c r="F51" s="239"/>
      <c r="G51" s="239"/>
      <c r="H51" s="240"/>
      <c r="I51" s="60"/>
      <c r="J51" s="23"/>
      <c r="K51" s="60"/>
      <c r="L51" s="241"/>
      <c r="M51" s="241"/>
      <c r="N51" s="234">
        <f t="shared" ref="N51:N88" si="5">ROUND(I51*K51*L51,0)</f>
        <v>0</v>
      </c>
      <c r="O51" s="234"/>
      <c r="P51" s="241"/>
      <c r="Q51" s="241"/>
      <c r="R51" s="234">
        <f t="shared" ref="R51:R88" si="6">ROUND(K51*P51,0)</f>
        <v>0</v>
      </c>
      <c r="S51" s="234"/>
      <c r="T51" s="221">
        <f>AE51*K51</f>
        <v>0</v>
      </c>
      <c r="U51" s="222"/>
      <c r="V51" s="223"/>
      <c r="W51" s="224"/>
      <c r="X51" s="212">
        <f t="shared" ref="X51:X88" si="7">ROUND(J51*K51,2)</f>
        <v>0</v>
      </c>
      <c r="Y51" s="212"/>
      <c r="Z51" s="225"/>
      <c r="AA51" s="226"/>
      <c r="AC51">
        <f t="shared" ref="AC51:AC88" si="8">V51*K51</f>
        <v>0</v>
      </c>
    </row>
    <row r="52" spans="1:29" ht="11" customHeight="1">
      <c r="A52" s="235"/>
      <c r="B52" s="236"/>
      <c r="C52" s="237"/>
      <c r="D52" s="238"/>
      <c r="E52" s="239"/>
      <c r="F52" s="239"/>
      <c r="G52" s="239"/>
      <c r="H52" s="240"/>
      <c r="I52" s="60"/>
      <c r="J52" s="23"/>
      <c r="K52" s="60"/>
      <c r="L52" s="241"/>
      <c r="M52" s="241"/>
      <c r="N52" s="234">
        <f t="shared" si="5"/>
        <v>0</v>
      </c>
      <c r="O52" s="234"/>
      <c r="P52" s="241"/>
      <c r="Q52" s="241"/>
      <c r="R52" s="234">
        <f t="shared" si="6"/>
        <v>0</v>
      </c>
      <c r="S52" s="234"/>
      <c r="T52" s="221">
        <f t="shared" ref="T52:T87" si="9">AE52*K52</f>
        <v>0</v>
      </c>
      <c r="U52" s="222"/>
      <c r="V52" s="223"/>
      <c r="W52" s="224"/>
      <c r="X52" s="212">
        <f t="shared" si="7"/>
        <v>0</v>
      </c>
      <c r="Y52" s="212"/>
      <c r="Z52" s="225"/>
      <c r="AA52" s="226"/>
      <c r="AC52">
        <f t="shared" si="8"/>
        <v>0</v>
      </c>
    </row>
    <row r="53" spans="1:29" ht="11" customHeight="1">
      <c r="A53" s="235"/>
      <c r="B53" s="236"/>
      <c r="C53" s="237"/>
      <c r="D53" s="238"/>
      <c r="E53" s="239"/>
      <c r="F53" s="239"/>
      <c r="G53" s="239"/>
      <c r="H53" s="240"/>
      <c r="I53" s="60"/>
      <c r="J53" s="23"/>
      <c r="K53" s="60"/>
      <c r="L53" s="241"/>
      <c r="M53" s="241"/>
      <c r="N53" s="234">
        <f t="shared" si="5"/>
        <v>0</v>
      </c>
      <c r="O53" s="234"/>
      <c r="P53" s="241"/>
      <c r="Q53" s="241"/>
      <c r="R53" s="234">
        <f t="shared" si="6"/>
        <v>0</v>
      </c>
      <c r="S53" s="234"/>
      <c r="T53" s="221">
        <f t="shared" si="9"/>
        <v>0</v>
      </c>
      <c r="U53" s="222"/>
      <c r="V53" s="223"/>
      <c r="W53" s="224"/>
      <c r="X53" s="212">
        <f t="shared" si="7"/>
        <v>0</v>
      </c>
      <c r="Y53" s="212"/>
      <c r="Z53" s="225"/>
      <c r="AA53" s="226"/>
      <c r="AC53">
        <f t="shared" si="8"/>
        <v>0</v>
      </c>
    </row>
    <row r="54" spans="1:29" ht="11" customHeight="1">
      <c r="A54" s="235"/>
      <c r="B54" s="236"/>
      <c r="C54" s="237"/>
      <c r="D54" s="238"/>
      <c r="E54" s="239"/>
      <c r="F54" s="239"/>
      <c r="G54" s="239"/>
      <c r="H54" s="240"/>
      <c r="I54" s="60"/>
      <c r="J54" s="23"/>
      <c r="K54" s="60"/>
      <c r="L54" s="241"/>
      <c r="M54" s="241"/>
      <c r="N54" s="234">
        <f t="shared" si="5"/>
        <v>0</v>
      </c>
      <c r="O54" s="234"/>
      <c r="P54" s="241"/>
      <c r="Q54" s="241"/>
      <c r="R54" s="234">
        <f t="shared" si="6"/>
        <v>0</v>
      </c>
      <c r="S54" s="234"/>
      <c r="T54" s="221">
        <f t="shared" si="9"/>
        <v>0</v>
      </c>
      <c r="U54" s="222"/>
      <c r="V54" s="223"/>
      <c r="W54" s="224"/>
      <c r="X54" s="212">
        <f t="shared" si="7"/>
        <v>0</v>
      </c>
      <c r="Y54" s="212"/>
      <c r="Z54" s="225"/>
      <c r="AA54" s="226"/>
      <c r="AC54">
        <f t="shared" si="8"/>
        <v>0</v>
      </c>
    </row>
    <row r="55" spans="1:29" ht="11" customHeight="1">
      <c r="A55" s="235"/>
      <c r="B55" s="236"/>
      <c r="C55" s="237"/>
      <c r="D55" s="238"/>
      <c r="E55" s="239"/>
      <c r="F55" s="239"/>
      <c r="G55" s="239"/>
      <c r="H55" s="240"/>
      <c r="I55" s="60"/>
      <c r="J55" s="23"/>
      <c r="K55" s="60"/>
      <c r="L55" s="241"/>
      <c r="M55" s="241"/>
      <c r="N55" s="234">
        <f t="shared" si="5"/>
        <v>0</v>
      </c>
      <c r="O55" s="234"/>
      <c r="P55" s="241"/>
      <c r="Q55" s="241"/>
      <c r="R55" s="234">
        <f t="shared" si="6"/>
        <v>0</v>
      </c>
      <c r="S55" s="234"/>
      <c r="T55" s="221">
        <f t="shared" si="9"/>
        <v>0</v>
      </c>
      <c r="U55" s="222"/>
      <c r="V55" s="223"/>
      <c r="W55" s="224"/>
      <c r="X55" s="212">
        <f t="shared" si="7"/>
        <v>0</v>
      </c>
      <c r="Y55" s="212"/>
      <c r="Z55" s="225"/>
      <c r="AA55" s="226"/>
      <c r="AC55">
        <f t="shared" si="8"/>
        <v>0</v>
      </c>
    </row>
    <row r="56" spans="1:29" ht="11" customHeight="1">
      <c r="A56" s="235"/>
      <c r="B56" s="236"/>
      <c r="C56" s="237"/>
      <c r="D56" s="238"/>
      <c r="E56" s="239"/>
      <c r="F56" s="239"/>
      <c r="G56" s="239"/>
      <c r="H56" s="240"/>
      <c r="I56" s="60"/>
      <c r="J56" s="23"/>
      <c r="K56" s="60"/>
      <c r="L56" s="241"/>
      <c r="M56" s="241"/>
      <c r="N56" s="234">
        <f t="shared" si="5"/>
        <v>0</v>
      </c>
      <c r="O56" s="234"/>
      <c r="P56" s="241"/>
      <c r="Q56" s="241"/>
      <c r="R56" s="234">
        <f t="shared" si="6"/>
        <v>0</v>
      </c>
      <c r="S56" s="234"/>
      <c r="T56" s="221">
        <f t="shared" si="9"/>
        <v>0</v>
      </c>
      <c r="U56" s="222"/>
      <c r="V56" s="223"/>
      <c r="W56" s="224"/>
      <c r="X56" s="212">
        <f t="shared" si="7"/>
        <v>0</v>
      </c>
      <c r="Y56" s="212"/>
      <c r="Z56" s="225"/>
      <c r="AA56" s="226"/>
      <c r="AC56">
        <f t="shared" si="8"/>
        <v>0</v>
      </c>
    </row>
    <row r="57" spans="1:29" ht="11" customHeight="1">
      <c r="A57" s="235"/>
      <c r="B57" s="236"/>
      <c r="C57" s="237"/>
      <c r="D57" s="238"/>
      <c r="E57" s="239"/>
      <c r="F57" s="239"/>
      <c r="G57" s="239"/>
      <c r="H57" s="240"/>
      <c r="I57" s="60"/>
      <c r="J57" s="23"/>
      <c r="K57" s="60"/>
      <c r="L57" s="241"/>
      <c r="M57" s="241"/>
      <c r="N57" s="234">
        <f t="shared" si="5"/>
        <v>0</v>
      </c>
      <c r="O57" s="234"/>
      <c r="P57" s="241"/>
      <c r="Q57" s="241"/>
      <c r="R57" s="234">
        <f t="shared" si="6"/>
        <v>0</v>
      </c>
      <c r="S57" s="234"/>
      <c r="T57" s="221">
        <f t="shared" si="9"/>
        <v>0</v>
      </c>
      <c r="U57" s="222"/>
      <c r="V57" s="223"/>
      <c r="W57" s="224"/>
      <c r="X57" s="212">
        <f t="shared" si="7"/>
        <v>0</v>
      </c>
      <c r="Y57" s="212"/>
      <c r="Z57" s="225"/>
      <c r="AA57" s="226"/>
      <c r="AC57">
        <f t="shared" si="8"/>
        <v>0</v>
      </c>
    </row>
    <row r="58" spans="1:29" ht="11" customHeight="1">
      <c r="A58" s="244"/>
      <c r="B58" s="245"/>
      <c r="C58" s="245"/>
      <c r="D58" s="246"/>
      <c r="E58" s="246"/>
      <c r="F58" s="246"/>
      <c r="G58" s="246"/>
      <c r="H58" s="246"/>
      <c r="I58" s="62"/>
      <c r="J58" s="24"/>
      <c r="K58" s="62"/>
      <c r="L58" s="241"/>
      <c r="M58" s="241"/>
      <c r="N58" s="234">
        <f t="shared" si="5"/>
        <v>0</v>
      </c>
      <c r="O58" s="234"/>
      <c r="P58" s="241"/>
      <c r="Q58" s="241"/>
      <c r="R58" s="234">
        <f t="shared" si="6"/>
        <v>0</v>
      </c>
      <c r="S58" s="234"/>
      <c r="T58" s="221">
        <f t="shared" si="9"/>
        <v>0</v>
      </c>
      <c r="U58" s="222"/>
      <c r="V58" s="242"/>
      <c r="W58" s="242"/>
      <c r="X58" s="212">
        <f t="shared" si="7"/>
        <v>0</v>
      </c>
      <c r="Y58" s="212"/>
      <c r="Z58" s="225"/>
      <c r="AA58" s="226"/>
      <c r="AC58">
        <f t="shared" si="8"/>
        <v>0</v>
      </c>
    </row>
    <row r="59" spans="1:29" ht="11" customHeight="1">
      <c r="A59" s="244"/>
      <c r="B59" s="245"/>
      <c r="C59" s="245"/>
      <c r="D59" s="246"/>
      <c r="E59" s="246"/>
      <c r="F59" s="246"/>
      <c r="G59" s="246"/>
      <c r="H59" s="246"/>
      <c r="I59" s="62"/>
      <c r="J59" s="24"/>
      <c r="K59" s="62"/>
      <c r="L59" s="241"/>
      <c r="M59" s="241"/>
      <c r="N59" s="234">
        <f t="shared" si="5"/>
        <v>0</v>
      </c>
      <c r="O59" s="234"/>
      <c r="P59" s="241"/>
      <c r="Q59" s="241"/>
      <c r="R59" s="234">
        <f t="shared" si="6"/>
        <v>0</v>
      </c>
      <c r="S59" s="234"/>
      <c r="T59" s="221">
        <f t="shared" si="9"/>
        <v>0</v>
      </c>
      <c r="U59" s="222"/>
      <c r="V59" s="242"/>
      <c r="W59" s="242"/>
      <c r="X59" s="212">
        <f t="shared" si="7"/>
        <v>0</v>
      </c>
      <c r="Y59" s="212"/>
      <c r="Z59" s="225"/>
      <c r="AA59" s="226"/>
      <c r="AC59">
        <f t="shared" si="8"/>
        <v>0</v>
      </c>
    </row>
    <row r="60" spans="1:29" ht="11" customHeight="1">
      <c r="A60" s="244"/>
      <c r="B60" s="245"/>
      <c r="C60" s="245"/>
      <c r="D60" s="246"/>
      <c r="E60" s="246"/>
      <c r="F60" s="246"/>
      <c r="G60" s="246"/>
      <c r="H60" s="246"/>
      <c r="I60" s="62"/>
      <c r="J60" s="24"/>
      <c r="K60" s="62"/>
      <c r="L60" s="241"/>
      <c r="M60" s="241"/>
      <c r="N60" s="234">
        <f t="shared" si="5"/>
        <v>0</v>
      </c>
      <c r="O60" s="234"/>
      <c r="P60" s="241"/>
      <c r="Q60" s="241"/>
      <c r="R60" s="234">
        <f t="shared" si="6"/>
        <v>0</v>
      </c>
      <c r="S60" s="234"/>
      <c r="T60" s="221">
        <f t="shared" si="9"/>
        <v>0</v>
      </c>
      <c r="U60" s="222"/>
      <c r="V60" s="242"/>
      <c r="W60" s="242"/>
      <c r="X60" s="212">
        <f t="shared" si="7"/>
        <v>0</v>
      </c>
      <c r="Y60" s="212"/>
      <c r="Z60" s="225"/>
      <c r="AA60" s="226"/>
      <c r="AC60">
        <f t="shared" si="8"/>
        <v>0</v>
      </c>
    </row>
    <row r="61" spans="1:29" ht="11" customHeight="1">
      <c r="A61" s="244"/>
      <c r="B61" s="245"/>
      <c r="C61" s="245"/>
      <c r="D61" s="246"/>
      <c r="E61" s="246"/>
      <c r="F61" s="246"/>
      <c r="G61" s="246"/>
      <c r="H61" s="246"/>
      <c r="I61" s="62"/>
      <c r="J61" s="24"/>
      <c r="K61" s="62"/>
      <c r="L61" s="241"/>
      <c r="M61" s="241"/>
      <c r="N61" s="234">
        <f t="shared" si="5"/>
        <v>0</v>
      </c>
      <c r="O61" s="234"/>
      <c r="P61" s="241"/>
      <c r="Q61" s="241"/>
      <c r="R61" s="234">
        <f t="shared" si="6"/>
        <v>0</v>
      </c>
      <c r="S61" s="234"/>
      <c r="T61" s="221">
        <f t="shared" si="9"/>
        <v>0</v>
      </c>
      <c r="U61" s="222"/>
      <c r="V61" s="242"/>
      <c r="W61" s="242"/>
      <c r="X61" s="212">
        <f t="shared" si="7"/>
        <v>0</v>
      </c>
      <c r="Y61" s="212"/>
      <c r="Z61" s="234"/>
      <c r="AA61" s="243"/>
      <c r="AC61">
        <f t="shared" si="8"/>
        <v>0</v>
      </c>
    </row>
    <row r="62" spans="1:29" ht="11" customHeight="1">
      <c r="A62" s="244"/>
      <c r="B62" s="245"/>
      <c r="C62" s="245"/>
      <c r="D62" s="246"/>
      <c r="E62" s="246"/>
      <c r="F62" s="246"/>
      <c r="G62" s="246"/>
      <c r="H62" s="246"/>
      <c r="I62" s="62"/>
      <c r="J62" s="24"/>
      <c r="K62" s="62"/>
      <c r="L62" s="241"/>
      <c r="M62" s="241"/>
      <c r="N62" s="234">
        <f t="shared" si="5"/>
        <v>0</v>
      </c>
      <c r="O62" s="234"/>
      <c r="P62" s="241"/>
      <c r="Q62" s="241"/>
      <c r="R62" s="234">
        <f t="shared" si="6"/>
        <v>0</v>
      </c>
      <c r="S62" s="234"/>
      <c r="T62" s="221">
        <f t="shared" si="9"/>
        <v>0</v>
      </c>
      <c r="U62" s="222"/>
      <c r="V62" s="242"/>
      <c r="W62" s="242"/>
      <c r="X62" s="212">
        <f t="shared" si="7"/>
        <v>0</v>
      </c>
      <c r="Y62" s="212"/>
      <c r="Z62" s="225"/>
      <c r="AA62" s="226"/>
      <c r="AC62">
        <f t="shared" si="8"/>
        <v>0</v>
      </c>
    </row>
    <row r="63" spans="1:29" ht="11" customHeight="1">
      <c r="A63" s="244"/>
      <c r="B63" s="245"/>
      <c r="C63" s="245"/>
      <c r="D63" s="246"/>
      <c r="E63" s="246"/>
      <c r="F63" s="246"/>
      <c r="G63" s="246"/>
      <c r="H63" s="246"/>
      <c r="I63" s="62"/>
      <c r="J63" s="24"/>
      <c r="K63" s="62"/>
      <c r="L63" s="241"/>
      <c r="M63" s="241"/>
      <c r="N63" s="234">
        <f t="shared" si="5"/>
        <v>0</v>
      </c>
      <c r="O63" s="234"/>
      <c r="P63" s="241"/>
      <c r="Q63" s="241"/>
      <c r="R63" s="234">
        <f t="shared" si="6"/>
        <v>0</v>
      </c>
      <c r="S63" s="234"/>
      <c r="T63" s="221">
        <f t="shared" si="9"/>
        <v>0</v>
      </c>
      <c r="U63" s="222"/>
      <c r="V63" s="242"/>
      <c r="W63" s="242"/>
      <c r="X63" s="212">
        <f t="shared" si="7"/>
        <v>0</v>
      </c>
      <c r="Y63" s="212"/>
      <c r="Z63" s="225"/>
      <c r="AA63" s="226"/>
      <c r="AC63">
        <f t="shared" si="8"/>
        <v>0</v>
      </c>
    </row>
    <row r="64" spans="1:29" ht="11" customHeight="1">
      <c r="A64" s="244"/>
      <c r="B64" s="245"/>
      <c r="C64" s="245"/>
      <c r="D64" s="246"/>
      <c r="E64" s="246"/>
      <c r="F64" s="246"/>
      <c r="G64" s="246"/>
      <c r="H64" s="246"/>
      <c r="I64" s="62"/>
      <c r="J64" s="24"/>
      <c r="K64" s="62"/>
      <c r="L64" s="241"/>
      <c r="M64" s="241"/>
      <c r="N64" s="234">
        <f t="shared" si="5"/>
        <v>0</v>
      </c>
      <c r="O64" s="234"/>
      <c r="P64" s="241"/>
      <c r="Q64" s="241"/>
      <c r="R64" s="234">
        <f t="shared" si="6"/>
        <v>0</v>
      </c>
      <c r="S64" s="234"/>
      <c r="T64" s="221">
        <f t="shared" si="9"/>
        <v>0</v>
      </c>
      <c r="U64" s="222"/>
      <c r="V64" s="242"/>
      <c r="W64" s="242"/>
      <c r="X64" s="212">
        <f t="shared" si="7"/>
        <v>0</v>
      </c>
      <c r="Y64" s="212"/>
      <c r="Z64" s="225"/>
      <c r="AA64" s="226"/>
      <c r="AC64">
        <f t="shared" si="8"/>
        <v>0</v>
      </c>
    </row>
    <row r="65" spans="1:29" ht="11" customHeight="1">
      <c r="A65" s="244"/>
      <c r="B65" s="245"/>
      <c r="C65" s="245"/>
      <c r="D65" s="246"/>
      <c r="E65" s="246"/>
      <c r="F65" s="246"/>
      <c r="G65" s="246"/>
      <c r="H65" s="246"/>
      <c r="I65" s="62"/>
      <c r="J65" s="24"/>
      <c r="K65" s="62"/>
      <c r="L65" s="241"/>
      <c r="M65" s="241"/>
      <c r="N65" s="234">
        <f t="shared" si="5"/>
        <v>0</v>
      </c>
      <c r="O65" s="234"/>
      <c r="P65" s="241"/>
      <c r="Q65" s="241"/>
      <c r="R65" s="234">
        <f t="shared" si="6"/>
        <v>0</v>
      </c>
      <c r="S65" s="234"/>
      <c r="T65" s="221">
        <f t="shared" si="9"/>
        <v>0</v>
      </c>
      <c r="U65" s="222"/>
      <c r="V65" s="242"/>
      <c r="W65" s="242"/>
      <c r="X65" s="212">
        <f t="shared" si="7"/>
        <v>0</v>
      </c>
      <c r="Y65" s="212"/>
      <c r="Z65" s="225"/>
      <c r="AA65" s="226"/>
      <c r="AC65">
        <f t="shared" si="8"/>
        <v>0</v>
      </c>
    </row>
    <row r="66" spans="1:29" ht="11" customHeight="1">
      <c r="A66" s="244"/>
      <c r="B66" s="245"/>
      <c r="C66" s="245"/>
      <c r="D66" s="246"/>
      <c r="E66" s="246"/>
      <c r="F66" s="246"/>
      <c r="G66" s="246"/>
      <c r="H66" s="246"/>
      <c r="I66" s="62"/>
      <c r="J66" s="24"/>
      <c r="K66" s="62"/>
      <c r="L66" s="241"/>
      <c r="M66" s="241"/>
      <c r="N66" s="234">
        <f t="shared" si="5"/>
        <v>0</v>
      </c>
      <c r="O66" s="234"/>
      <c r="P66" s="241"/>
      <c r="Q66" s="241"/>
      <c r="R66" s="234">
        <f t="shared" si="6"/>
        <v>0</v>
      </c>
      <c r="S66" s="234"/>
      <c r="T66" s="221">
        <f t="shared" si="9"/>
        <v>0</v>
      </c>
      <c r="U66" s="222"/>
      <c r="V66" s="242"/>
      <c r="W66" s="242"/>
      <c r="X66" s="212">
        <f t="shared" si="7"/>
        <v>0</v>
      </c>
      <c r="Y66" s="212"/>
      <c r="Z66" s="225"/>
      <c r="AA66" s="226"/>
      <c r="AC66">
        <f t="shared" si="8"/>
        <v>0</v>
      </c>
    </row>
    <row r="67" spans="1:29" ht="11" customHeight="1">
      <c r="A67" s="244"/>
      <c r="B67" s="245"/>
      <c r="C67" s="245"/>
      <c r="D67" s="246"/>
      <c r="E67" s="246"/>
      <c r="F67" s="246"/>
      <c r="G67" s="246"/>
      <c r="H67" s="246"/>
      <c r="I67" s="62"/>
      <c r="J67" s="24"/>
      <c r="K67" s="62"/>
      <c r="L67" s="241"/>
      <c r="M67" s="241"/>
      <c r="N67" s="234">
        <f t="shared" si="5"/>
        <v>0</v>
      </c>
      <c r="O67" s="234"/>
      <c r="P67" s="241"/>
      <c r="Q67" s="241"/>
      <c r="R67" s="234">
        <f t="shared" si="6"/>
        <v>0</v>
      </c>
      <c r="S67" s="234"/>
      <c r="T67" s="221">
        <f t="shared" si="9"/>
        <v>0</v>
      </c>
      <c r="U67" s="222"/>
      <c r="V67" s="242"/>
      <c r="W67" s="242"/>
      <c r="X67" s="212">
        <f t="shared" si="7"/>
        <v>0</v>
      </c>
      <c r="Y67" s="212"/>
      <c r="Z67" s="225"/>
      <c r="AA67" s="226"/>
      <c r="AC67">
        <f t="shared" si="8"/>
        <v>0</v>
      </c>
    </row>
    <row r="68" spans="1:29" ht="11" customHeight="1">
      <c r="A68" s="244"/>
      <c r="B68" s="245"/>
      <c r="C68" s="245"/>
      <c r="D68" s="246"/>
      <c r="E68" s="246"/>
      <c r="F68" s="246"/>
      <c r="G68" s="246"/>
      <c r="H68" s="246"/>
      <c r="I68" s="62"/>
      <c r="J68" s="24"/>
      <c r="K68" s="62"/>
      <c r="L68" s="241"/>
      <c r="M68" s="241"/>
      <c r="N68" s="234">
        <f t="shared" si="5"/>
        <v>0</v>
      </c>
      <c r="O68" s="234"/>
      <c r="P68" s="241"/>
      <c r="Q68" s="241"/>
      <c r="R68" s="234">
        <f t="shared" si="6"/>
        <v>0</v>
      </c>
      <c r="S68" s="234"/>
      <c r="T68" s="221">
        <f t="shared" si="9"/>
        <v>0</v>
      </c>
      <c r="U68" s="222"/>
      <c r="V68" s="242"/>
      <c r="W68" s="242"/>
      <c r="X68" s="212">
        <f t="shared" si="7"/>
        <v>0</v>
      </c>
      <c r="Y68" s="212"/>
      <c r="Z68" s="225"/>
      <c r="AA68" s="226"/>
      <c r="AC68">
        <f t="shared" si="8"/>
        <v>0</v>
      </c>
    </row>
    <row r="69" spans="1:29" ht="11" customHeight="1">
      <c r="A69" s="244"/>
      <c r="B69" s="245"/>
      <c r="C69" s="245"/>
      <c r="D69" s="246"/>
      <c r="E69" s="246"/>
      <c r="F69" s="246"/>
      <c r="G69" s="246"/>
      <c r="H69" s="246"/>
      <c r="I69" s="62"/>
      <c r="J69" s="24"/>
      <c r="K69" s="62"/>
      <c r="L69" s="241"/>
      <c r="M69" s="241"/>
      <c r="N69" s="234">
        <f t="shared" si="5"/>
        <v>0</v>
      </c>
      <c r="O69" s="234"/>
      <c r="P69" s="241"/>
      <c r="Q69" s="241"/>
      <c r="R69" s="234">
        <f t="shared" si="6"/>
        <v>0</v>
      </c>
      <c r="S69" s="234"/>
      <c r="T69" s="221">
        <f t="shared" si="9"/>
        <v>0</v>
      </c>
      <c r="U69" s="222"/>
      <c r="V69" s="242"/>
      <c r="W69" s="242"/>
      <c r="X69" s="212">
        <f t="shared" si="7"/>
        <v>0</v>
      </c>
      <c r="Y69" s="212"/>
      <c r="Z69" s="225"/>
      <c r="AA69" s="226"/>
      <c r="AC69">
        <f t="shared" si="8"/>
        <v>0</v>
      </c>
    </row>
    <row r="70" spans="1:29" ht="11" customHeight="1">
      <c r="A70" s="244"/>
      <c r="B70" s="245"/>
      <c r="C70" s="245"/>
      <c r="D70" s="246"/>
      <c r="E70" s="246"/>
      <c r="F70" s="246"/>
      <c r="G70" s="246"/>
      <c r="H70" s="246"/>
      <c r="I70" s="62"/>
      <c r="J70" s="24"/>
      <c r="K70" s="62"/>
      <c r="L70" s="241"/>
      <c r="M70" s="241"/>
      <c r="N70" s="234">
        <f t="shared" si="5"/>
        <v>0</v>
      </c>
      <c r="O70" s="234"/>
      <c r="P70" s="241"/>
      <c r="Q70" s="241"/>
      <c r="R70" s="234">
        <f t="shared" si="6"/>
        <v>0</v>
      </c>
      <c r="S70" s="234"/>
      <c r="T70" s="221">
        <f t="shared" si="9"/>
        <v>0</v>
      </c>
      <c r="U70" s="222"/>
      <c r="V70" s="242"/>
      <c r="W70" s="242"/>
      <c r="X70" s="212">
        <f t="shared" si="7"/>
        <v>0</v>
      </c>
      <c r="Y70" s="212"/>
      <c r="Z70" s="225"/>
      <c r="AA70" s="226"/>
      <c r="AC70">
        <f t="shared" si="8"/>
        <v>0</v>
      </c>
    </row>
    <row r="71" spans="1:29" ht="11" customHeight="1">
      <c r="A71" s="244"/>
      <c r="B71" s="245"/>
      <c r="C71" s="245"/>
      <c r="D71" s="246"/>
      <c r="E71" s="246"/>
      <c r="F71" s="246"/>
      <c r="G71" s="246"/>
      <c r="H71" s="246"/>
      <c r="I71" s="62"/>
      <c r="J71" s="24"/>
      <c r="K71" s="62"/>
      <c r="L71" s="241"/>
      <c r="M71" s="241"/>
      <c r="N71" s="234">
        <f t="shared" si="5"/>
        <v>0</v>
      </c>
      <c r="O71" s="234"/>
      <c r="P71" s="241"/>
      <c r="Q71" s="241"/>
      <c r="R71" s="234">
        <f t="shared" si="6"/>
        <v>0</v>
      </c>
      <c r="S71" s="234"/>
      <c r="T71" s="221">
        <f t="shared" si="9"/>
        <v>0</v>
      </c>
      <c r="U71" s="222"/>
      <c r="V71" s="242"/>
      <c r="W71" s="242"/>
      <c r="X71" s="212">
        <f t="shared" si="7"/>
        <v>0</v>
      </c>
      <c r="Y71" s="212"/>
      <c r="Z71" s="225"/>
      <c r="AA71" s="226"/>
      <c r="AC71">
        <f t="shared" si="8"/>
        <v>0</v>
      </c>
    </row>
    <row r="72" spans="1:29" ht="11" customHeight="1">
      <c r="A72" s="244"/>
      <c r="B72" s="245"/>
      <c r="C72" s="245"/>
      <c r="D72" s="246"/>
      <c r="E72" s="246"/>
      <c r="F72" s="246"/>
      <c r="G72" s="246"/>
      <c r="H72" s="246"/>
      <c r="I72" s="62"/>
      <c r="J72" s="24"/>
      <c r="K72" s="62"/>
      <c r="L72" s="241"/>
      <c r="M72" s="241"/>
      <c r="N72" s="234">
        <f t="shared" si="5"/>
        <v>0</v>
      </c>
      <c r="O72" s="234"/>
      <c r="P72" s="241"/>
      <c r="Q72" s="241"/>
      <c r="R72" s="234">
        <f t="shared" si="6"/>
        <v>0</v>
      </c>
      <c r="S72" s="234"/>
      <c r="T72" s="221">
        <f t="shared" si="9"/>
        <v>0</v>
      </c>
      <c r="U72" s="222"/>
      <c r="V72" s="242"/>
      <c r="W72" s="242"/>
      <c r="X72" s="212">
        <f t="shared" si="7"/>
        <v>0</v>
      </c>
      <c r="Y72" s="212"/>
      <c r="Z72" s="234"/>
      <c r="AA72" s="243"/>
      <c r="AC72">
        <f t="shared" si="8"/>
        <v>0</v>
      </c>
    </row>
    <row r="73" spans="1:29" ht="11" customHeight="1">
      <c r="A73" s="244"/>
      <c r="B73" s="245"/>
      <c r="C73" s="245"/>
      <c r="D73" s="246"/>
      <c r="E73" s="246"/>
      <c r="F73" s="246"/>
      <c r="G73" s="246"/>
      <c r="H73" s="246"/>
      <c r="I73" s="62"/>
      <c r="J73" s="24"/>
      <c r="K73" s="62"/>
      <c r="L73" s="241"/>
      <c r="M73" s="241"/>
      <c r="N73" s="234">
        <f t="shared" si="5"/>
        <v>0</v>
      </c>
      <c r="O73" s="234"/>
      <c r="P73" s="241"/>
      <c r="Q73" s="241"/>
      <c r="R73" s="234">
        <f t="shared" si="6"/>
        <v>0</v>
      </c>
      <c r="S73" s="234"/>
      <c r="T73" s="221">
        <f t="shared" si="9"/>
        <v>0</v>
      </c>
      <c r="U73" s="222"/>
      <c r="V73" s="242"/>
      <c r="W73" s="242"/>
      <c r="X73" s="212">
        <f t="shared" si="7"/>
        <v>0</v>
      </c>
      <c r="Y73" s="212"/>
      <c r="Z73" s="225"/>
      <c r="AA73" s="226"/>
      <c r="AC73">
        <f t="shared" si="8"/>
        <v>0</v>
      </c>
    </row>
    <row r="74" spans="1:29" ht="11" customHeight="1">
      <c r="A74" s="235"/>
      <c r="B74" s="236"/>
      <c r="C74" s="237"/>
      <c r="D74" s="238"/>
      <c r="E74" s="239"/>
      <c r="F74" s="239"/>
      <c r="G74" s="239"/>
      <c r="H74" s="240"/>
      <c r="I74" s="60"/>
      <c r="J74" s="23"/>
      <c r="K74" s="60"/>
      <c r="L74" s="241"/>
      <c r="M74" s="241"/>
      <c r="N74" s="234">
        <f t="shared" si="5"/>
        <v>0</v>
      </c>
      <c r="O74" s="234"/>
      <c r="P74" s="241"/>
      <c r="Q74" s="241"/>
      <c r="R74" s="234">
        <f t="shared" si="6"/>
        <v>0</v>
      </c>
      <c r="S74" s="234"/>
      <c r="T74" s="221">
        <f t="shared" si="9"/>
        <v>0</v>
      </c>
      <c r="U74" s="222"/>
      <c r="V74" s="223"/>
      <c r="W74" s="224"/>
      <c r="X74" s="212">
        <f t="shared" si="7"/>
        <v>0</v>
      </c>
      <c r="Y74" s="212"/>
      <c r="Z74" s="225"/>
      <c r="AA74" s="226"/>
      <c r="AC74">
        <f t="shared" si="8"/>
        <v>0</v>
      </c>
    </row>
    <row r="75" spans="1:29" ht="11" customHeight="1">
      <c r="A75" s="235"/>
      <c r="B75" s="236"/>
      <c r="C75" s="237"/>
      <c r="D75" s="238"/>
      <c r="E75" s="239"/>
      <c r="F75" s="239"/>
      <c r="G75" s="239"/>
      <c r="H75" s="240"/>
      <c r="I75" s="60"/>
      <c r="J75" s="23"/>
      <c r="K75" s="60"/>
      <c r="L75" s="241"/>
      <c r="M75" s="241"/>
      <c r="N75" s="234">
        <f t="shared" si="5"/>
        <v>0</v>
      </c>
      <c r="O75" s="234"/>
      <c r="P75" s="241"/>
      <c r="Q75" s="241"/>
      <c r="R75" s="234">
        <f t="shared" si="6"/>
        <v>0</v>
      </c>
      <c r="S75" s="234"/>
      <c r="T75" s="221">
        <f t="shared" si="9"/>
        <v>0</v>
      </c>
      <c r="U75" s="222"/>
      <c r="V75" s="223"/>
      <c r="W75" s="224"/>
      <c r="X75" s="212">
        <f t="shared" si="7"/>
        <v>0</v>
      </c>
      <c r="Y75" s="212"/>
      <c r="Z75" s="225"/>
      <c r="AA75" s="226"/>
      <c r="AC75">
        <f t="shared" si="8"/>
        <v>0</v>
      </c>
    </row>
    <row r="76" spans="1:29" ht="11" customHeight="1">
      <c r="A76" s="235"/>
      <c r="B76" s="236"/>
      <c r="C76" s="237"/>
      <c r="D76" s="238"/>
      <c r="E76" s="239"/>
      <c r="F76" s="239"/>
      <c r="G76" s="239"/>
      <c r="H76" s="240"/>
      <c r="I76" s="60"/>
      <c r="J76" s="23"/>
      <c r="K76" s="60"/>
      <c r="L76" s="241"/>
      <c r="M76" s="241"/>
      <c r="N76" s="234">
        <f t="shared" si="5"/>
        <v>0</v>
      </c>
      <c r="O76" s="234"/>
      <c r="P76" s="241"/>
      <c r="Q76" s="241"/>
      <c r="R76" s="234">
        <f t="shared" si="6"/>
        <v>0</v>
      </c>
      <c r="S76" s="234"/>
      <c r="T76" s="221">
        <f t="shared" si="9"/>
        <v>0</v>
      </c>
      <c r="U76" s="222"/>
      <c r="V76" s="223"/>
      <c r="W76" s="224"/>
      <c r="X76" s="212">
        <f t="shared" si="7"/>
        <v>0</v>
      </c>
      <c r="Y76" s="212"/>
      <c r="Z76" s="225"/>
      <c r="AA76" s="226"/>
      <c r="AC76">
        <f t="shared" si="8"/>
        <v>0</v>
      </c>
    </row>
    <row r="77" spans="1:29" ht="11" customHeight="1">
      <c r="A77" s="235"/>
      <c r="B77" s="236"/>
      <c r="C77" s="237"/>
      <c r="D77" s="238"/>
      <c r="E77" s="239"/>
      <c r="F77" s="239"/>
      <c r="G77" s="239"/>
      <c r="H77" s="240"/>
      <c r="I77" s="60"/>
      <c r="J77" s="23"/>
      <c r="K77" s="60"/>
      <c r="L77" s="241"/>
      <c r="M77" s="241"/>
      <c r="N77" s="234">
        <f t="shared" si="5"/>
        <v>0</v>
      </c>
      <c r="O77" s="234"/>
      <c r="P77" s="241"/>
      <c r="Q77" s="241"/>
      <c r="R77" s="234">
        <f t="shared" si="6"/>
        <v>0</v>
      </c>
      <c r="S77" s="234"/>
      <c r="T77" s="221">
        <f t="shared" si="9"/>
        <v>0</v>
      </c>
      <c r="U77" s="222"/>
      <c r="V77" s="223"/>
      <c r="W77" s="224"/>
      <c r="X77" s="212">
        <f t="shared" si="7"/>
        <v>0</v>
      </c>
      <c r="Y77" s="212"/>
      <c r="Z77" s="225"/>
      <c r="AA77" s="226"/>
      <c r="AC77">
        <f t="shared" si="8"/>
        <v>0</v>
      </c>
    </row>
    <row r="78" spans="1:29" ht="11" customHeight="1">
      <c r="A78" s="235"/>
      <c r="B78" s="236"/>
      <c r="C78" s="237"/>
      <c r="D78" s="238"/>
      <c r="E78" s="239"/>
      <c r="F78" s="239"/>
      <c r="G78" s="239"/>
      <c r="H78" s="240"/>
      <c r="I78" s="60"/>
      <c r="J78" s="23"/>
      <c r="K78" s="60"/>
      <c r="L78" s="241"/>
      <c r="M78" s="241"/>
      <c r="N78" s="234">
        <f t="shared" si="5"/>
        <v>0</v>
      </c>
      <c r="O78" s="234"/>
      <c r="P78" s="241"/>
      <c r="Q78" s="241"/>
      <c r="R78" s="234">
        <f t="shared" si="6"/>
        <v>0</v>
      </c>
      <c r="S78" s="234"/>
      <c r="T78" s="221">
        <f t="shared" si="9"/>
        <v>0</v>
      </c>
      <c r="U78" s="222"/>
      <c r="V78" s="223"/>
      <c r="W78" s="224"/>
      <c r="X78" s="212">
        <f t="shared" si="7"/>
        <v>0</v>
      </c>
      <c r="Y78" s="212"/>
      <c r="Z78" s="225"/>
      <c r="AA78" s="226"/>
      <c r="AC78">
        <f t="shared" si="8"/>
        <v>0</v>
      </c>
    </row>
    <row r="79" spans="1:29" ht="11" customHeight="1">
      <c r="A79" s="235"/>
      <c r="B79" s="236"/>
      <c r="C79" s="237"/>
      <c r="D79" s="238"/>
      <c r="E79" s="239"/>
      <c r="F79" s="239"/>
      <c r="G79" s="239"/>
      <c r="H79" s="240"/>
      <c r="I79" s="60"/>
      <c r="J79" s="23"/>
      <c r="K79" s="60"/>
      <c r="L79" s="241"/>
      <c r="M79" s="241"/>
      <c r="N79" s="234">
        <f t="shared" si="5"/>
        <v>0</v>
      </c>
      <c r="O79" s="234"/>
      <c r="P79" s="241"/>
      <c r="Q79" s="241"/>
      <c r="R79" s="234">
        <f t="shared" si="6"/>
        <v>0</v>
      </c>
      <c r="S79" s="234"/>
      <c r="T79" s="221">
        <f t="shared" si="9"/>
        <v>0</v>
      </c>
      <c r="U79" s="222"/>
      <c r="V79" s="223"/>
      <c r="W79" s="224"/>
      <c r="X79" s="212">
        <f t="shared" si="7"/>
        <v>0</v>
      </c>
      <c r="Y79" s="212"/>
      <c r="Z79" s="225"/>
      <c r="AA79" s="226"/>
      <c r="AC79">
        <f t="shared" si="8"/>
        <v>0</v>
      </c>
    </row>
    <row r="80" spans="1:29" ht="11" customHeight="1">
      <c r="A80" s="235"/>
      <c r="B80" s="236"/>
      <c r="C80" s="237"/>
      <c r="D80" s="238"/>
      <c r="E80" s="239"/>
      <c r="F80" s="239"/>
      <c r="G80" s="239"/>
      <c r="H80" s="240"/>
      <c r="I80" s="60"/>
      <c r="J80" s="23"/>
      <c r="K80" s="60"/>
      <c r="L80" s="241"/>
      <c r="M80" s="241"/>
      <c r="N80" s="234">
        <f t="shared" si="5"/>
        <v>0</v>
      </c>
      <c r="O80" s="234"/>
      <c r="P80" s="241"/>
      <c r="Q80" s="241"/>
      <c r="R80" s="234">
        <f t="shared" si="6"/>
        <v>0</v>
      </c>
      <c r="S80" s="234"/>
      <c r="T80" s="221">
        <f t="shared" si="9"/>
        <v>0</v>
      </c>
      <c r="U80" s="222"/>
      <c r="V80" s="223"/>
      <c r="W80" s="224"/>
      <c r="X80" s="212">
        <f t="shared" si="7"/>
        <v>0</v>
      </c>
      <c r="Y80" s="212"/>
      <c r="Z80" s="225"/>
      <c r="AA80" s="226"/>
      <c r="AC80">
        <f t="shared" si="8"/>
        <v>0</v>
      </c>
    </row>
    <row r="81" spans="1:29" ht="11" customHeight="1">
      <c r="A81" s="235"/>
      <c r="B81" s="236"/>
      <c r="C81" s="237"/>
      <c r="D81" s="238"/>
      <c r="E81" s="239"/>
      <c r="F81" s="239"/>
      <c r="G81" s="239"/>
      <c r="H81" s="240"/>
      <c r="I81" s="60"/>
      <c r="J81" s="23"/>
      <c r="K81" s="60"/>
      <c r="L81" s="241"/>
      <c r="M81" s="241"/>
      <c r="N81" s="234">
        <f t="shared" si="5"/>
        <v>0</v>
      </c>
      <c r="O81" s="234"/>
      <c r="P81" s="241"/>
      <c r="Q81" s="241"/>
      <c r="R81" s="234">
        <f t="shared" si="6"/>
        <v>0</v>
      </c>
      <c r="S81" s="234"/>
      <c r="T81" s="221">
        <f t="shared" si="9"/>
        <v>0</v>
      </c>
      <c r="U81" s="222"/>
      <c r="V81" s="223"/>
      <c r="W81" s="224"/>
      <c r="X81" s="212">
        <f t="shared" si="7"/>
        <v>0</v>
      </c>
      <c r="Y81" s="212"/>
      <c r="Z81" s="225"/>
      <c r="AA81" s="226"/>
      <c r="AC81">
        <f t="shared" si="8"/>
        <v>0</v>
      </c>
    </row>
    <row r="82" spans="1:29" ht="11" customHeight="1">
      <c r="A82" s="235"/>
      <c r="B82" s="236"/>
      <c r="C82" s="237"/>
      <c r="D82" s="238"/>
      <c r="E82" s="239"/>
      <c r="F82" s="239"/>
      <c r="G82" s="239"/>
      <c r="H82" s="240"/>
      <c r="I82" s="60"/>
      <c r="J82" s="23"/>
      <c r="K82" s="60"/>
      <c r="L82" s="241"/>
      <c r="M82" s="241"/>
      <c r="N82" s="234">
        <f t="shared" si="5"/>
        <v>0</v>
      </c>
      <c r="O82" s="234"/>
      <c r="P82" s="241"/>
      <c r="Q82" s="241"/>
      <c r="R82" s="234">
        <f t="shared" si="6"/>
        <v>0</v>
      </c>
      <c r="S82" s="234"/>
      <c r="T82" s="221">
        <f t="shared" si="9"/>
        <v>0</v>
      </c>
      <c r="U82" s="222"/>
      <c r="V82" s="223"/>
      <c r="W82" s="224"/>
      <c r="X82" s="212">
        <f t="shared" si="7"/>
        <v>0</v>
      </c>
      <c r="Y82" s="212"/>
      <c r="Z82" s="225"/>
      <c r="AA82" s="226"/>
      <c r="AC82">
        <f t="shared" si="8"/>
        <v>0</v>
      </c>
    </row>
    <row r="83" spans="1:29" ht="11" customHeight="1">
      <c r="A83" s="235"/>
      <c r="B83" s="236"/>
      <c r="C83" s="237"/>
      <c r="D83" s="238"/>
      <c r="E83" s="239"/>
      <c r="F83" s="239"/>
      <c r="G83" s="239"/>
      <c r="H83" s="240"/>
      <c r="I83" s="60"/>
      <c r="J83" s="23"/>
      <c r="K83" s="60"/>
      <c r="L83" s="241"/>
      <c r="M83" s="241"/>
      <c r="N83" s="234">
        <f t="shared" si="5"/>
        <v>0</v>
      </c>
      <c r="O83" s="234"/>
      <c r="P83" s="241"/>
      <c r="Q83" s="241"/>
      <c r="R83" s="234">
        <f t="shared" si="6"/>
        <v>0</v>
      </c>
      <c r="S83" s="234"/>
      <c r="T83" s="221">
        <f t="shared" si="9"/>
        <v>0</v>
      </c>
      <c r="U83" s="222"/>
      <c r="V83" s="223"/>
      <c r="W83" s="224"/>
      <c r="X83" s="212">
        <f t="shared" si="7"/>
        <v>0</v>
      </c>
      <c r="Y83" s="212"/>
      <c r="Z83" s="225"/>
      <c r="AA83" s="226"/>
      <c r="AC83">
        <f t="shared" si="8"/>
        <v>0</v>
      </c>
    </row>
    <row r="84" spans="1:29" ht="11" customHeight="1">
      <c r="A84" s="235"/>
      <c r="B84" s="236"/>
      <c r="C84" s="237"/>
      <c r="D84" s="238"/>
      <c r="E84" s="239"/>
      <c r="F84" s="239"/>
      <c r="G84" s="239"/>
      <c r="H84" s="240"/>
      <c r="I84" s="60"/>
      <c r="J84" s="23"/>
      <c r="K84" s="60"/>
      <c r="L84" s="241"/>
      <c r="M84" s="241"/>
      <c r="N84" s="234">
        <f t="shared" si="5"/>
        <v>0</v>
      </c>
      <c r="O84" s="234"/>
      <c r="P84" s="241"/>
      <c r="Q84" s="241"/>
      <c r="R84" s="234">
        <f t="shared" si="6"/>
        <v>0</v>
      </c>
      <c r="S84" s="234"/>
      <c r="T84" s="221">
        <f t="shared" si="9"/>
        <v>0</v>
      </c>
      <c r="U84" s="222"/>
      <c r="V84" s="223"/>
      <c r="W84" s="224"/>
      <c r="X84" s="212">
        <f t="shared" si="7"/>
        <v>0</v>
      </c>
      <c r="Y84" s="212"/>
      <c r="Z84" s="225"/>
      <c r="AA84" s="226"/>
      <c r="AC84">
        <f t="shared" si="8"/>
        <v>0</v>
      </c>
    </row>
    <row r="85" spans="1:29" ht="11" customHeight="1">
      <c r="A85" s="235"/>
      <c r="B85" s="236"/>
      <c r="C85" s="237"/>
      <c r="D85" s="238"/>
      <c r="E85" s="239"/>
      <c r="F85" s="239"/>
      <c r="G85" s="239"/>
      <c r="H85" s="240"/>
      <c r="I85" s="60"/>
      <c r="J85" s="23"/>
      <c r="K85" s="60"/>
      <c r="L85" s="241"/>
      <c r="M85" s="241"/>
      <c r="N85" s="234">
        <f t="shared" si="5"/>
        <v>0</v>
      </c>
      <c r="O85" s="234"/>
      <c r="P85" s="241"/>
      <c r="Q85" s="241"/>
      <c r="R85" s="234">
        <f t="shared" si="6"/>
        <v>0</v>
      </c>
      <c r="S85" s="234"/>
      <c r="T85" s="221">
        <f t="shared" si="9"/>
        <v>0</v>
      </c>
      <c r="U85" s="222"/>
      <c r="V85" s="223"/>
      <c r="W85" s="224"/>
      <c r="X85" s="212">
        <f t="shared" si="7"/>
        <v>0</v>
      </c>
      <c r="Y85" s="212"/>
      <c r="Z85" s="225"/>
      <c r="AA85" s="226"/>
      <c r="AC85">
        <f t="shared" si="8"/>
        <v>0</v>
      </c>
    </row>
    <row r="86" spans="1:29" ht="11" customHeight="1">
      <c r="A86" s="235"/>
      <c r="B86" s="236"/>
      <c r="C86" s="237"/>
      <c r="D86" s="238"/>
      <c r="E86" s="239"/>
      <c r="F86" s="239"/>
      <c r="G86" s="239"/>
      <c r="H86" s="240"/>
      <c r="I86" s="60"/>
      <c r="J86" s="23"/>
      <c r="K86" s="60"/>
      <c r="L86" s="241"/>
      <c r="M86" s="241"/>
      <c r="N86" s="234">
        <f t="shared" si="5"/>
        <v>0</v>
      </c>
      <c r="O86" s="234"/>
      <c r="P86" s="241"/>
      <c r="Q86" s="241"/>
      <c r="R86" s="234">
        <f t="shared" si="6"/>
        <v>0</v>
      </c>
      <c r="S86" s="234"/>
      <c r="T86" s="221">
        <f t="shared" si="9"/>
        <v>0</v>
      </c>
      <c r="U86" s="222"/>
      <c r="V86" s="223"/>
      <c r="W86" s="224"/>
      <c r="X86" s="212">
        <f t="shared" si="7"/>
        <v>0</v>
      </c>
      <c r="Y86" s="212"/>
      <c r="Z86" s="225"/>
      <c r="AA86" s="226"/>
      <c r="AC86">
        <f t="shared" si="8"/>
        <v>0</v>
      </c>
    </row>
    <row r="87" spans="1:29" ht="11" customHeight="1">
      <c r="A87" s="235"/>
      <c r="B87" s="236"/>
      <c r="C87" s="237"/>
      <c r="D87" s="238"/>
      <c r="E87" s="239"/>
      <c r="F87" s="239"/>
      <c r="G87" s="239"/>
      <c r="H87" s="240"/>
      <c r="I87" s="60"/>
      <c r="J87" s="23"/>
      <c r="K87" s="60"/>
      <c r="L87" s="241"/>
      <c r="M87" s="241"/>
      <c r="N87" s="234">
        <f t="shared" si="5"/>
        <v>0</v>
      </c>
      <c r="O87" s="234"/>
      <c r="P87" s="241"/>
      <c r="Q87" s="241"/>
      <c r="R87" s="234">
        <f t="shared" si="6"/>
        <v>0</v>
      </c>
      <c r="S87" s="234"/>
      <c r="T87" s="221">
        <f t="shared" si="9"/>
        <v>0</v>
      </c>
      <c r="U87" s="222"/>
      <c r="V87" s="223"/>
      <c r="W87" s="224"/>
      <c r="X87" s="212">
        <f t="shared" si="7"/>
        <v>0</v>
      </c>
      <c r="Y87" s="212"/>
      <c r="Z87" s="225"/>
      <c r="AA87" s="226"/>
      <c r="AC87">
        <f t="shared" si="8"/>
        <v>0</v>
      </c>
    </row>
    <row r="88" spans="1:29" ht="11" customHeight="1">
      <c r="A88" s="227"/>
      <c r="B88" s="228"/>
      <c r="C88" s="229"/>
      <c r="D88" s="230"/>
      <c r="E88" s="231"/>
      <c r="F88" s="231"/>
      <c r="G88" s="231"/>
      <c r="H88" s="232"/>
      <c r="I88" s="63"/>
      <c r="J88" s="25"/>
      <c r="K88" s="63"/>
      <c r="L88" s="233"/>
      <c r="M88" s="233"/>
      <c r="N88" s="234">
        <f t="shared" si="5"/>
        <v>0</v>
      </c>
      <c r="O88" s="234"/>
      <c r="P88" s="233"/>
      <c r="Q88" s="233"/>
      <c r="R88" s="234">
        <f t="shared" si="6"/>
        <v>0</v>
      </c>
      <c r="S88" s="234"/>
      <c r="T88" s="208">
        <f>AE88*K88</f>
        <v>0</v>
      </c>
      <c r="U88" s="209"/>
      <c r="V88" s="210"/>
      <c r="W88" s="211"/>
      <c r="X88" s="212">
        <f t="shared" si="7"/>
        <v>0</v>
      </c>
      <c r="Y88" s="212"/>
      <c r="Z88" s="213"/>
      <c r="AA88" s="214"/>
      <c r="AC88">
        <f t="shared" si="8"/>
        <v>0</v>
      </c>
    </row>
    <row r="89" spans="1:29" ht="11" customHeight="1">
      <c r="A89" s="1"/>
      <c r="B89" s="1"/>
      <c r="C89" s="1"/>
      <c r="D89" s="1"/>
      <c r="E89" s="2"/>
      <c r="F89" s="2"/>
      <c r="G89" s="2"/>
      <c r="H89" s="2"/>
      <c r="I89" s="215" t="s">
        <v>253</v>
      </c>
      <c r="J89" s="216"/>
      <c r="K89" s="217"/>
      <c r="L89" s="204"/>
      <c r="M89" s="204"/>
      <c r="N89" s="204">
        <f>SUM(N50:O88)</f>
        <v>0</v>
      </c>
      <c r="O89" s="204"/>
      <c r="P89" s="204"/>
      <c r="Q89" s="204"/>
      <c r="R89" s="204">
        <f>SUM(R50:S88)</f>
        <v>0</v>
      </c>
      <c r="S89" s="204"/>
      <c r="T89" s="204">
        <f>SUM(T50:U88)</f>
        <v>0</v>
      </c>
      <c r="U89" s="204"/>
      <c r="V89" s="204"/>
      <c r="W89" s="204"/>
      <c r="X89" s="204">
        <f>SUM(X50:Y88)</f>
        <v>0</v>
      </c>
      <c r="Y89" s="204"/>
      <c r="Z89" s="204"/>
      <c r="AA89" s="206"/>
    </row>
    <row r="90" spans="1:29" ht="10.5" customHeight="1">
      <c r="G90" s="2"/>
      <c r="H90" s="2"/>
      <c r="I90" s="218"/>
      <c r="J90" s="219"/>
      <c r="K90" s="220"/>
      <c r="L90" s="205"/>
      <c r="M90" s="205"/>
      <c r="N90" s="205"/>
      <c r="O90" s="205"/>
      <c r="P90" s="205"/>
      <c r="Q90" s="205"/>
      <c r="R90" s="205"/>
      <c r="S90" s="205"/>
      <c r="T90" s="205"/>
      <c r="U90" s="205"/>
      <c r="V90" s="205"/>
      <c r="W90" s="205"/>
      <c r="X90" s="205"/>
      <c r="Y90" s="205"/>
      <c r="Z90" s="205"/>
      <c r="AA90" s="207"/>
    </row>
    <row r="91" spans="1:29" ht="11" customHeight="1"/>
    <row r="92" spans="1:29" ht="10.5" customHeight="1"/>
    <row r="93" spans="1:29" ht="11" customHeight="1">
      <c r="A93" s="267" t="s">
        <v>6</v>
      </c>
      <c r="B93" s="257"/>
      <c r="C93" s="257"/>
      <c r="D93" s="259" t="s">
        <v>5</v>
      </c>
      <c r="E93" s="269"/>
      <c r="F93" s="269"/>
      <c r="G93" s="269"/>
      <c r="H93" s="260"/>
      <c r="I93" s="257" t="s">
        <v>7</v>
      </c>
      <c r="J93" s="271" t="s">
        <v>257</v>
      </c>
      <c r="K93" s="271" t="s">
        <v>65</v>
      </c>
      <c r="L93" s="273" t="s">
        <v>0</v>
      </c>
      <c r="M93" s="274"/>
      <c r="N93" s="274"/>
      <c r="O93" s="274"/>
      <c r="P93" s="273" t="s">
        <v>1</v>
      </c>
      <c r="Q93" s="274"/>
      <c r="R93" s="274"/>
      <c r="S93" s="274"/>
      <c r="T93" s="257" t="s">
        <v>286</v>
      </c>
      <c r="U93" s="257"/>
      <c r="V93" s="259" t="s">
        <v>285</v>
      </c>
      <c r="W93" s="260"/>
      <c r="X93" s="257" t="s">
        <v>12</v>
      </c>
      <c r="Y93" s="257"/>
      <c r="Z93" s="257" t="s">
        <v>11</v>
      </c>
      <c r="AA93" s="263"/>
    </row>
    <row r="94" spans="1:29" ht="11" customHeight="1">
      <c r="A94" s="268"/>
      <c r="B94" s="258"/>
      <c r="C94" s="258"/>
      <c r="D94" s="261"/>
      <c r="E94" s="270"/>
      <c r="F94" s="270"/>
      <c r="G94" s="270"/>
      <c r="H94" s="262"/>
      <c r="I94" s="258"/>
      <c r="J94" s="272"/>
      <c r="K94" s="272"/>
      <c r="L94" s="265" t="s">
        <v>8</v>
      </c>
      <c r="M94" s="266"/>
      <c r="N94" s="266" t="s">
        <v>9</v>
      </c>
      <c r="O94" s="266"/>
      <c r="P94" s="266" t="s">
        <v>8</v>
      </c>
      <c r="Q94" s="266"/>
      <c r="R94" s="266" t="s">
        <v>9</v>
      </c>
      <c r="S94" s="266"/>
      <c r="T94" s="258"/>
      <c r="U94" s="258"/>
      <c r="V94" s="261"/>
      <c r="W94" s="262"/>
      <c r="X94" s="258"/>
      <c r="Y94" s="258"/>
      <c r="Z94" s="258"/>
      <c r="AA94" s="264"/>
    </row>
    <row r="95" spans="1:29" ht="11" customHeight="1">
      <c r="A95" s="251"/>
      <c r="B95" s="252"/>
      <c r="C95" s="253"/>
      <c r="D95" s="254"/>
      <c r="E95" s="255"/>
      <c r="F95" s="255"/>
      <c r="G95" s="255"/>
      <c r="H95" s="256"/>
      <c r="I95" s="60"/>
      <c r="J95" s="23"/>
      <c r="K95" s="60"/>
      <c r="L95" s="212"/>
      <c r="M95" s="212"/>
      <c r="N95" s="234">
        <f>ROUND(I95*K95*L95,0)</f>
        <v>0</v>
      </c>
      <c r="O95" s="234"/>
      <c r="P95" s="212"/>
      <c r="Q95" s="212"/>
      <c r="R95" s="234">
        <f>ROUND(K95*P95,0)</f>
        <v>0</v>
      </c>
      <c r="S95" s="234"/>
      <c r="T95" s="247">
        <f>AE95*K95</f>
        <v>0</v>
      </c>
      <c r="U95" s="248"/>
      <c r="V95" s="249"/>
      <c r="W95" s="250"/>
      <c r="X95" s="212">
        <f t="shared" ref="X95:X133" si="10">ROUND(J95*K95,2)</f>
        <v>0</v>
      </c>
      <c r="Y95" s="212"/>
      <c r="Z95" s="234"/>
      <c r="AA95" s="243"/>
      <c r="AC95">
        <f t="shared" ref="AC95:AC133" si="11">V95*K95</f>
        <v>0</v>
      </c>
    </row>
    <row r="96" spans="1:29" ht="11" customHeight="1">
      <c r="A96" s="235"/>
      <c r="B96" s="236"/>
      <c r="C96" s="237"/>
      <c r="D96" s="238"/>
      <c r="E96" s="239"/>
      <c r="F96" s="239"/>
      <c r="G96" s="239"/>
      <c r="H96" s="240"/>
      <c r="I96" s="60"/>
      <c r="J96" s="23"/>
      <c r="K96" s="60"/>
      <c r="L96" s="241"/>
      <c r="M96" s="241"/>
      <c r="N96" s="234">
        <f t="shared" ref="N96:N133" si="12">ROUND(I96*K96*L96,0)</f>
        <v>0</v>
      </c>
      <c r="O96" s="234"/>
      <c r="P96" s="241"/>
      <c r="Q96" s="241"/>
      <c r="R96" s="234">
        <f t="shared" ref="R96:R133" si="13">ROUND(K96*P96,0)</f>
        <v>0</v>
      </c>
      <c r="S96" s="234"/>
      <c r="T96" s="221">
        <f t="shared" ref="T96:T132" si="14">AE96*K96</f>
        <v>0</v>
      </c>
      <c r="U96" s="222"/>
      <c r="V96" s="223"/>
      <c r="W96" s="224"/>
      <c r="X96" s="212">
        <f t="shared" si="10"/>
        <v>0</v>
      </c>
      <c r="Y96" s="212"/>
      <c r="Z96" s="225"/>
      <c r="AA96" s="226"/>
      <c r="AC96">
        <f t="shared" si="11"/>
        <v>0</v>
      </c>
    </row>
    <row r="97" spans="1:29" ht="11" customHeight="1">
      <c r="A97" s="235"/>
      <c r="B97" s="236"/>
      <c r="C97" s="237"/>
      <c r="D97" s="238"/>
      <c r="E97" s="239"/>
      <c r="F97" s="239"/>
      <c r="G97" s="239"/>
      <c r="H97" s="240"/>
      <c r="I97" s="60"/>
      <c r="J97" s="23"/>
      <c r="K97" s="60"/>
      <c r="L97" s="241"/>
      <c r="M97" s="241"/>
      <c r="N97" s="234">
        <f t="shared" si="12"/>
        <v>0</v>
      </c>
      <c r="O97" s="234"/>
      <c r="P97" s="241"/>
      <c r="Q97" s="241"/>
      <c r="R97" s="234">
        <f t="shared" si="13"/>
        <v>0</v>
      </c>
      <c r="S97" s="234"/>
      <c r="T97" s="221">
        <f t="shared" si="14"/>
        <v>0</v>
      </c>
      <c r="U97" s="222"/>
      <c r="V97" s="223"/>
      <c r="W97" s="224"/>
      <c r="X97" s="212">
        <f t="shared" si="10"/>
        <v>0</v>
      </c>
      <c r="Y97" s="212"/>
      <c r="Z97" s="225"/>
      <c r="AA97" s="226"/>
      <c r="AC97">
        <f t="shared" si="11"/>
        <v>0</v>
      </c>
    </row>
    <row r="98" spans="1:29" ht="11" customHeight="1">
      <c r="A98" s="235"/>
      <c r="B98" s="236"/>
      <c r="C98" s="237"/>
      <c r="D98" s="238"/>
      <c r="E98" s="239"/>
      <c r="F98" s="239"/>
      <c r="G98" s="239"/>
      <c r="H98" s="240"/>
      <c r="I98" s="60"/>
      <c r="J98" s="23"/>
      <c r="K98" s="60"/>
      <c r="L98" s="241"/>
      <c r="M98" s="241"/>
      <c r="N98" s="234">
        <f t="shared" si="12"/>
        <v>0</v>
      </c>
      <c r="O98" s="234"/>
      <c r="P98" s="241"/>
      <c r="Q98" s="241"/>
      <c r="R98" s="234">
        <f t="shared" si="13"/>
        <v>0</v>
      </c>
      <c r="S98" s="234"/>
      <c r="T98" s="221">
        <f t="shared" si="14"/>
        <v>0</v>
      </c>
      <c r="U98" s="222"/>
      <c r="V98" s="223"/>
      <c r="W98" s="224"/>
      <c r="X98" s="212">
        <f t="shared" si="10"/>
        <v>0</v>
      </c>
      <c r="Y98" s="212"/>
      <c r="Z98" s="225"/>
      <c r="AA98" s="226"/>
      <c r="AC98">
        <f t="shared" si="11"/>
        <v>0</v>
      </c>
    </row>
    <row r="99" spans="1:29" ht="11" customHeight="1">
      <c r="A99" s="235"/>
      <c r="B99" s="236"/>
      <c r="C99" s="237"/>
      <c r="D99" s="238"/>
      <c r="E99" s="239"/>
      <c r="F99" s="239"/>
      <c r="G99" s="239"/>
      <c r="H99" s="240"/>
      <c r="I99" s="60"/>
      <c r="J99" s="23"/>
      <c r="K99" s="60"/>
      <c r="L99" s="241"/>
      <c r="M99" s="241"/>
      <c r="N99" s="234">
        <f t="shared" si="12"/>
        <v>0</v>
      </c>
      <c r="O99" s="234"/>
      <c r="P99" s="241"/>
      <c r="Q99" s="241"/>
      <c r="R99" s="234">
        <f t="shared" si="13"/>
        <v>0</v>
      </c>
      <c r="S99" s="234"/>
      <c r="T99" s="221">
        <f t="shared" si="14"/>
        <v>0</v>
      </c>
      <c r="U99" s="222"/>
      <c r="V99" s="223"/>
      <c r="W99" s="224"/>
      <c r="X99" s="212">
        <f t="shared" si="10"/>
        <v>0</v>
      </c>
      <c r="Y99" s="212"/>
      <c r="Z99" s="225"/>
      <c r="AA99" s="226"/>
      <c r="AC99">
        <f t="shared" si="11"/>
        <v>0</v>
      </c>
    </row>
    <row r="100" spans="1:29" ht="11" customHeight="1">
      <c r="A100" s="235"/>
      <c r="B100" s="236"/>
      <c r="C100" s="237"/>
      <c r="D100" s="238"/>
      <c r="E100" s="239"/>
      <c r="F100" s="239"/>
      <c r="G100" s="239"/>
      <c r="H100" s="240"/>
      <c r="I100" s="60"/>
      <c r="J100" s="23"/>
      <c r="K100" s="60"/>
      <c r="L100" s="241"/>
      <c r="M100" s="241"/>
      <c r="N100" s="234">
        <f t="shared" si="12"/>
        <v>0</v>
      </c>
      <c r="O100" s="234"/>
      <c r="P100" s="241"/>
      <c r="Q100" s="241"/>
      <c r="R100" s="234">
        <f t="shared" si="13"/>
        <v>0</v>
      </c>
      <c r="S100" s="234"/>
      <c r="T100" s="221">
        <f t="shared" si="14"/>
        <v>0</v>
      </c>
      <c r="U100" s="222"/>
      <c r="V100" s="223"/>
      <c r="W100" s="224"/>
      <c r="X100" s="212">
        <f t="shared" si="10"/>
        <v>0</v>
      </c>
      <c r="Y100" s="212"/>
      <c r="Z100" s="225"/>
      <c r="AA100" s="226"/>
      <c r="AC100">
        <f t="shared" si="11"/>
        <v>0</v>
      </c>
    </row>
    <row r="101" spans="1:29" ht="11" customHeight="1">
      <c r="A101" s="235"/>
      <c r="B101" s="236"/>
      <c r="C101" s="237"/>
      <c r="D101" s="238"/>
      <c r="E101" s="239"/>
      <c r="F101" s="239"/>
      <c r="G101" s="239"/>
      <c r="H101" s="240"/>
      <c r="I101" s="60"/>
      <c r="J101" s="23"/>
      <c r="K101" s="60"/>
      <c r="L101" s="241"/>
      <c r="M101" s="241"/>
      <c r="N101" s="234">
        <f t="shared" si="12"/>
        <v>0</v>
      </c>
      <c r="O101" s="234"/>
      <c r="P101" s="241"/>
      <c r="Q101" s="241"/>
      <c r="R101" s="234">
        <f t="shared" si="13"/>
        <v>0</v>
      </c>
      <c r="S101" s="234"/>
      <c r="T101" s="221">
        <f t="shared" si="14"/>
        <v>0</v>
      </c>
      <c r="U101" s="222"/>
      <c r="V101" s="223"/>
      <c r="W101" s="224"/>
      <c r="X101" s="212">
        <f t="shared" si="10"/>
        <v>0</v>
      </c>
      <c r="Y101" s="212"/>
      <c r="Z101" s="225"/>
      <c r="AA101" s="226"/>
      <c r="AC101">
        <f t="shared" si="11"/>
        <v>0</v>
      </c>
    </row>
    <row r="102" spans="1:29" ht="11" customHeight="1">
      <c r="A102" s="235"/>
      <c r="B102" s="236"/>
      <c r="C102" s="237"/>
      <c r="D102" s="238"/>
      <c r="E102" s="239"/>
      <c r="F102" s="239"/>
      <c r="G102" s="239"/>
      <c r="H102" s="240"/>
      <c r="I102" s="60"/>
      <c r="J102" s="23"/>
      <c r="K102" s="60"/>
      <c r="L102" s="241"/>
      <c r="M102" s="241"/>
      <c r="N102" s="234">
        <f t="shared" si="12"/>
        <v>0</v>
      </c>
      <c r="O102" s="234"/>
      <c r="P102" s="241"/>
      <c r="Q102" s="241"/>
      <c r="R102" s="234">
        <f t="shared" si="13"/>
        <v>0</v>
      </c>
      <c r="S102" s="234"/>
      <c r="T102" s="221">
        <f t="shared" si="14"/>
        <v>0</v>
      </c>
      <c r="U102" s="222"/>
      <c r="V102" s="223"/>
      <c r="W102" s="224"/>
      <c r="X102" s="212">
        <f t="shared" si="10"/>
        <v>0</v>
      </c>
      <c r="Y102" s="212"/>
      <c r="Z102" s="225"/>
      <c r="AA102" s="226"/>
      <c r="AC102">
        <f t="shared" si="11"/>
        <v>0</v>
      </c>
    </row>
    <row r="103" spans="1:29" ht="11" customHeight="1">
      <c r="A103" s="244"/>
      <c r="B103" s="245"/>
      <c r="C103" s="245"/>
      <c r="D103" s="246"/>
      <c r="E103" s="246"/>
      <c r="F103" s="246"/>
      <c r="G103" s="246"/>
      <c r="H103" s="246"/>
      <c r="I103" s="62"/>
      <c r="J103" s="24"/>
      <c r="K103" s="62"/>
      <c r="L103" s="241"/>
      <c r="M103" s="241"/>
      <c r="N103" s="234">
        <f t="shared" si="12"/>
        <v>0</v>
      </c>
      <c r="O103" s="234"/>
      <c r="P103" s="241"/>
      <c r="Q103" s="241"/>
      <c r="R103" s="234">
        <f t="shared" si="13"/>
        <v>0</v>
      </c>
      <c r="S103" s="234"/>
      <c r="T103" s="221">
        <f t="shared" si="14"/>
        <v>0</v>
      </c>
      <c r="U103" s="222"/>
      <c r="V103" s="242"/>
      <c r="W103" s="242"/>
      <c r="X103" s="212">
        <f t="shared" si="10"/>
        <v>0</v>
      </c>
      <c r="Y103" s="212"/>
      <c r="Z103" s="225"/>
      <c r="AA103" s="226"/>
      <c r="AC103">
        <f t="shared" si="11"/>
        <v>0</v>
      </c>
    </row>
    <row r="104" spans="1:29" ht="11" customHeight="1">
      <c r="A104" s="244"/>
      <c r="B104" s="245"/>
      <c r="C104" s="245"/>
      <c r="D104" s="246"/>
      <c r="E104" s="246"/>
      <c r="F104" s="246"/>
      <c r="G104" s="246"/>
      <c r="H104" s="246"/>
      <c r="I104" s="62"/>
      <c r="J104" s="24"/>
      <c r="K104" s="62"/>
      <c r="L104" s="241"/>
      <c r="M104" s="241"/>
      <c r="N104" s="234">
        <f t="shared" si="12"/>
        <v>0</v>
      </c>
      <c r="O104" s="234"/>
      <c r="P104" s="241"/>
      <c r="Q104" s="241"/>
      <c r="R104" s="234">
        <f t="shared" si="13"/>
        <v>0</v>
      </c>
      <c r="S104" s="234"/>
      <c r="T104" s="221">
        <f t="shared" si="14"/>
        <v>0</v>
      </c>
      <c r="U104" s="222"/>
      <c r="V104" s="242"/>
      <c r="W104" s="242"/>
      <c r="X104" s="212">
        <f t="shared" si="10"/>
        <v>0</v>
      </c>
      <c r="Y104" s="212"/>
      <c r="Z104" s="225"/>
      <c r="AA104" s="226"/>
      <c r="AC104">
        <f t="shared" si="11"/>
        <v>0</v>
      </c>
    </row>
    <row r="105" spans="1:29" ht="11" customHeight="1">
      <c r="A105" s="244"/>
      <c r="B105" s="245"/>
      <c r="C105" s="245"/>
      <c r="D105" s="246"/>
      <c r="E105" s="246"/>
      <c r="F105" s="246"/>
      <c r="G105" s="246"/>
      <c r="H105" s="246"/>
      <c r="I105" s="62"/>
      <c r="J105" s="24"/>
      <c r="K105" s="62"/>
      <c r="L105" s="241"/>
      <c r="M105" s="241"/>
      <c r="N105" s="234">
        <f t="shared" si="12"/>
        <v>0</v>
      </c>
      <c r="O105" s="234"/>
      <c r="P105" s="241"/>
      <c r="Q105" s="241"/>
      <c r="R105" s="234">
        <f t="shared" si="13"/>
        <v>0</v>
      </c>
      <c r="S105" s="234"/>
      <c r="T105" s="221">
        <f t="shared" si="14"/>
        <v>0</v>
      </c>
      <c r="U105" s="222"/>
      <c r="V105" s="242"/>
      <c r="W105" s="242"/>
      <c r="X105" s="212">
        <f t="shared" si="10"/>
        <v>0</v>
      </c>
      <c r="Y105" s="212"/>
      <c r="Z105" s="225"/>
      <c r="AA105" s="226"/>
      <c r="AC105">
        <f t="shared" si="11"/>
        <v>0</v>
      </c>
    </row>
    <row r="106" spans="1:29" ht="11" customHeight="1">
      <c r="A106" s="244"/>
      <c r="B106" s="245"/>
      <c r="C106" s="245"/>
      <c r="D106" s="246"/>
      <c r="E106" s="246"/>
      <c r="F106" s="246"/>
      <c r="G106" s="246"/>
      <c r="H106" s="246"/>
      <c r="I106" s="62"/>
      <c r="J106" s="24"/>
      <c r="K106" s="62"/>
      <c r="L106" s="241"/>
      <c r="M106" s="241"/>
      <c r="N106" s="234">
        <f t="shared" si="12"/>
        <v>0</v>
      </c>
      <c r="O106" s="234"/>
      <c r="P106" s="241"/>
      <c r="Q106" s="241"/>
      <c r="R106" s="234">
        <f t="shared" si="13"/>
        <v>0</v>
      </c>
      <c r="S106" s="234"/>
      <c r="T106" s="221">
        <f t="shared" si="14"/>
        <v>0</v>
      </c>
      <c r="U106" s="222"/>
      <c r="V106" s="242"/>
      <c r="W106" s="242"/>
      <c r="X106" s="212">
        <f t="shared" si="10"/>
        <v>0</v>
      </c>
      <c r="Y106" s="212"/>
      <c r="Z106" s="234"/>
      <c r="AA106" s="243"/>
      <c r="AC106">
        <f t="shared" si="11"/>
        <v>0</v>
      </c>
    </row>
    <row r="107" spans="1:29" ht="11" customHeight="1">
      <c r="A107" s="244"/>
      <c r="B107" s="245"/>
      <c r="C107" s="245"/>
      <c r="D107" s="246"/>
      <c r="E107" s="246"/>
      <c r="F107" s="246"/>
      <c r="G107" s="246"/>
      <c r="H107" s="246"/>
      <c r="I107" s="62"/>
      <c r="J107" s="24"/>
      <c r="K107" s="62"/>
      <c r="L107" s="241"/>
      <c r="M107" s="241"/>
      <c r="N107" s="234">
        <f t="shared" si="12"/>
        <v>0</v>
      </c>
      <c r="O107" s="234"/>
      <c r="P107" s="241"/>
      <c r="Q107" s="241"/>
      <c r="R107" s="234">
        <f t="shared" si="13"/>
        <v>0</v>
      </c>
      <c r="S107" s="234"/>
      <c r="T107" s="221">
        <f t="shared" si="14"/>
        <v>0</v>
      </c>
      <c r="U107" s="222"/>
      <c r="V107" s="242"/>
      <c r="W107" s="242"/>
      <c r="X107" s="212">
        <f t="shared" si="10"/>
        <v>0</v>
      </c>
      <c r="Y107" s="212"/>
      <c r="Z107" s="225"/>
      <c r="AA107" s="226"/>
      <c r="AC107">
        <f t="shared" si="11"/>
        <v>0</v>
      </c>
    </row>
    <row r="108" spans="1:29" ht="11" customHeight="1">
      <c r="A108" s="244"/>
      <c r="B108" s="245"/>
      <c r="C108" s="245"/>
      <c r="D108" s="246"/>
      <c r="E108" s="246"/>
      <c r="F108" s="246"/>
      <c r="G108" s="246"/>
      <c r="H108" s="246"/>
      <c r="I108" s="62"/>
      <c r="J108" s="24"/>
      <c r="K108" s="62"/>
      <c r="L108" s="241"/>
      <c r="M108" s="241"/>
      <c r="N108" s="234">
        <f t="shared" si="12"/>
        <v>0</v>
      </c>
      <c r="O108" s="234"/>
      <c r="P108" s="241"/>
      <c r="Q108" s="241"/>
      <c r="R108" s="234">
        <f t="shared" si="13"/>
        <v>0</v>
      </c>
      <c r="S108" s="234"/>
      <c r="T108" s="221">
        <f t="shared" si="14"/>
        <v>0</v>
      </c>
      <c r="U108" s="222"/>
      <c r="V108" s="242"/>
      <c r="W108" s="242"/>
      <c r="X108" s="212">
        <f t="shared" si="10"/>
        <v>0</v>
      </c>
      <c r="Y108" s="212"/>
      <c r="Z108" s="225"/>
      <c r="AA108" s="226"/>
      <c r="AC108">
        <f t="shared" si="11"/>
        <v>0</v>
      </c>
    </row>
    <row r="109" spans="1:29" ht="11" customHeight="1">
      <c r="A109" s="244"/>
      <c r="B109" s="245"/>
      <c r="C109" s="245"/>
      <c r="D109" s="246"/>
      <c r="E109" s="246"/>
      <c r="F109" s="246"/>
      <c r="G109" s="246"/>
      <c r="H109" s="246"/>
      <c r="I109" s="62"/>
      <c r="J109" s="24"/>
      <c r="K109" s="62"/>
      <c r="L109" s="241"/>
      <c r="M109" s="241"/>
      <c r="N109" s="234">
        <f t="shared" si="12"/>
        <v>0</v>
      </c>
      <c r="O109" s="234"/>
      <c r="P109" s="241"/>
      <c r="Q109" s="241"/>
      <c r="R109" s="234">
        <f t="shared" si="13"/>
        <v>0</v>
      </c>
      <c r="S109" s="234"/>
      <c r="T109" s="221">
        <f t="shared" si="14"/>
        <v>0</v>
      </c>
      <c r="U109" s="222"/>
      <c r="V109" s="242"/>
      <c r="W109" s="242"/>
      <c r="X109" s="212">
        <f t="shared" si="10"/>
        <v>0</v>
      </c>
      <c r="Y109" s="212"/>
      <c r="Z109" s="225"/>
      <c r="AA109" s="226"/>
      <c r="AC109">
        <f t="shared" si="11"/>
        <v>0</v>
      </c>
    </row>
    <row r="110" spans="1:29" ht="11" customHeight="1">
      <c r="A110" s="244"/>
      <c r="B110" s="245"/>
      <c r="C110" s="245"/>
      <c r="D110" s="246"/>
      <c r="E110" s="246"/>
      <c r="F110" s="246"/>
      <c r="G110" s="246"/>
      <c r="H110" s="246"/>
      <c r="I110" s="62"/>
      <c r="J110" s="24"/>
      <c r="K110" s="62"/>
      <c r="L110" s="241"/>
      <c r="M110" s="241"/>
      <c r="N110" s="234">
        <f t="shared" si="12"/>
        <v>0</v>
      </c>
      <c r="O110" s="234"/>
      <c r="P110" s="241"/>
      <c r="Q110" s="241"/>
      <c r="R110" s="234">
        <f t="shared" si="13"/>
        <v>0</v>
      </c>
      <c r="S110" s="234"/>
      <c r="T110" s="221">
        <f t="shared" si="14"/>
        <v>0</v>
      </c>
      <c r="U110" s="222"/>
      <c r="V110" s="242"/>
      <c r="W110" s="242"/>
      <c r="X110" s="212">
        <f t="shared" si="10"/>
        <v>0</v>
      </c>
      <c r="Y110" s="212"/>
      <c r="Z110" s="225"/>
      <c r="AA110" s="226"/>
      <c r="AC110">
        <f t="shared" si="11"/>
        <v>0</v>
      </c>
    </row>
    <row r="111" spans="1:29" ht="11" customHeight="1">
      <c r="A111" s="244"/>
      <c r="B111" s="245"/>
      <c r="C111" s="245"/>
      <c r="D111" s="246"/>
      <c r="E111" s="246"/>
      <c r="F111" s="246"/>
      <c r="G111" s="246"/>
      <c r="H111" s="246"/>
      <c r="I111" s="62"/>
      <c r="J111" s="24"/>
      <c r="K111" s="62"/>
      <c r="L111" s="241"/>
      <c r="M111" s="241"/>
      <c r="N111" s="234">
        <f t="shared" si="12"/>
        <v>0</v>
      </c>
      <c r="O111" s="234"/>
      <c r="P111" s="241"/>
      <c r="Q111" s="241"/>
      <c r="R111" s="234">
        <f t="shared" si="13"/>
        <v>0</v>
      </c>
      <c r="S111" s="234"/>
      <c r="T111" s="221">
        <f t="shared" si="14"/>
        <v>0</v>
      </c>
      <c r="U111" s="222"/>
      <c r="V111" s="242"/>
      <c r="W111" s="242"/>
      <c r="X111" s="212">
        <f t="shared" si="10"/>
        <v>0</v>
      </c>
      <c r="Y111" s="212"/>
      <c r="Z111" s="225"/>
      <c r="AA111" s="226"/>
      <c r="AC111">
        <f t="shared" si="11"/>
        <v>0</v>
      </c>
    </row>
    <row r="112" spans="1:29" ht="11" customHeight="1">
      <c r="A112" s="244"/>
      <c r="B112" s="245"/>
      <c r="C112" s="245"/>
      <c r="D112" s="246"/>
      <c r="E112" s="246"/>
      <c r="F112" s="246"/>
      <c r="G112" s="246"/>
      <c r="H112" s="246"/>
      <c r="I112" s="62"/>
      <c r="J112" s="24"/>
      <c r="K112" s="62"/>
      <c r="L112" s="241"/>
      <c r="M112" s="241"/>
      <c r="N112" s="234">
        <f t="shared" si="12"/>
        <v>0</v>
      </c>
      <c r="O112" s="234"/>
      <c r="P112" s="241"/>
      <c r="Q112" s="241"/>
      <c r="R112" s="234">
        <f t="shared" si="13"/>
        <v>0</v>
      </c>
      <c r="S112" s="234"/>
      <c r="T112" s="221">
        <f t="shared" si="14"/>
        <v>0</v>
      </c>
      <c r="U112" s="222"/>
      <c r="V112" s="242"/>
      <c r="W112" s="242"/>
      <c r="X112" s="212">
        <f t="shared" si="10"/>
        <v>0</v>
      </c>
      <c r="Y112" s="212"/>
      <c r="Z112" s="225"/>
      <c r="AA112" s="226"/>
      <c r="AC112">
        <f t="shared" si="11"/>
        <v>0</v>
      </c>
    </row>
    <row r="113" spans="1:29" ht="11" customHeight="1">
      <c r="A113" s="244"/>
      <c r="B113" s="245"/>
      <c r="C113" s="245"/>
      <c r="D113" s="246"/>
      <c r="E113" s="246"/>
      <c r="F113" s="246"/>
      <c r="G113" s="246"/>
      <c r="H113" s="246"/>
      <c r="I113" s="62"/>
      <c r="J113" s="24"/>
      <c r="K113" s="62"/>
      <c r="L113" s="241"/>
      <c r="M113" s="241"/>
      <c r="N113" s="234">
        <f t="shared" si="12"/>
        <v>0</v>
      </c>
      <c r="O113" s="234"/>
      <c r="P113" s="241"/>
      <c r="Q113" s="241"/>
      <c r="R113" s="234">
        <f t="shared" si="13"/>
        <v>0</v>
      </c>
      <c r="S113" s="234"/>
      <c r="T113" s="221">
        <f t="shared" si="14"/>
        <v>0</v>
      </c>
      <c r="U113" s="222"/>
      <c r="V113" s="242"/>
      <c r="W113" s="242"/>
      <c r="X113" s="212">
        <f t="shared" si="10"/>
        <v>0</v>
      </c>
      <c r="Y113" s="212"/>
      <c r="Z113" s="225"/>
      <c r="AA113" s="226"/>
      <c r="AC113">
        <f t="shared" si="11"/>
        <v>0</v>
      </c>
    </row>
    <row r="114" spans="1:29" ht="11" customHeight="1">
      <c r="A114" s="244"/>
      <c r="B114" s="245"/>
      <c r="C114" s="245"/>
      <c r="D114" s="246"/>
      <c r="E114" s="246"/>
      <c r="F114" s="246"/>
      <c r="G114" s="246"/>
      <c r="H114" s="246"/>
      <c r="I114" s="62"/>
      <c r="J114" s="24"/>
      <c r="K114" s="62"/>
      <c r="L114" s="241"/>
      <c r="M114" s="241"/>
      <c r="N114" s="234">
        <f t="shared" si="12"/>
        <v>0</v>
      </c>
      <c r="O114" s="234"/>
      <c r="P114" s="241"/>
      <c r="Q114" s="241"/>
      <c r="R114" s="234">
        <f t="shared" si="13"/>
        <v>0</v>
      </c>
      <c r="S114" s="234"/>
      <c r="T114" s="221">
        <f t="shared" si="14"/>
        <v>0</v>
      </c>
      <c r="U114" s="222"/>
      <c r="V114" s="242"/>
      <c r="W114" s="242"/>
      <c r="X114" s="212">
        <f t="shared" si="10"/>
        <v>0</v>
      </c>
      <c r="Y114" s="212"/>
      <c r="Z114" s="225"/>
      <c r="AA114" s="226"/>
      <c r="AC114">
        <f t="shared" si="11"/>
        <v>0</v>
      </c>
    </row>
    <row r="115" spans="1:29" ht="11" customHeight="1">
      <c r="A115" s="244"/>
      <c r="B115" s="245"/>
      <c r="C115" s="245"/>
      <c r="D115" s="246"/>
      <c r="E115" s="246"/>
      <c r="F115" s="246"/>
      <c r="G115" s="246"/>
      <c r="H115" s="246"/>
      <c r="I115" s="62"/>
      <c r="J115" s="24"/>
      <c r="K115" s="62"/>
      <c r="L115" s="241"/>
      <c r="M115" s="241"/>
      <c r="N115" s="234">
        <f t="shared" si="12"/>
        <v>0</v>
      </c>
      <c r="O115" s="234"/>
      <c r="P115" s="241"/>
      <c r="Q115" s="241"/>
      <c r="R115" s="234">
        <f t="shared" si="13"/>
        <v>0</v>
      </c>
      <c r="S115" s="234"/>
      <c r="T115" s="221">
        <f t="shared" si="14"/>
        <v>0</v>
      </c>
      <c r="U115" s="222"/>
      <c r="V115" s="242"/>
      <c r="W115" s="242"/>
      <c r="X115" s="212">
        <f t="shared" si="10"/>
        <v>0</v>
      </c>
      <c r="Y115" s="212"/>
      <c r="Z115" s="225"/>
      <c r="AA115" s="226"/>
      <c r="AC115">
        <f t="shared" si="11"/>
        <v>0</v>
      </c>
    </row>
    <row r="116" spans="1:29" ht="11" customHeight="1">
      <c r="A116" s="244"/>
      <c r="B116" s="245"/>
      <c r="C116" s="245"/>
      <c r="D116" s="246"/>
      <c r="E116" s="246"/>
      <c r="F116" s="246"/>
      <c r="G116" s="246"/>
      <c r="H116" s="246"/>
      <c r="I116" s="62"/>
      <c r="J116" s="24"/>
      <c r="K116" s="62"/>
      <c r="L116" s="241"/>
      <c r="M116" s="241"/>
      <c r="N116" s="234">
        <f t="shared" si="12"/>
        <v>0</v>
      </c>
      <c r="O116" s="234"/>
      <c r="P116" s="241"/>
      <c r="Q116" s="241"/>
      <c r="R116" s="234">
        <f t="shared" si="13"/>
        <v>0</v>
      </c>
      <c r="S116" s="234"/>
      <c r="T116" s="221">
        <f t="shared" si="14"/>
        <v>0</v>
      </c>
      <c r="U116" s="222"/>
      <c r="V116" s="242"/>
      <c r="W116" s="242"/>
      <c r="X116" s="212">
        <f t="shared" si="10"/>
        <v>0</v>
      </c>
      <c r="Y116" s="212"/>
      <c r="Z116" s="225"/>
      <c r="AA116" s="226"/>
      <c r="AC116">
        <f t="shared" si="11"/>
        <v>0</v>
      </c>
    </row>
    <row r="117" spans="1:29" ht="11" customHeight="1">
      <c r="A117" s="244"/>
      <c r="B117" s="245"/>
      <c r="C117" s="245"/>
      <c r="D117" s="246"/>
      <c r="E117" s="246"/>
      <c r="F117" s="246"/>
      <c r="G117" s="246"/>
      <c r="H117" s="246"/>
      <c r="I117" s="62"/>
      <c r="J117" s="24"/>
      <c r="K117" s="62"/>
      <c r="L117" s="241"/>
      <c r="M117" s="241"/>
      <c r="N117" s="234">
        <f t="shared" si="12"/>
        <v>0</v>
      </c>
      <c r="O117" s="234"/>
      <c r="P117" s="241"/>
      <c r="Q117" s="241"/>
      <c r="R117" s="234">
        <f t="shared" si="13"/>
        <v>0</v>
      </c>
      <c r="S117" s="234"/>
      <c r="T117" s="221">
        <f t="shared" si="14"/>
        <v>0</v>
      </c>
      <c r="U117" s="222"/>
      <c r="V117" s="242"/>
      <c r="W117" s="242"/>
      <c r="X117" s="212">
        <f t="shared" si="10"/>
        <v>0</v>
      </c>
      <c r="Y117" s="212"/>
      <c r="Z117" s="234"/>
      <c r="AA117" s="243"/>
      <c r="AC117">
        <f t="shared" si="11"/>
        <v>0</v>
      </c>
    </row>
    <row r="118" spans="1:29" ht="11" customHeight="1">
      <c r="A118" s="244"/>
      <c r="B118" s="245"/>
      <c r="C118" s="245"/>
      <c r="D118" s="246"/>
      <c r="E118" s="246"/>
      <c r="F118" s="246"/>
      <c r="G118" s="246"/>
      <c r="H118" s="246"/>
      <c r="I118" s="62"/>
      <c r="J118" s="24"/>
      <c r="K118" s="62"/>
      <c r="L118" s="241"/>
      <c r="M118" s="241"/>
      <c r="N118" s="234">
        <f t="shared" si="12"/>
        <v>0</v>
      </c>
      <c r="O118" s="234"/>
      <c r="P118" s="241"/>
      <c r="Q118" s="241"/>
      <c r="R118" s="234">
        <f t="shared" si="13"/>
        <v>0</v>
      </c>
      <c r="S118" s="234"/>
      <c r="T118" s="221">
        <f t="shared" si="14"/>
        <v>0</v>
      </c>
      <c r="U118" s="222"/>
      <c r="V118" s="242"/>
      <c r="W118" s="242"/>
      <c r="X118" s="212">
        <f t="shared" si="10"/>
        <v>0</v>
      </c>
      <c r="Y118" s="212"/>
      <c r="Z118" s="225"/>
      <c r="AA118" s="226"/>
      <c r="AC118">
        <f t="shared" si="11"/>
        <v>0</v>
      </c>
    </row>
    <row r="119" spans="1:29" ht="11" customHeight="1">
      <c r="A119" s="235"/>
      <c r="B119" s="236"/>
      <c r="C119" s="237"/>
      <c r="D119" s="238"/>
      <c r="E119" s="239"/>
      <c r="F119" s="239"/>
      <c r="G119" s="239"/>
      <c r="H119" s="240"/>
      <c r="I119" s="60"/>
      <c r="J119" s="23"/>
      <c r="K119" s="60"/>
      <c r="L119" s="241"/>
      <c r="M119" s="241"/>
      <c r="N119" s="234">
        <f t="shared" si="12"/>
        <v>0</v>
      </c>
      <c r="O119" s="234"/>
      <c r="P119" s="241"/>
      <c r="Q119" s="241"/>
      <c r="R119" s="234">
        <f t="shared" si="13"/>
        <v>0</v>
      </c>
      <c r="S119" s="234"/>
      <c r="T119" s="221">
        <f t="shared" si="14"/>
        <v>0</v>
      </c>
      <c r="U119" s="222"/>
      <c r="V119" s="223"/>
      <c r="W119" s="224"/>
      <c r="X119" s="212">
        <f t="shared" si="10"/>
        <v>0</v>
      </c>
      <c r="Y119" s="212"/>
      <c r="Z119" s="225"/>
      <c r="AA119" s="226"/>
      <c r="AC119">
        <f t="shared" si="11"/>
        <v>0</v>
      </c>
    </row>
    <row r="120" spans="1:29" ht="11" customHeight="1">
      <c r="A120" s="235"/>
      <c r="B120" s="236"/>
      <c r="C120" s="237"/>
      <c r="D120" s="238"/>
      <c r="E120" s="239"/>
      <c r="F120" s="239"/>
      <c r="G120" s="239"/>
      <c r="H120" s="240"/>
      <c r="I120" s="60"/>
      <c r="J120" s="23"/>
      <c r="K120" s="60"/>
      <c r="L120" s="241"/>
      <c r="M120" s="241"/>
      <c r="N120" s="234">
        <f t="shared" si="12"/>
        <v>0</v>
      </c>
      <c r="O120" s="234"/>
      <c r="P120" s="241"/>
      <c r="Q120" s="241"/>
      <c r="R120" s="234">
        <f t="shared" si="13"/>
        <v>0</v>
      </c>
      <c r="S120" s="234"/>
      <c r="T120" s="221">
        <f t="shared" si="14"/>
        <v>0</v>
      </c>
      <c r="U120" s="222"/>
      <c r="V120" s="223"/>
      <c r="W120" s="224"/>
      <c r="X120" s="212">
        <f t="shared" si="10"/>
        <v>0</v>
      </c>
      <c r="Y120" s="212"/>
      <c r="Z120" s="225"/>
      <c r="AA120" s="226"/>
      <c r="AC120">
        <f t="shared" si="11"/>
        <v>0</v>
      </c>
    </row>
    <row r="121" spans="1:29" ht="11" customHeight="1">
      <c r="A121" s="235"/>
      <c r="B121" s="236"/>
      <c r="C121" s="237"/>
      <c r="D121" s="238"/>
      <c r="E121" s="239"/>
      <c r="F121" s="239"/>
      <c r="G121" s="239"/>
      <c r="H121" s="240"/>
      <c r="I121" s="60"/>
      <c r="J121" s="23"/>
      <c r="K121" s="60"/>
      <c r="L121" s="241"/>
      <c r="M121" s="241"/>
      <c r="N121" s="234">
        <f t="shared" si="12"/>
        <v>0</v>
      </c>
      <c r="O121" s="234"/>
      <c r="P121" s="241"/>
      <c r="Q121" s="241"/>
      <c r="R121" s="234">
        <f t="shared" si="13"/>
        <v>0</v>
      </c>
      <c r="S121" s="234"/>
      <c r="T121" s="221">
        <f t="shared" si="14"/>
        <v>0</v>
      </c>
      <c r="U121" s="222"/>
      <c r="V121" s="223"/>
      <c r="W121" s="224"/>
      <c r="X121" s="212">
        <f t="shared" si="10"/>
        <v>0</v>
      </c>
      <c r="Y121" s="212"/>
      <c r="Z121" s="225"/>
      <c r="AA121" s="226"/>
      <c r="AC121">
        <f t="shared" si="11"/>
        <v>0</v>
      </c>
    </row>
    <row r="122" spans="1:29" ht="11" customHeight="1">
      <c r="A122" s="235"/>
      <c r="B122" s="236"/>
      <c r="C122" s="237"/>
      <c r="D122" s="238"/>
      <c r="E122" s="239"/>
      <c r="F122" s="239"/>
      <c r="G122" s="239"/>
      <c r="H122" s="240"/>
      <c r="I122" s="60"/>
      <c r="J122" s="23"/>
      <c r="K122" s="60"/>
      <c r="L122" s="241"/>
      <c r="M122" s="241"/>
      <c r="N122" s="234">
        <f t="shared" si="12"/>
        <v>0</v>
      </c>
      <c r="O122" s="234"/>
      <c r="P122" s="241"/>
      <c r="Q122" s="241"/>
      <c r="R122" s="234">
        <f t="shared" si="13"/>
        <v>0</v>
      </c>
      <c r="S122" s="234"/>
      <c r="T122" s="221">
        <f t="shared" si="14"/>
        <v>0</v>
      </c>
      <c r="U122" s="222"/>
      <c r="V122" s="223"/>
      <c r="W122" s="224"/>
      <c r="X122" s="212">
        <f t="shared" si="10"/>
        <v>0</v>
      </c>
      <c r="Y122" s="212"/>
      <c r="Z122" s="225"/>
      <c r="AA122" s="226"/>
      <c r="AC122">
        <f t="shared" si="11"/>
        <v>0</v>
      </c>
    </row>
    <row r="123" spans="1:29" ht="11" customHeight="1">
      <c r="A123" s="235"/>
      <c r="B123" s="236"/>
      <c r="C123" s="237"/>
      <c r="D123" s="238"/>
      <c r="E123" s="239"/>
      <c r="F123" s="239"/>
      <c r="G123" s="239"/>
      <c r="H123" s="240"/>
      <c r="I123" s="60"/>
      <c r="J123" s="23"/>
      <c r="K123" s="60"/>
      <c r="L123" s="241"/>
      <c r="M123" s="241"/>
      <c r="N123" s="234">
        <f t="shared" si="12"/>
        <v>0</v>
      </c>
      <c r="O123" s="234"/>
      <c r="P123" s="241"/>
      <c r="Q123" s="241"/>
      <c r="R123" s="234">
        <f t="shared" si="13"/>
        <v>0</v>
      </c>
      <c r="S123" s="234"/>
      <c r="T123" s="221">
        <f t="shared" si="14"/>
        <v>0</v>
      </c>
      <c r="U123" s="222"/>
      <c r="V123" s="223"/>
      <c r="W123" s="224"/>
      <c r="X123" s="212">
        <f t="shared" si="10"/>
        <v>0</v>
      </c>
      <c r="Y123" s="212"/>
      <c r="Z123" s="225"/>
      <c r="AA123" s="226"/>
      <c r="AC123">
        <f t="shared" si="11"/>
        <v>0</v>
      </c>
    </row>
    <row r="124" spans="1:29" ht="11" customHeight="1">
      <c r="A124" s="235"/>
      <c r="B124" s="236"/>
      <c r="C124" s="237"/>
      <c r="D124" s="238"/>
      <c r="E124" s="239"/>
      <c r="F124" s="239"/>
      <c r="G124" s="239"/>
      <c r="H124" s="240"/>
      <c r="I124" s="60"/>
      <c r="J124" s="23"/>
      <c r="K124" s="60"/>
      <c r="L124" s="241"/>
      <c r="M124" s="241"/>
      <c r="N124" s="234">
        <f t="shared" si="12"/>
        <v>0</v>
      </c>
      <c r="O124" s="234"/>
      <c r="P124" s="241"/>
      <c r="Q124" s="241"/>
      <c r="R124" s="234">
        <f t="shared" si="13"/>
        <v>0</v>
      </c>
      <c r="S124" s="234"/>
      <c r="T124" s="221">
        <f t="shared" si="14"/>
        <v>0</v>
      </c>
      <c r="U124" s="222"/>
      <c r="V124" s="223"/>
      <c r="W124" s="224"/>
      <c r="X124" s="212">
        <f t="shared" si="10"/>
        <v>0</v>
      </c>
      <c r="Y124" s="212"/>
      <c r="Z124" s="225"/>
      <c r="AA124" s="226"/>
      <c r="AC124">
        <f t="shared" si="11"/>
        <v>0</v>
      </c>
    </row>
    <row r="125" spans="1:29" ht="11" customHeight="1">
      <c r="A125" s="235"/>
      <c r="B125" s="236"/>
      <c r="C125" s="237"/>
      <c r="D125" s="238"/>
      <c r="E125" s="239"/>
      <c r="F125" s="239"/>
      <c r="G125" s="239"/>
      <c r="H125" s="240"/>
      <c r="I125" s="60"/>
      <c r="J125" s="23"/>
      <c r="K125" s="60"/>
      <c r="L125" s="241"/>
      <c r="M125" s="241"/>
      <c r="N125" s="234">
        <f t="shared" si="12"/>
        <v>0</v>
      </c>
      <c r="O125" s="234"/>
      <c r="P125" s="241"/>
      <c r="Q125" s="241"/>
      <c r="R125" s="234">
        <f t="shared" si="13"/>
        <v>0</v>
      </c>
      <c r="S125" s="234"/>
      <c r="T125" s="221">
        <f t="shared" si="14"/>
        <v>0</v>
      </c>
      <c r="U125" s="222"/>
      <c r="V125" s="223"/>
      <c r="W125" s="224"/>
      <c r="X125" s="212">
        <f t="shared" si="10"/>
        <v>0</v>
      </c>
      <c r="Y125" s="212"/>
      <c r="Z125" s="225"/>
      <c r="AA125" s="226"/>
      <c r="AC125">
        <f t="shared" si="11"/>
        <v>0</v>
      </c>
    </row>
    <row r="126" spans="1:29" ht="11" customHeight="1">
      <c r="A126" s="235"/>
      <c r="B126" s="236"/>
      <c r="C126" s="237"/>
      <c r="D126" s="238"/>
      <c r="E126" s="239"/>
      <c r="F126" s="239"/>
      <c r="G126" s="239"/>
      <c r="H126" s="240"/>
      <c r="I126" s="60"/>
      <c r="J126" s="23"/>
      <c r="K126" s="60"/>
      <c r="L126" s="241"/>
      <c r="M126" s="241"/>
      <c r="N126" s="234">
        <f t="shared" si="12"/>
        <v>0</v>
      </c>
      <c r="O126" s="234"/>
      <c r="P126" s="241"/>
      <c r="Q126" s="241"/>
      <c r="R126" s="234">
        <f t="shared" si="13"/>
        <v>0</v>
      </c>
      <c r="S126" s="234"/>
      <c r="T126" s="221">
        <f t="shared" si="14"/>
        <v>0</v>
      </c>
      <c r="U126" s="222"/>
      <c r="V126" s="223"/>
      <c r="W126" s="224"/>
      <c r="X126" s="212">
        <f t="shared" si="10"/>
        <v>0</v>
      </c>
      <c r="Y126" s="212"/>
      <c r="Z126" s="225"/>
      <c r="AA126" s="226"/>
      <c r="AC126">
        <f t="shared" si="11"/>
        <v>0</v>
      </c>
    </row>
    <row r="127" spans="1:29" ht="11" customHeight="1">
      <c r="A127" s="235"/>
      <c r="B127" s="236"/>
      <c r="C127" s="237"/>
      <c r="D127" s="238"/>
      <c r="E127" s="239"/>
      <c r="F127" s="239"/>
      <c r="G127" s="239"/>
      <c r="H127" s="240"/>
      <c r="I127" s="60"/>
      <c r="J127" s="23"/>
      <c r="K127" s="60"/>
      <c r="L127" s="241"/>
      <c r="M127" s="241"/>
      <c r="N127" s="234">
        <f t="shared" si="12"/>
        <v>0</v>
      </c>
      <c r="O127" s="234"/>
      <c r="P127" s="241"/>
      <c r="Q127" s="241"/>
      <c r="R127" s="234">
        <f t="shared" si="13"/>
        <v>0</v>
      </c>
      <c r="S127" s="234"/>
      <c r="T127" s="221">
        <f t="shared" si="14"/>
        <v>0</v>
      </c>
      <c r="U127" s="222"/>
      <c r="V127" s="223"/>
      <c r="W127" s="224"/>
      <c r="X127" s="212">
        <f t="shared" si="10"/>
        <v>0</v>
      </c>
      <c r="Y127" s="212"/>
      <c r="Z127" s="225"/>
      <c r="AA127" s="226"/>
      <c r="AC127">
        <f t="shared" si="11"/>
        <v>0</v>
      </c>
    </row>
    <row r="128" spans="1:29" ht="11" customHeight="1">
      <c r="A128" s="235"/>
      <c r="B128" s="236"/>
      <c r="C128" s="237"/>
      <c r="D128" s="238"/>
      <c r="E128" s="239"/>
      <c r="F128" s="239"/>
      <c r="G128" s="239"/>
      <c r="H128" s="240"/>
      <c r="I128" s="60"/>
      <c r="J128" s="23"/>
      <c r="K128" s="60"/>
      <c r="L128" s="241"/>
      <c r="M128" s="241"/>
      <c r="N128" s="234">
        <f t="shared" si="12"/>
        <v>0</v>
      </c>
      <c r="O128" s="234"/>
      <c r="P128" s="241"/>
      <c r="Q128" s="241"/>
      <c r="R128" s="234">
        <f t="shared" si="13"/>
        <v>0</v>
      </c>
      <c r="S128" s="234"/>
      <c r="T128" s="221">
        <f t="shared" si="14"/>
        <v>0</v>
      </c>
      <c r="U128" s="222"/>
      <c r="V128" s="223"/>
      <c r="W128" s="224"/>
      <c r="X128" s="212">
        <f t="shared" si="10"/>
        <v>0</v>
      </c>
      <c r="Y128" s="212"/>
      <c r="Z128" s="225"/>
      <c r="AA128" s="226"/>
      <c r="AC128">
        <f t="shared" si="11"/>
        <v>0</v>
      </c>
    </row>
    <row r="129" spans="1:29" ht="11" customHeight="1">
      <c r="A129" s="235"/>
      <c r="B129" s="236"/>
      <c r="C129" s="237"/>
      <c r="D129" s="238"/>
      <c r="E129" s="239"/>
      <c r="F129" s="239"/>
      <c r="G129" s="239"/>
      <c r="H129" s="240"/>
      <c r="I129" s="60"/>
      <c r="J129" s="23"/>
      <c r="K129" s="60"/>
      <c r="L129" s="241"/>
      <c r="M129" s="241"/>
      <c r="N129" s="234">
        <f t="shared" si="12"/>
        <v>0</v>
      </c>
      <c r="O129" s="234"/>
      <c r="P129" s="241"/>
      <c r="Q129" s="241"/>
      <c r="R129" s="234">
        <f t="shared" si="13"/>
        <v>0</v>
      </c>
      <c r="S129" s="234"/>
      <c r="T129" s="221">
        <f t="shared" si="14"/>
        <v>0</v>
      </c>
      <c r="U129" s="222"/>
      <c r="V129" s="223"/>
      <c r="W129" s="224"/>
      <c r="X129" s="212">
        <f t="shared" si="10"/>
        <v>0</v>
      </c>
      <c r="Y129" s="212"/>
      <c r="Z129" s="225"/>
      <c r="AA129" s="226"/>
      <c r="AC129">
        <f t="shared" si="11"/>
        <v>0</v>
      </c>
    </row>
    <row r="130" spans="1:29" ht="11" customHeight="1">
      <c r="A130" s="235"/>
      <c r="B130" s="236"/>
      <c r="C130" s="237"/>
      <c r="D130" s="238"/>
      <c r="E130" s="239"/>
      <c r="F130" s="239"/>
      <c r="G130" s="239"/>
      <c r="H130" s="240"/>
      <c r="I130" s="60"/>
      <c r="J130" s="23"/>
      <c r="K130" s="60"/>
      <c r="L130" s="241"/>
      <c r="M130" s="241"/>
      <c r="N130" s="234">
        <f t="shared" si="12"/>
        <v>0</v>
      </c>
      <c r="O130" s="234"/>
      <c r="P130" s="241"/>
      <c r="Q130" s="241"/>
      <c r="R130" s="234">
        <f t="shared" si="13"/>
        <v>0</v>
      </c>
      <c r="S130" s="234"/>
      <c r="T130" s="221">
        <f t="shared" si="14"/>
        <v>0</v>
      </c>
      <c r="U130" s="222"/>
      <c r="V130" s="223"/>
      <c r="W130" s="224"/>
      <c r="X130" s="212">
        <f t="shared" si="10"/>
        <v>0</v>
      </c>
      <c r="Y130" s="212"/>
      <c r="Z130" s="225"/>
      <c r="AA130" s="226"/>
      <c r="AC130">
        <f t="shared" si="11"/>
        <v>0</v>
      </c>
    </row>
    <row r="131" spans="1:29" ht="11" customHeight="1">
      <c r="A131" s="235"/>
      <c r="B131" s="236"/>
      <c r="C131" s="237"/>
      <c r="D131" s="238"/>
      <c r="E131" s="239"/>
      <c r="F131" s="239"/>
      <c r="G131" s="239"/>
      <c r="H131" s="240"/>
      <c r="I131" s="60"/>
      <c r="J131" s="23"/>
      <c r="K131" s="60"/>
      <c r="L131" s="241"/>
      <c r="M131" s="241"/>
      <c r="N131" s="234">
        <f t="shared" si="12"/>
        <v>0</v>
      </c>
      <c r="O131" s="234"/>
      <c r="P131" s="241"/>
      <c r="Q131" s="241"/>
      <c r="R131" s="234">
        <f t="shared" si="13"/>
        <v>0</v>
      </c>
      <c r="S131" s="234"/>
      <c r="T131" s="221">
        <f t="shared" si="14"/>
        <v>0</v>
      </c>
      <c r="U131" s="222"/>
      <c r="V131" s="223"/>
      <c r="W131" s="224"/>
      <c r="X131" s="212">
        <f t="shared" si="10"/>
        <v>0</v>
      </c>
      <c r="Y131" s="212"/>
      <c r="Z131" s="225"/>
      <c r="AA131" s="226"/>
      <c r="AC131">
        <f t="shared" si="11"/>
        <v>0</v>
      </c>
    </row>
    <row r="132" spans="1:29" ht="11" customHeight="1">
      <c r="A132" s="235"/>
      <c r="B132" s="236"/>
      <c r="C132" s="237"/>
      <c r="D132" s="238"/>
      <c r="E132" s="239"/>
      <c r="F132" s="239"/>
      <c r="G132" s="239"/>
      <c r="H132" s="240"/>
      <c r="I132" s="60"/>
      <c r="J132" s="23"/>
      <c r="K132" s="60"/>
      <c r="L132" s="241"/>
      <c r="M132" s="241"/>
      <c r="N132" s="234">
        <f t="shared" si="12"/>
        <v>0</v>
      </c>
      <c r="O132" s="234"/>
      <c r="P132" s="241"/>
      <c r="Q132" s="241"/>
      <c r="R132" s="234">
        <f t="shared" si="13"/>
        <v>0</v>
      </c>
      <c r="S132" s="234"/>
      <c r="T132" s="221">
        <f t="shared" si="14"/>
        <v>0</v>
      </c>
      <c r="U132" s="222"/>
      <c r="V132" s="223"/>
      <c r="W132" s="224"/>
      <c r="X132" s="212">
        <f t="shared" si="10"/>
        <v>0</v>
      </c>
      <c r="Y132" s="212"/>
      <c r="Z132" s="225"/>
      <c r="AA132" s="226"/>
      <c r="AC132">
        <f t="shared" si="11"/>
        <v>0</v>
      </c>
    </row>
    <row r="133" spans="1:29" ht="11" customHeight="1">
      <c r="A133" s="227"/>
      <c r="B133" s="228"/>
      <c r="C133" s="229"/>
      <c r="D133" s="230"/>
      <c r="E133" s="231"/>
      <c r="F133" s="231"/>
      <c r="G133" s="231"/>
      <c r="H133" s="232"/>
      <c r="I133" s="63"/>
      <c r="J133" s="25"/>
      <c r="K133" s="63"/>
      <c r="L133" s="233"/>
      <c r="M133" s="233"/>
      <c r="N133" s="234">
        <f t="shared" si="12"/>
        <v>0</v>
      </c>
      <c r="O133" s="234"/>
      <c r="P133" s="233"/>
      <c r="Q133" s="233"/>
      <c r="R133" s="234">
        <f t="shared" si="13"/>
        <v>0</v>
      </c>
      <c r="S133" s="234"/>
      <c r="T133" s="208">
        <f>AE133*K133</f>
        <v>0</v>
      </c>
      <c r="U133" s="209"/>
      <c r="V133" s="210"/>
      <c r="W133" s="211"/>
      <c r="X133" s="212">
        <f t="shared" si="10"/>
        <v>0</v>
      </c>
      <c r="Y133" s="212"/>
      <c r="Z133" s="213"/>
      <c r="AA133" s="214"/>
      <c r="AC133">
        <f t="shared" si="11"/>
        <v>0</v>
      </c>
    </row>
    <row r="134" spans="1:29" ht="11" customHeight="1">
      <c r="A134" s="1"/>
      <c r="B134" s="1"/>
      <c r="C134" s="1"/>
      <c r="D134" s="1"/>
      <c r="E134" s="2"/>
      <c r="F134" s="2"/>
      <c r="G134" s="2"/>
      <c r="H134" s="2"/>
      <c r="I134" s="215" t="s">
        <v>253</v>
      </c>
      <c r="J134" s="216"/>
      <c r="K134" s="217"/>
      <c r="L134" s="204"/>
      <c r="M134" s="204"/>
      <c r="N134" s="204">
        <f>SUM(N95:O133)</f>
        <v>0</v>
      </c>
      <c r="O134" s="204"/>
      <c r="P134" s="204"/>
      <c r="Q134" s="204"/>
      <c r="R134" s="204">
        <f>SUM(R95:S133)</f>
        <v>0</v>
      </c>
      <c r="S134" s="204"/>
      <c r="T134" s="204">
        <f>SUM(T95:U133)</f>
        <v>0</v>
      </c>
      <c r="U134" s="204"/>
      <c r="V134" s="204"/>
      <c r="W134" s="204"/>
      <c r="X134" s="204">
        <f>SUM(X95:Y133)</f>
        <v>0</v>
      </c>
      <c r="Y134" s="204"/>
      <c r="Z134" s="204"/>
      <c r="AA134" s="206"/>
    </row>
    <row r="135" spans="1:29" ht="11" customHeight="1">
      <c r="G135" s="2"/>
      <c r="H135" s="2"/>
      <c r="I135" s="218"/>
      <c r="J135" s="219"/>
      <c r="K135" s="220"/>
      <c r="L135" s="205"/>
      <c r="M135" s="205"/>
      <c r="N135" s="205"/>
      <c r="O135" s="205"/>
      <c r="P135" s="205"/>
      <c r="Q135" s="205"/>
      <c r="R135" s="205"/>
      <c r="S135" s="205"/>
      <c r="T135" s="205"/>
      <c r="U135" s="205"/>
      <c r="V135" s="205"/>
      <c r="W135" s="205"/>
      <c r="X135" s="205"/>
      <c r="Y135" s="205"/>
      <c r="Z135" s="205"/>
      <c r="AA135" s="207"/>
    </row>
    <row r="136" spans="1:29" ht="11" customHeight="1"/>
    <row r="137" spans="1:29" ht="10.5" customHeight="1"/>
    <row r="138" spans="1:29" ht="11" customHeight="1">
      <c r="A138" s="267" t="s">
        <v>6</v>
      </c>
      <c r="B138" s="257"/>
      <c r="C138" s="257"/>
      <c r="D138" s="259" t="s">
        <v>5</v>
      </c>
      <c r="E138" s="269"/>
      <c r="F138" s="269"/>
      <c r="G138" s="269"/>
      <c r="H138" s="260"/>
      <c r="I138" s="257" t="s">
        <v>7</v>
      </c>
      <c r="J138" s="271" t="s">
        <v>257</v>
      </c>
      <c r="K138" s="271" t="s">
        <v>65</v>
      </c>
      <c r="L138" s="273" t="s">
        <v>0</v>
      </c>
      <c r="M138" s="274"/>
      <c r="N138" s="274"/>
      <c r="O138" s="274"/>
      <c r="P138" s="273" t="s">
        <v>1</v>
      </c>
      <c r="Q138" s="274"/>
      <c r="R138" s="274"/>
      <c r="S138" s="274"/>
      <c r="T138" s="257" t="s">
        <v>286</v>
      </c>
      <c r="U138" s="257"/>
      <c r="V138" s="259" t="s">
        <v>285</v>
      </c>
      <c r="W138" s="260"/>
      <c r="X138" s="257" t="s">
        <v>12</v>
      </c>
      <c r="Y138" s="257"/>
      <c r="Z138" s="257" t="s">
        <v>11</v>
      </c>
      <c r="AA138" s="263"/>
    </row>
    <row r="139" spans="1:29" ht="11" customHeight="1">
      <c r="A139" s="268"/>
      <c r="B139" s="258"/>
      <c r="C139" s="258"/>
      <c r="D139" s="261"/>
      <c r="E139" s="270"/>
      <c r="F139" s="270"/>
      <c r="G139" s="270"/>
      <c r="H139" s="262"/>
      <c r="I139" s="258"/>
      <c r="J139" s="272"/>
      <c r="K139" s="272"/>
      <c r="L139" s="265" t="s">
        <v>8</v>
      </c>
      <c r="M139" s="266"/>
      <c r="N139" s="266" t="s">
        <v>9</v>
      </c>
      <c r="O139" s="266"/>
      <c r="P139" s="266" t="s">
        <v>8</v>
      </c>
      <c r="Q139" s="266"/>
      <c r="R139" s="266" t="s">
        <v>9</v>
      </c>
      <c r="S139" s="266"/>
      <c r="T139" s="258"/>
      <c r="U139" s="258"/>
      <c r="V139" s="261"/>
      <c r="W139" s="262"/>
      <c r="X139" s="258"/>
      <c r="Y139" s="258"/>
      <c r="Z139" s="258"/>
      <c r="AA139" s="264"/>
    </row>
    <row r="140" spans="1:29" ht="11" customHeight="1">
      <c r="A140" s="251"/>
      <c r="B140" s="252"/>
      <c r="C140" s="253"/>
      <c r="D140" s="254"/>
      <c r="E140" s="255"/>
      <c r="F140" s="255"/>
      <c r="G140" s="255"/>
      <c r="H140" s="256"/>
      <c r="I140" s="60"/>
      <c r="J140" s="23"/>
      <c r="K140" s="60"/>
      <c r="L140" s="212"/>
      <c r="M140" s="212"/>
      <c r="N140" s="234">
        <f>ROUND(I140*K140*L140,0)</f>
        <v>0</v>
      </c>
      <c r="O140" s="234"/>
      <c r="P140" s="212"/>
      <c r="Q140" s="212"/>
      <c r="R140" s="234">
        <f>ROUND(K140*P140,0)</f>
        <v>0</v>
      </c>
      <c r="S140" s="234"/>
      <c r="T140" s="247">
        <f>AE140*K140</f>
        <v>0</v>
      </c>
      <c r="U140" s="248"/>
      <c r="V140" s="249"/>
      <c r="W140" s="250"/>
      <c r="X140" s="212">
        <f t="shared" ref="X140:X178" si="15">ROUND(J140*K140,2)</f>
        <v>0</v>
      </c>
      <c r="Y140" s="212"/>
      <c r="Z140" s="234"/>
      <c r="AA140" s="243"/>
      <c r="AC140">
        <f t="shared" ref="AC140:AC178" si="16">V140*K140</f>
        <v>0</v>
      </c>
    </row>
    <row r="141" spans="1:29" ht="11" customHeight="1">
      <c r="A141" s="235"/>
      <c r="B141" s="236"/>
      <c r="C141" s="237"/>
      <c r="D141" s="238"/>
      <c r="E141" s="239"/>
      <c r="F141" s="239"/>
      <c r="G141" s="239"/>
      <c r="H141" s="240"/>
      <c r="I141" s="60"/>
      <c r="J141" s="23"/>
      <c r="K141" s="60"/>
      <c r="L141" s="241"/>
      <c r="M141" s="241"/>
      <c r="N141" s="234">
        <f t="shared" ref="N141:N178" si="17">ROUND(I141*K141*L141,0)</f>
        <v>0</v>
      </c>
      <c r="O141" s="234"/>
      <c r="P141" s="241"/>
      <c r="Q141" s="241"/>
      <c r="R141" s="234">
        <f t="shared" ref="R141:R178" si="18">ROUND(K141*P141,0)</f>
        <v>0</v>
      </c>
      <c r="S141" s="234"/>
      <c r="T141" s="221">
        <f t="shared" ref="T141:T177" si="19">AE141*K141</f>
        <v>0</v>
      </c>
      <c r="U141" s="222"/>
      <c r="V141" s="223"/>
      <c r="W141" s="224"/>
      <c r="X141" s="212">
        <f t="shared" si="15"/>
        <v>0</v>
      </c>
      <c r="Y141" s="212"/>
      <c r="Z141" s="225"/>
      <c r="AA141" s="226"/>
      <c r="AC141">
        <f t="shared" si="16"/>
        <v>0</v>
      </c>
    </row>
    <row r="142" spans="1:29" ht="11" customHeight="1">
      <c r="A142" s="235"/>
      <c r="B142" s="236"/>
      <c r="C142" s="237"/>
      <c r="D142" s="238"/>
      <c r="E142" s="239"/>
      <c r="F142" s="239"/>
      <c r="G142" s="239"/>
      <c r="H142" s="240"/>
      <c r="I142" s="60"/>
      <c r="J142" s="23"/>
      <c r="K142" s="60"/>
      <c r="L142" s="241"/>
      <c r="M142" s="241"/>
      <c r="N142" s="234">
        <f t="shared" si="17"/>
        <v>0</v>
      </c>
      <c r="O142" s="234"/>
      <c r="P142" s="241"/>
      <c r="Q142" s="241"/>
      <c r="R142" s="234">
        <f t="shared" si="18"/>
        <v>0</v>
      </c>
      <c r="S142" s="234"/>
      <c r="T142" s="221">
        <f t="shared" si="19"/>
        <v>0</v>
      </c>
      <c r="U142" s="222"/>
      <c r="V142" s="223"/>
      <c r="W142" s="224"/>
      <c r="X142" s="212">
        <f t="shared" si="15"/>
        <v>0</v>
      </c>
      <c r="Y142" s="212"/>
      <c r="Z142" s="225"/>
      <c r="AA142" s="226"/>
      <c r="AC142">
        <f t="shared" si="16"/>
        <v>0</v>
      </c>
    </row>
    <row r="143" spans="1:29" ht="11" customHeight="1">
      <c r="A143" s="235"/>
      <c r="B143" s="236"/>
      <c r="C143" s="237"/>
      <c r="D143" s="238"/>
      <c r="E143" s="239"/>
      <c r="F143" s="239"/>
      <c r="G143" s="239"/>
      <c r="H143" s="240"/>
      <c r="I143" s="60"/>
      <c r="J143" s="23"/>
      <c r="K143" s="60"/>
      <c r="L143" s="241"/>
      <c r="M143" s="241"/>
      <c r="N143" s="234">
        <f t="shared" si="17"/>
        <v>0</v>
      </c>
      <c r="O143" s="234"/>
      <c r="P143" s="241"/>
      <c r="Q143" s="241"/>
      <c r="R143" s="234">
        <f t="shared" si="18"/>
        <v>0</v>
      </c>
      <c r="S143" s="234"/>
      <c r="T143" s="221">
        <f t="shared" si="19"/>
        <v>0</v>
      </c>
      <c r="U143" s="222"/>
      <c r="V143" s="223"/>
      <c r="W143" s="224"/>
      <c r="X143" s="212">
        <f t="shared" si="15"/>
        <v>0</v>
      </c>
      <c r="Y143" s="212"/>
      <c r="Z143" s="225"/>
      <c r="AA143" s="226"/>
      <c r="AC143">
        <f t="shared" si="16"/>
        <v>0</v>
      </c>
    </row>
    <row r="144" spans="1:29" ht="11" customHeight="1">
      <c r="A144" s="235"/>
      <c r="B144" s="236"/>
      <c r="C144" s="237"/>
      <c r="D144" s="238"/>
      <c r="E144" s="239"/>
      <c r="F144" s="239"/>
      <c r="G144" s="239"/>
      <c r="H144" s="240"/>
      <c r="I144" s="60"/>
      <c r="J144" s="23"/>
      <c r="K144" s="60"/>
      <c r="L144" s="241"/>
      <c r="M144" s="241"/>
      <c r="N144" s="234">
        <f t="shared" si="17"/>
        <v>0</v>
      </c>
      <c r="O144" s="234"/>
      <c r="P144" s="241"/>
      <c r="Q144" s="241"/>
      <c r="R144" s="234">
        <f t="shared" si="18"/>
        <v>0</v>
      </c>
      <c r="S144" s="234"/>
      <c r="T144" s="221">
        <f t="shared" si="19"/>
        <v>0</v>
      </c>
      <c r="U144" s="222"/>
      <c r="V144" s="223"/>
      <c r="W144" s="224"/>
      <c r="X144" s="212">
        <f t="shared" si="15"/>
        <v>0</v>
      </c>
      <c r="Y144" s="212"/>
      <c r="Z144" s="225"/>
      <c r="AA144" s="226"/>
      <c r="AC144">
        <f t="shared" si="16"/>
        <v>0</v>
      </c>
    </row>
    <row r="145" spans="1:29" ht="11" customHeight="1">
      <c r="A145" s="235"/>
      <c r="B145" s="236"/>
      <c r="C145" s="237"/>
      <c r="D145" s="238"/>
      <c r="E145" s="239"/>
      <c r="F145" s="239"/>
      <c r="G145" s="239"/>
      <c r="H145" s="240"/>
      <c r="I145" s="60"/>
      <c r="J145" s="23"/>
      <c r="K145" s="60"/>
      <c r="L145" s="241"/>
      <c r="M145" s="241"/>
      <c r="N145" s="234">
        <f t="shared" si="17"/>
        <v>0</v>
      </c>
      <c r="O145" s="234"/>
      <c r="P145" s="241"/>
      <c r="Q145" s="241"/>
      <c r="R145" s="234">
        <f t="shared" si="18"/>
        <v>0</v>
      </c>
      <c r="S145" s="234"/>
      <c r="T145" s="221">
        <f t="shared" si="19"/>
        <v>0</v>
      </c>
      <c r="U145" s="222"/>
      <c r="V145" s="223"/>
      <c r="W145" s="224"/>
      <c r="X145" s="212">
        <f t="shared" si="15"/>
        <v>0</v>
      </c>
      <c r="Y145" s="212"/>
      <c r="Z145" s="225"/>
      <c r="AA145" s="226"/>
      <c r="AC145">
        <f t="shared" si="16"/>
        <v>0</v>
      </c>
    </row>
    <row r="146" spans="1:29" ht="11" customHeight="1">
      <c r="A146" s="235"/>
      <c r="B146" s="236"/>
      <c r="C146" s="237"/>
      <c r="D146" s="238"/>
      <c r="E146" s="239"/>
      <c r="F146" s="239"/>
      <c r="G146" s="239"/>
      <c r="H146" s="240"/>
      <c r="I146" s="60"/>
      <c r="J146" s="23"/>
      <c r="K146" s="60"/>
      <c r="L146" s="241"/>
      <c r="M146" s="241"/>
      <c r="N146" s="234">
        <f t="shared" si="17"/>
        <v>0</v>
      </c>
      <c r="O146" s="234"/>
      <c r="P146" s="241"/>
      <c r="Q146" s="241"/>
      <c r="R146" s="234">
        <f t="shared" si="18"/>
        <v>0</v>
      </c>
      <c r="S146" s="234"/>
      <c r="T146" s="221">
        <f t="shared" si="19"/>
        <v>0</v>
      </c>
      <c r="U146" s="222"/>
      <c r="V146" s="223"/>
      <c r="W146" s="224"/>
      <c r="X146" s="212">
        <f t="shared" si="15"/>
        <v>0</v>
      </c>
      <c r="Y146" s="212"/>
      <c r="Z146" s="225"/>
      <c r="AA146" s="226"/>
      <c r="AC146">
        <f t="shared" si="16"/>
        <v>0</v>
      </c>
    </row>
    <row r="147" spans="1:29" ht="11" customHeight="1">
      <c r="A147" s="235"/>
      <c r="B147" s="236"/>
      <c r="C147" s="237"/>
      <c r="D147" s="238"/>
      <c r="E147" s="239"/>
      <c r="F147" s="239"/>
      <c r="G147" s="239"/>
      <c r="H147" s="240"/>
      <c r="I147" s="60"/>
      <c r="J147" s="23"/>
      <c r="K147" s="60"/>
      <c r="L147" s="241"/>
      <c r="M147" s="241"/>
      <c r="N147" s="234">
        <f t="shared" si="17"/>
        <v>0</v>
      </c>
      <c r="O147" s="234"/>
      <c r="P147" s="241"/>
      <c r="Q147" s="241"/>
      <c r="R147" s="234">
        <f t="shared" si="18"/>
        <v>0</v>
      </c>
      <c r="S147" s="234"/>
      <c r="T147" s="221">
        <f t="shared" si="19"/>
        <v>0</v>
      </c>
      <c r="U147" s="222"/>
      <c r="V147" s="223"/>
      <c r="W147" s="224"/>
      <c r="X147" s="212">
        <f t="shared" si="15"/>
        <v>0</v>
      </c>
      <c r="Y147" s="212"/>
      <c r="Z147" s="225"/>
      <c r="AA147" s="226"/>
      <c r="AC147">
        <f t="shared" si="16"/>
        <v>0</v>
      </c>
    </row>
    <row r="148" spans="1:29" ht="11" customHeight="1">
      <c r="A148" s="244"/>
      <c r="B148" s="245"/>
      <c r="C148" s="245"/>
      <c r="D148" s="246"/>
      <c r="E148" s="246"/>
      <c r="F148" s="246"/>
      <c r="G148" s="246"/>
      <c r="H148" s="246"/>
      <c r="I148" s="62"/>
      <c r="J148" s="24"/>
      <c r="K148" s="62"/>
      <c r="L148" s="241"/>
      <c r="M148" s="241"/>
      <c r="N148" s="234">
        <f t="shared" si="17"/>
        <v>0</v>
      </c>
      <c r="O148" s="234"/>
      <c r="P148" s="241"/>
      <c r="Q148" s="241"/>
      <c r="R148" s="234">
        <f t="shared" si="18"/>
        <v>0</v>
      </c>
      <c r="S148" s="234"/>
      <c r="T148" s="221">
        <f t="shared" si="19"/>
        <v>0</v>
      </c>
      <c r="U148" s="222"/>
      <c r="V148" s="242"/>
      <c r="W148" s="242"/>
      <c r="X148" s="212">
        <f t="shared" si="15"/>
        <v>0</v>
      </c>
      <c r="Y148" s="212"/>
      <c r="Z148" s="225"/>
      <c r="AA148" s="226"/>
      <c r="AC148">
        <f t="shared" si="16"/>
        <v>0</v>
      </c>
    </row>
    <row r="149" spans="1:29" ht="11" customHeight="1">
      <c r="A149" s="244"/>
      <c r="B149" s="245"/>
      <c r="C149" s="245"/>
      <c r="D149" s="246"/>
      <c r="E149" s="246"/>
      <c r="F149" s="246"/>
      <c r="G149" s="246"/>
      <c r="H149" s="246"/>
      <c r="I149" s="62"/>
      <c r="J149" s="24"/>
      <c r="K149" s="62"/>
      <c r="L149" s="241"/>
      <c r="M149" s="241"/>
      <c r="N149" s="234">
        <f t="shared" si="17"/>
        <v>0</v>
      </c>
      <c r="O149" s="234"/>
      <c r="P149" s="241"/>
      <c r="Q149" s="241"/>
      <c r="R149" s="234">
        <f t="shared" si="18"/>
        <v>0</v>
      </c>
      <c r="S149" s="234"/>
      <c r="T149" s="221">
        <f t="shared" si="19"/>
        <v>0</v>
      </c>
      <c r="U149" s="222"/>
      <c r="V149" s="242"/>
      <c r="W149" s="242"/>
      <c r="X149" s="212">
        <f t="shared" si="15"/>
        <v>0</v>
      </c>
      <c r="Y149" s="212"/>
      <c r="Z149" s="225"/>
      <c r="AA149" s="226"/>
      <c r="AC149">
        <f t="shared" si="16"/>
        <v>0</v>
      </c>
    </row>
    <row r="150" spans="1:29" ht="11" customHeight="1">
      <c r="A150" s="244"/>
      <c r="B150" s="245"/>
      <c r="C150" s="245"/>
      <c r="D150" s="246"/>
      <c r="E150" s="246"/>
      <c r="F150" s="246"/>
      <c r="G150" s="246"/>
      <c r="H150" s="246"/>
      <c r="I150" s="62"/>
      <c r="J150" s="24"/>
      <c r="K150" s="62"/>
      <c r="L150" s="241"/>
      <c r="M150" s="241"/>
      <c r="N150" s="234">
        <f t="shared" si="17"/>
        <v>0</v>
      </c>
      <c r="O150" s="234"/>
      <c r="P150" s="241"/>
      <c r="Q150" s="241"/>
      <c r="R150" s="234">
        <f t="shared" si="18"/>
        <v>0</v>
      </c>
      <c r="S150" s="234"/>
      <c r="T150" s="221">
        <f t="shared" si="19"/>
        <v>0</v>
      </c>
      <c r="U150" s="222"/>
      <c r="V150" s="242"/>
      <c r="W150" s="242"/>
      <c r="X150" s="212">
        <f t="shared" si="15"/>
        <v>0</v>
      </c>
      <c r="Y150" s="212"/>
      <c r="Z150" s="225"/>
      <c r="AA150" s="226"/>
      <c r="AC150">
        <f t="shared" si="16"/>
        <v>0</v>
      </c>
    </row>
    <row r="151" spans="1:29" ht="11" customHeight="1">
      <c r="A151" s="244"/>
      <c r="B151" s="245"/>
      <c r="C151" s="245"/>
      <c r="D151" s="246"/>
      <c r="E151" s="246"/>
      <c r="F151" s="246"/>
      <c r="G151" s="246"/>
      <c r="H151" s="246"/>
      <c r="I151" s="62"/>
      <c r="J151" s="24"/>
      <c r="K151" s="62"/>
      <c r="L151" s="241"/>
      <c r="M151" s="241"/>
      <c r="N151" s="234">
        <f t="shared" si="17"/>
        <v>0</v>
      </c>
      <c r="O151" s="234"/>
      <c r="P151" s="241"/>
      <c r="Q151" s="241"/>
      <c r="R151" s="234">
        <f t="shared" si="18"/>
        <v>0</v>
      </c>
      <c r="S151" s="234"/>
      <c r="T151" s="221">
        <f t="shared" si="19"/>
        <v>0</v>
      </c>
      <c r="U151" s="222"/>
      <c r="V151" s="242"/>
      <c r="W151" s="242"/>
      <c r="X151" s="212">
        <f t="shared" si="15"/>
        <v>0</v>
      </c>
      <c r="Y151" s="212"/>
      <c r="Z151" s="234"/>
      <c r="AA151" s="243"/>
      <c r="AC151">
        <f t="shared" si="16"/>
        <v>0</v>
      </c>
    </row>
    <row r="152" spans="1:29" ht="11" customHeight="1">
      <c r="A152" s="244"/>
      <c r="B152" s="245"/>
      <c r="C152" s="245"/>
      <c r="D152" s="246"/>
      <c r="E152" s="246"/>
      <c r="F152" s="246"/>
      <c r="G152" s="246"/>
      <c r="H152" s="246"/>
      <c r="I152" s="62"/>
      <c r="J152" s="24"/>
      <c r="K152" s="62"/>
      <c r="L152" s="241"/>
      <c r="M152" s="241"/>
      <c r="N152" s="234">
        <f t="shared" si="17"/>
        <v>0</v>
      </c>
      <c r="O152" s="234"/>
      <c r="P152" s="241"/>
      <c r="Q152" s="241"/>
      <c r="R152" s="234">
        <f t="shared" si="18"/>
        <v>0</v>
      </c>
      <c r="S152" s="234"/>
      <c r="T152" s="221">
        <f t="shared" si="19"/>
        <v>0</v>
      </c>
      <c r="U152" s="222"/>
      <c r="V152" s="242"/>
      <c r="W152" s="242"/>
      <c r="X152" s="212">
        <f t="shared" si="15"/>
        <v>0</v>
      </c>
      <c r="Y152" s="212"/>
      <c r="Z152" s="225"/>
      <c r="AA152" s="226"/>
      <c r="AC152">
        <f t="shared" si="16"/>
        <v>0</v>
      </c>
    </row>
    <row r="153" spans="1:29" ht="11" customHeight="1">
      <c r="A153" s="244"/>
      <c r="B153" s="245"/>
      <c r="C153" s="245"/>
      <c r="D153" s="246"/>
      <c r="E153" s="246"/>
      <c r="F153" s="246"/>
      <c r="G153" s="246"/>
      <c r="H153" s="246"/>
      <c r="I153" s="62"/>
      <c r="J153" s="24"/>
      <c r="K153" s="62"/>
      <c r="L153" s="241"/>
      <c r="M153" s="241"/>
      <c r="N153" s="234">
        <f t="shared" si="17"/>
        <v>0</v>
      </c>
      <c r="O153" s="234"/>
      <c r="P153" s="241"/>
      <c r="Q153" s="241"/>
      <c r="R153" s="234">
        <f t="shared" si="18"/>
        <v>0</v>
      </c>
      <c r="S153" s="234"/>
      <c r="T153" s="221">
        <f t="shared" si="19"/>
        <v>0</v>
      </c>
      <c r="U153" s="222"/>
      <c r="V153" s="242"/>
      <c r="W153" s="242"/>
      <c r="X153" s="212">
        <f t="shared" si="15"/>
        <v>0</v>
      </c>
      <c r="Y153" s="212"/>
      <c r="Z153" s="225"/>
      <c r="AA153" s="226"/>
      <c r="AC153">
        <f t="shared" si="16"/>
        <v>0</v>
      </c>
    </row>
    <row r="154" spans="1:29" ht="11" customHeight="1">
      <c r="A154" s="244"/>
      <c r="B154" s="245"/>
      <c r="C154" s="245"/>
      <c r="D154" s="246"/>
      <c r="E154" s="246"/>
      <c r="F154" s="246"/>
      <c r="G154" s="246"/>
      <c r="H154" s="246"/>
      <c r="I154" s="62"/>
      <c r="J154" s="24"/>
      <c r="K154" s="62"/>
      <c r="L154" s="241"/>
      <c r="M154" s="241"/>
      <c r="N154" s="234">
        <f t="shared" si="17"/>
        <v>0</v>
      </c>
      <c r="O154" s="234"/>
      <c r="P154" s="241"/>
      <c r="Q154" s="241"/>
      <c r="R154" s="234">
        <f t="shared" si="18"/>
        <v>0</v>
      </c>
      <c r="S154" s="234"/>
      <c r="T154" s="221">
        <f t="shared" si="19"/>
        <v>0</v>
      </c>
      <c r="U154" s="222"/>
      <c r="V154" s="242"/>
      <c r="W154" s="242"/>
      <c r="X154" s="212">
        <f t="shared" si="15"/>
        <v>0</v>
      </c>
      <c r="Y154" s="212"/>
      <c r="Z154" s="225"/>
      <c r="AA154" s="226"/>
      <c r="AC154">
        <f t="shared" si="16"/>
        <v>0</v>
      </c>
    </row>
    <row r="155" spans="1:29" ht="11" customHeight="1">
      <c r="A155" s="244"/>
      <c r="B155" s="245"/>
      <c r="C155" s="245"/>
      <c r="D155" s="246"/>
      <c r="E155" s="246"/>
      <c r="F155" s="246"/>
      <c r="G155" s="246"/>
      <c r="H155" s="246"/>
      <c r="I155" s="62"/>
      <c r="J155" s="24"/>
      <c r="K155" s="62"/>
      <c r="L155" s="241"/>
      <c r="M155" s="241"/>
      <c r="N155" s="234">
        <f t="shared" si="17"/>
        <v>0</v>
      </c>
      <c r="O155" s="234"/>
      <c r="P155" s="241"/>
      <c r="Q155" s="241"/>
      <c r="R155" s="234">
        <f t="shared" si="18"/>
        <v>0</v>
      </c>
      <c r="S155" s="234"/>
      <c r="T155" s="221">
        <f t="shared" si="19"/>
        <v>0</v>
      </c>
      <c r="U155" s="222"/>
      <c r="V155" s="242"/>
      <c r="W155" s="242"/>
      <c r="X155" s="212">
        <f t="shared" si="15"/>
        <v>0</v>
      </c>
      <c r="Y155" s="212"/>
      <c r="Z155" s="225"/>
      <c r="AA155" s="226"/>
      <c r="AC155">
        <f t="shared" si="16"/>
        <v>0</v>
      </c>
    </row>
    <row r="156" spans="1:29" ht="11" customHeight="1">
      <c r="A156" s="244"/>
      <c r="B156" s="245"/>
      <c r="C156" s="245"/>
      <c r="D156" s="246"/>
      <c r="E156" s="246"/>
      <c r="F156" s="246"/>
      <c r="G156" s="246"/>
      <c r="H156" s="246"/>
      <c r="I156" s="62"/>
      <c r="J156" s="24"/>
      <c r="K156" s="62"/>
      <c r="L156" s="241"/>
      <c r="M156" s="241"/>
      <c r="N156" s="234">
        <f t="shared" si="17"/>
        <v>0</v>
      </c>
      <c r="O156" s="234"/>
      <c r="P156" s="241"/>
      <c r="Q156" s="241"/>
      <c r="R156" s="234">
        <f t="shared" si="18"/>
        <v>0</v>
      </c>
      <c r="S156" s="234"/>
      <c r="T156" s="221">
        <f t="shared" si="19"/>
        <v>0</v>
      </c>
      <c r="U156" s="222"/>
      <c r="V156" s="242"/>
      <c r="W156" s="242"/>
      <c r="X156" s="212">
        <f t="shared" si="15"/>
        <v>0</v>
      </c>
      <c r="Y156" s="212"/>
      <c r="Z156" s="225"/>
      <c r="AA156" s="226"/>
      <c r="AC156">
        <f t="shared" si="16"/>
        <v>0</v>
      </c>
    </row>
    <row r="157" spans="1:29" ht="11" customHeight="1">
      <c r="A157" s="244"/>
      <c r="B157" s="245"/>
      <c r="C157" s="245"/>
      <c r="D157" s="246"/>
      <c r="E157" s="246"/>
      <c r="F157" s="246"/>
      <c r="G157" s="246"/>
      <c r="H157" s="246"/>
      <c r="I157" s="62"/>
      <c r="J157" s="24"/>
      <c r="K157" s="62"/>
      <c r="L157" s="241"/>
      <c r="M157" s="241"/>
      <c r="N157" s="234">
        <f t="shared" si="17"/>
        <v>0</v>
      </c>
      <c r="O157" s="234"/>
      <c r="P157" s="241"/>
      <c r="Q157" s="241"/>
      <c r="R157" s="234">
        <f t="shared" si="18"/>
        <v>0</v>
      </c>
      <c r="S157" s="234"/>
      <c r="T157" s="221">
        <f t="shared" si="19"/>
        <v>0</v>
      </c>
      <c r="U157" s="222"/>
      <c r="V157" s="242"/>
      <c r="W157" s="242"/>
      <c r="X157" s="212">
        <f t="shared" si="15"/>
        <v>0</v>
      </c>
      <c r="Y157" s="212"/>
      <c r="Z157" s="225"/>
      <c r="AA157" s="226"/>
      <c r="AC157">
        <f t="shared" si="16"/>
        <v>0</v>
      </c>
    </row>
    <row r="158" spans="1:29" ht="11" customHeight="1">
      <c r="A158" s="244"/>
      <c r="B158" s="245"/>
      <c r="C158" s="245"/>
      <c r="D158" s="246"/>
      <c r="E158" s="246"/>
      <c r="F158" s="246"/>
      <c r="G158" s="246"/>
      <c r="H158" s="246"/>
      <c r="I158" s="62"/>
      <c r="J158" s="24"/>
      <c r="K158" s="62"/>
      <c r="L158" s="241"/>
      <c r="M158" s="241"/>
      <c r="N158" s="234">
        <f t="shared" si="17"/>
        <v>0</v>
      </c>
      <c r="O158" s="234"/>
      <c r="P158" s="241"/>
      <c r="Q158" s="241"/>
      <c r="R158" s="234">
        <f t="shared" si="18"/>
        <v>0</v>
      </c>
      <c r="S158" s="234"/>
      <c r="T158" s="221">
        <f t="shared" si="19"/>
        <v>0</v>
      </c>
      <c r="U158" s="222"/>
      <c r="V158" s="242"/>
      <c r="W158" s="242"/>
      <c r="X158" s="212">
        <f t="shared" si="15"/>
        <v>0</v>
      </c>
      <c r="Y158" s="212"/>
      <c r="Z158" s="225"/>
      <c r="AA158" s="226"/>
      <c r="AC158">
        <f t="shared" si="16"/>
        <v>0</v>
      </c>
    </row>
    <row r="159" spans="1:29" ht="11" customHeight="1">
      <c r="A159" s="244"/>
      <c r="B159" s="245"/>
      <c r="C159" s="245"/>
      <c r="D159" s="246"/>
      <c r="E159" s="246"/>
      <c r="F159" s="246"/>
      <c r="G159" s="246"/>
      <c r="H159" s="246"/>
      <c r="I159" s="62"/>
      <c r="J159" s="24"/>
      <c r="K159" s="62"/>
      <c r="L159" s="241"/>
      <c r="M159" s="241"/>
      <c r="N159" s="234">
        <f t="shared" si="17"/>
        <v>0</v>
      </c>
      <c r="O159" s="234"/>
      <c r="P159" s="241"/>
      <c r="Q159" s="241"/>
      <c r="R159" s="234">
        <f t="shared" si="18"/>
        <v>0</v>
      </c>
      <c r="S159" s="234"/>
      <c r="T159" s="221">
        <f t="shared" si="19"/>
        <v>0</v>
      </c>
      <c r="U159" s="222"/>
      <c r="V159" s="242"/>
      <c r="W159" s="242"/>
      <c r="X159" s="212">
        <f t="shared" si="15"/>
        <v>0</v>
      </c>
      <c r="Y159" s="212"/>
      <c r="Z159" s="225"/>
      <c r="AA159" s="226"/>
      <c r="AC159">
        <f t="shared" si="16"/>
        <v>0</v>
      </c>
    </row>
    <row r="160" spans="1:29" ht="11" customHeight="1">
      <c r="A160" s="244"/>
      <c r="B160" s="245"/>
      <c r="C160" s="245"/>
      <c r="D160" s="246"/>
      <c r="E160" s="246"/>
      <c r="F160" s="246"/>
      <c r="G160" s="246"/>
      <c r="H160" s="246"/>
      <c r="I160" s="62"/>
      <c r="J160" s="24"/>
      <c r="K160" s="62"/>
      <c r="L160" s="241"/>
      <c r="M160" s="241"/>
      <c r="N160" s="234">
        <f t="shared" si="17"/>
        <v>0</v>
      </c>
      <c r="O160" s="234"/>
      <c r="P160" s="241"/>
      <c r="Q160" s="241"/>
      <c r="R160" s="234">
        <f t="shared" si="18"/>
        <v>0</v>
      </c>
      <c r="S160" s="234"/>
      <c r="T160" s="221">
        <f t="shared" si="19"/>
        <v>0</v>
      </c>
      <c r="U160" s="222"/>
      <c r="V160" s="242"/>
      <c r="W160" s="242"/>
      <c r="X160" s="212">
        <f t="shared" si="15"/>
        <v>0</v>
      </c>
      <c r="Y160" s="212"/>
      <c r="Z160" s="225"/>
      <c r="AA160" s="226"/>
      <c r="AC160">
        <f t="shared" si="16"/>
        <v>0</v>
      </c>
    </row>
    <row r="161" spans="1:29" ht="11" customHeight="1">
      <c r="A161" s="244"/>
      <c r="B161" s="245"/>
      <c r="C161" s="245"/>
      <c r="D161" s="246"/>
      <c r="E161" s="246"/>
      <c r="F161" s="246"/>
      <c r="G161" s="246"/>
      <c r="H161" s="246"/>
      <c r="I161" s="62"/>
      <c r="J161" s="24"/>
      <c r="K161" s="62"/>
      <c r="L161" s="241"/>
      <c r="M161" s="241"/>
      <c r="N161" s="234">
        <f t="shared" si="17"/>
        <v>0</v>
      </c>
      <c r="O161" s="234"/>
      <c r="P161" s="241"/>
      <c r="Q161" s="241"/>
      <c r="R161" s="234">
        <f t="shared" si="18"/>
        <v>0</v>
      </c>
      <c r="S161" s="234"/>
      <c r="T161" s="221">
        <f t="shared" si="19"/>
        <v>0</v>
      </c>
      <c r="U161" s="222"/>
      <c r="V161" s="242"/>
      <c r="W161" s="242"/>
      <c r="X161" s="212">
        <f t="shared" si="15"/>
        <v>0</v>
      </c>
      <c r="Y161" s="212"/>
      <c r="Z161" s="225"/>
      <c r="AA161" s="226"/>
      <c r="AC161">
        <f t="shared" si="16"/>
        <v>0</v>
      </c>
    </row>
    <row r="162" spans="1:29" ht="11" customHeight="1">
      <c r="A162" s="244"/>
      <c r="B162" s="245"/>
      <c r="C162" s="245"/>
      <c r="D162" s="246"/>
      <c r="E162" s="246"/>
      <c r="F162" s="246"/>
      <c r="G162" s="246"/>
      <c r="H162" s="246"/>
      <c r="I162" s="62"/>
      <c r="J162" s="24"/>
      <c r="K162" s="62"/>
      <c r="L162" s="241"/>
      <c r="M162" s="241"/>
      <c r="N162" s="234">
        <f t="shared" si="17"/>
        <v>0</v>
      </c>
      <c r="O162" s="234"/>
      <c r="P162" s="241"/>
      <c r="Q162" s="241"/>
      <c r="R162" s="234">
        <f t="shared" si="18"/>
        <v>0</v>
      </c>
      <c r="S162" s="234"/>
      <c r="T162" s="221">
        <f t="shared" si="19"/>
        <v>0</v>
      </c>
      <c r="U162" s="222"/>
      <c r="V162" s="242"/>
      <c r="W162" s="242"/>
      <c r="X162" s="212">
        <f t="shared" si="15"/>
        <v>0</v>
      </c>
      <c r="Y162" s="212"/>
      <c r="Z162" s="234"/>
      <c r="AA162" s="243"/>
      <c r="AC162">
        <f t="shared" si="16"/>
        <v>0</v>
      </c>
    </row>
    <row r="163" spans="1:29" ht="11" customHeight="1">
      <c r="A163" s="244"/>
      <c r="B163" s="245"/>
      <c r="C163" s="245"/>
      <c r="D163" s="246"/>
      <c r="E163" s="246"/>
      <c r="F163" s="246"/>
      <c r="G163" s="246"/>
      <c r="H163" s="246"/>
      <c r="I163" s="62"/>
      <c r="J163" s="24"/>
      <c r="K163" s="62"/>
      <c r="L163" s="241"/>
      <c r="M163" s="241"/>
      <c r="N163" s="234">
        <f t="shared" si="17"/>
        <v>0</v>
      </c>
      <c r="O163" s="234"/>
      <c r="P163" s="241"/>
      <c r="Q163" s="241"/>
      <c r="R163" s="234">
        <f t="shared" si="18"/>
        <v>0</v>
      </c>
      <c r="S163" s="234"/>
      <c r="T163" s="221">
        <f t="shared" si="19"/>
        <v>0</v>
      </c>
      <c r="U163" s="222"/>
      <c r="V163" s="242"/>
      <c r="W163" s="242"/>
      <c r="X163" s="212">
        <f t="shared" si="15"/>
        <v>0</v>
      </c>
      <c r="Y163" s="212"/>
      <c r="Z163" s="225"/>
      <c r="AA163" s="226"/>
      <c r="AC163">
        <f t="shared" si="16"/>
        <v>0</v>
      </c>
    </row>
    <row r="164" spans="1:29" ht="11" customHeight="1">
      <c r="A164" s="235"/>
      <c r="B164" s="236"/>
      <c r="C164" s="237"/>
      <c r="D164" s="238"/>
      <c r="E164" s="239"/>
      <c r="F164" s="239"/>
      <c r="G164" s="239"/>
      <c r="H164" s="240"/>
      <c r="I164" s="60"/>
      <c r="J164" s="23"/>
      <c r="K164" s="60"/>
      <c r="L164" s="241"/>
      <c r="M164" s="241"/>
      <c r="N164" s="234">
        <f t="shared" si="17"/>
        <v>0</v>
      </c>
      <c r="O164" s="234"/>
      <c r="P164" s="241"/>
      <c r="Q164" s="241"/>
      <c r="R164" s="234">
        <f t="shared" si="18"/>
        <v>0</v>
      </c>
      <c r="S164" s="234"/>
      <c r="T164" s="221">
        <f t="shared" si="19"/>
        <v>0</v>
      </c>
      <c r="U164" s="222"/>
      <c r="V164" s="223"/>
      <c r="W164" s="224"/>
      <c r="X164" s="212">
        <f t="shared" si="15"/>
        <v>0</v>
      </c>
      <c r="Y164" s="212"/>
      <c r="Z164" s="225"/>
      <c r="AA164" s="226"/>
      <c r="AC164">
        <f t="shared" si="16"/>
        <v>0</v>
      </c>
    </row>
    <row r="165" spans="1:29" ht="11" customHeight="1">
      <c r="A165" s="235"/>
      <c r="B165" s="236"/>
      <c r="C165" s="237"/>
      <c r="D165" s="238"/>
      <c r="E165" s="239"/>
      <c r="F165" s="239"/>
      <c r="G165" s="239"/>
      <c r="H165" s="240"/>
      <c r="I165" s="60"/>
      <c r="J165" s="23"/>
      <c r="K165" s="60"/>
      <c r="L165" s="241"/>
      <c r="M165" s="241"/>
      <c r="N165" s="234">
        <f t="shared" si="17"/>
        <v>0</v>
      </c>
      <c r="O165" s="234"/>
      <c r="P165" s="241"/>
      <c r="Q165" s="241"/>
      <c r="R165" s="234">
        <f t="shared" si="18"/>
        <v>0</v>
      </c>
      <c r="S165" s="234"/>
      <c r="T165" s="221">
        <f t="shared" si="19"/>
        <v>0</v>
      </c>
      <c r="U165" s="222"/>
      <c r="V165" s="223"/>
      <c r="W165" s="224"/>
      <c r="X165" s="212">
        <f t="shared" si="15"/>
        <v>0</v>
      </c>
      <c r="Y165" s="212"/>
      <c r="Z165" s="225"/>
      <c r="AA165" s="226"/>
      <c r="AC165">
        <f t="shared" si="16"/>
        <v>0</v>
      </c>
    </row>
    <row r="166" spans="1:29" ht="11" customHeight="1">
      <c r="A166" s="235"/>
      <c r="B166" s="236"/>
      <c r="C166" s="237"/>
      <c r="D166" s="238"/>
      <c r="E166" s="239"/>
      <c r="F166" s="239"/>
      <c r="G166" s="239"/>
      <c r="H166" s="240"/>
      <c r="I166" s="60"/>
      <c r="J166" s="23"/>
      <c r="K166" s="60"/>
      <c r="L166" s="241"/>
      <c r="M166" s="241"/>
      <c r="N166" s="234">
        <f t="shared" si="17"/>
        <v>0</v>
      </c>
      <c r="O166" s="234"/>
      <c r="P166" s="241"/>
      <c r="Q166" s="241"/>
      <c r="R166" s="234">
        <f t="shared" si="18"/>
        <v>0</v>
      </c>
      <c r="S166" s="234"/>
      <c r="T166" s="221">
        <f t="shared" si="19"/>
        <v>0</v>
      </c>
      <c r="U166" s="222"/>
      <c r="V166" s="223"/>
      <c r="W166" s="224"/>
      <c r="X166" s="212">
        <f t="shared" si="15"/>
        <v>0</v>
      </c>
      <c r="Y166" s="212"/>
      <c r="Z166" s="225"/>
      <c r="AA166" s="226"/>
      <c r="AC166">
        <f t="shared" si="16"/>
        <v>0</v>
      </c>
    </row>
    <row r="167" spans="1:29" ht="11" customHeight="1">
      <c r="A167" s="235"/>
      <c r="B167" s="236"/>
      <c r="C167" s="237"/>
      <c r="D167" s="238"/>
      <c r="E167" s="239"/>
      <c r="F167" s="239"/>
      <c r="G167" s="239"/>
      <c r="H167" s="240"/>
      <c r="I167" s="60"/>
      <c r="J167" s="23"/>
      <c r="K167" s="60"/>
      <c r="L167" s="241"/>
      <c r="M167" s="241"/>
      <c r="N167" s="234">
        <f t="shared" si="17"/>
        <v>0</v>
      </c>
      <c r="O167" s="234"/>
      <c r="P167" s="241"/>
      <c r="Q167" s="241"/>
      <c r="R167" s="234">
        <f t="shared" si="18"/>
        <v>0</v>
      </c>
      <c r="S167" s="234"/>
      <c r="T167" s="221">
        <f t="shared" si="19"/>
        <v>0</v>
      </c>
      <c r="U167" s="222"/>
      <c r="V167" s="223"/>
      <c r="W167" s="224"/>
      <c r="X167" s="212">
        <f t="shared" si="15"/>
        <v>0</v>
      </c>
      <c r="Y167" s="212"/>
      <c r="Z167" s="225"/>
      <c r="AA167" s="226"/>
      <c r="AC167">
        <f t="shared" si="16"/>
        <v>0</v>
      </c>
    </row>
    <row r="168" spans="1:29" ht="11" customHeight="1">
      <c r="A168" s="235"/>
      <c r="B168" s="236"/>
      <c r="C168" s="237"/>
      <c r="D168" s="238"/>
      <c r="E168" s="239"/>
      <c r="F168" s="239"/>
      <c r="G168" s="239"/>
      <c r="H168" s="240"/>
      <c r="I168" s="60"/>
      <c r="J168" s="23"/>
      <c r="K168" s="60"/>
      <c r="L168" s="241"/>
      <c r="M168" s="241"/>
      <c r="N168" s="234">
        <f t="shared" si="17"/>
        <v>0</v>
      </c>
      <c r="O168" s="234"/>
      <c r="P168" s="241"/>
      <c r="Q168" s="241"/>
      <c r="R168" s="234">
        <f t="shared" si="18"/>
        <v>0</v>
      </c>
      <c r="S168" s="234"/>
      <c r="T168" s="221">
        <f t="shared" si="19"/>
        <v>0</v>
      </c>
      <c r="U168" s="222"/>
      <c r="V168" s="223"/>
      <c r="W168" s="224"/>
      <c r="X168" s="212">
        <f t="shared" si="15"/>
        <v>0</v>
      </c>
      <c r="Y168" s="212"/>
      <c r="Z168" s="225"/>
      <c r="AA168" s="226"/>
      <c r="AC168">
        <f t="shared" si="16"/>
        <v>0</v>
      </c>
    </row>
    <row r="169" spans="1:29" ht="11" customHeight="1">
      <c r="A169" s="235"/>
      <c r="B169" s="236"/>
      <c r="C169" s="237"/>
      <c r="D169" s="238"/>
      <c r="E169" s="239"/>
      <c r="F169" s="239"/>
      <c r="G169" s="239"/>
      <c r="H169" s="240"/>
      <c r="I169" s="60"/>
      <c r="J169" s="23"/>
      <c r="K169" s="60"/>
      <c r="L169" s="241"/>
      <c r="M169" s="241"/>
      <c r="N169" s="234">
        <f t="shared" si="17"/>
        <v>0</v>
      </c>
      <c r="O169" s="234"/>
      <c r="P169" s="241"/>
      <c r="Q169" s="241"/>
      <c r="R169" s="234">
        <f t="shared" si="18"/>
        <v>0</v>
      </c>
      <c r="S169" s="234"/>
      <c r="T169" s="221">
        <f t="shared" si="19"/>
        <v>0</v>
      </c>
      <c r="U169" s="222"/>
      <c r="V169" s="223"/>
      <c r="W169" s="224"/>
      <c r="X169" s="212">
        <f t="shared" si="15"/>
        <v>0</v>
      </c>
      <c r="Y169" s="212"/>
      <c r="Z169" s="225"/>
      <c r="AA169" s="226"/>
      <c r="AC169">
        <f t="shared" si="16"/>
        <v>0</v>
      </c>
    </row>
    <row r="170" spans="1:29" ht="11" customHeight="1">
      <c r="A170" s="235"/>
      <c r="B170" s="236"/>
      <c r="C170" s="237"/>
      <c r="D170" s="238"/>
      <c r="E170" s="239"/>
      <c r="F170" s="239"/>
      <c r="G170" s="239"/>
      <c r="H170" s="240"/>
      <c r="I170" s="60"/>
      <c r="J170" s="23"/>
      <c r="K170" s="60"/>
      <c r="L170" s="241"/>
      <c r="M170" s="241"/>
      <c r="N170" s="234">
        <f t="shared" si="17"/>
        <v>0</v>
      </c>
      <c r="O170" s="234"/>
      <c r="P170" s="241"/>
      <c r="Q170" s="241"/>
      <c r="R170" s="234">
        <f t="shared" si="18"/>
        <v>0</v>
      </c>
      <c r="S170" s="234"/>
      <c r="T170" s="221">
        <f t="shared" si="19"/>
        <v>0</v>
      </c>
      <c r="U170" s="222"/>
      <c r="V170" s="223"/>
      <c r="W170" s="224"/>
      <c r="X170" s="212">
        <f t="shared" si="15"/>
        <v>0</v>
      </c>
      <c r="Y170" s="212"/>
      <c r="Z170" s="225"/>
      <c r="AA170" s="226"/>
      <c r="AC170">
        <f t="shared" si="16"/>
        <v>0</v>
      </c>
    </row>
    <row r="171" spans="1:29" ht="11" customHeight="1">
      <c r="A171" s="235"/>
      <c r="B171" s="236"/>
      <c r="C171" s="237"/>
      <c r="D171" s="238"/>
      <c r="E171" s="239"/>
      <c r="F171" s="239"/>
      <c r="G171" s="239"/>
      <c r="H171" s="240"/>
      <c r="I171" s="60"/>
      <c r="J171" s="23"/>
      <c r="K171" s="60"/>
      <c r="L171" s="241"/>
      <c r="M171" s="241"/>
      <c r="N171" s="234">
        <f t="shared" si="17"/>
        <v>0</v>
      </c>
      <c r="O171" s="234"/>
      <c r="P171" s="241"/>
      <c r="Q171" s="241"/>
      <c r="R171" s="234">
        <f t="shared" si="18"/>
        <v>0</v>
      </c>
      <c r="S171" s="234"/>
      <c r="T171" s="221">
        <f t="shared" si="19"/>
        <v>0</v>
      </c>
      <c r="U171" s="222"/>
      <c r="V171" s="223"/>
      <c r="W171" s="224"/>
      <c r="X171" s="212">
        <f t="shared" si="15"/>
        <v>0</v>
      </c>
      <c r="Y171" s="212"/>
      <c r="Z171" s="225"/>
      <c r="AA171" s="226"/>
      <c r="AC171">
        <f t="shared" si="16"/>
        <v>0</v>
      </c>
    </row>
    <row r="172" spans="1:29" ht="11" customHeight="1">
      <c r="A172" s="235"/>
      <c r="B172" s="236"/>
      <c r="C172" s="237"/>
      <c r="D172" s="238"/>
      <c r="E172" s="239"/>
      <c r="F172" s="239"/>
      <c r="G172" s="239"/>
      <c r="H172" s="240"/>
      <c r="I172" s="60"/>
      <c r="J172" s="23"/>
      <c r="K172" s="60"/>
      <c r="L172" s="241"/>
      <c r="M172" s="241"/>
      <c r="N172" s="234">
        <f t="shared" si="17"/>
        <v>0</v>
      </c>
      <c r="O172" s="234"/>
      <c r="P172" s="241"/>
      <c r="Q172" s="241"/>
      <c r="R172" s="234">
        <f t="shared" si="18"/>
        <v>0</v>
      </c>
      <c r="S172" s="234"/>
      <c r="T172" s="221">
        <f t="shared" si="19"/>
        <v>0</v>
      </c>
      <c r="U172" s="222"/>
      <c r="V172" s="223"/>
      <c r="W172" s="224"/>
      <c r="X172" s="212">
        <f t="shared" si="15"/>
        <v>0</v>
      </c>
      <c r="Y172" s="212"/>
      <c r="Z172" s="225"/>
      <c r="AA172" s="226"/>
      <c r="AC172">
        <f t="shared" si="16"/>
        <v>0</v>
      </c>
    </row>
    <row r="173" spans="1:29" ht="11" customHeight="1">
      <c r="A173" s="235"/>
      <c r="B173" s="236"/>
      <c r="C173" s="237"/>
      <c r="D173" s="238"/>
      <c r="E173" s="239"/>
      <c r="F173" s="239"/>
      <c r="G173" s="239"/>
      <c r="H173" s="240"/>
      <c r="I173" s="60"/>
      <c r="J173" s="23"/>
      <c r="K173" s="60"/>
      <c r="L173" s="241"/>
      <c r="M173" s="241"/>
      <c r="N173" s="234">
        <f t="shared" si="17"/>
        <v>0</v>
      </c>
      <c r="O173" s="234"/>
      <c r="P173" s="241"/>
      <c r="Q173" s="241"/>
      <c r="R173" s="234">
        <f t="shared" si="18"/>
        <v>0</v>
      </c>
      <c r="S173" s="234"/>
      <c r="T173" s="221">
        <f t="shared" si="19"/>
        <v>0</v>
      </c>
      <c r="U173" s="222"/>
      <c r="V173" s="223"/>
      <c r="W173" s="224"/>
      <c r="X173" s="212">
        <f t="shared" si="15"/>
        <v>0</v>
      </c>
      <c r="Y173" s="212"/>
      <c r="Z173" s="225"/>
      <c r="AA173" s="226"/>
      <c r="AC173">
        <f t="shared" si="16"/>
        <v>0</v>
      </c>
    </row>
    <row r="174" spans="1:29" ht="11" customHeight="1">
      <c r="A174" s="235"/>
      <c r="B174" s="236"/>
      <c r="C174" s="237"/>
      <c r="D174" s="238"/>
      <c r="E174" s="239"/>
      <c r="F174" s="239"/>
      <c r="G174" s="239"/>
      <c r="H174" s="240"/>
      <c r="I174" s="60"/>
      <c r="J174" s="23"/>
      <c r="K174" s="60"/>
      <c r="L174" s="241"/>
      <c r="M174" s="241"/>
      <c r="N174" s="234">
        <f t="shared" si="17"/>
        <v>0</v>
      </c>
      <c r="O174" s="234"/>
      <c r="P174" s="241"/>
      <c r="Q174" s="241"/>
      <c r="R174" s="234">
        <f t="shared" si="18"/>
        <v>0</v>
      </c>
      <c r="S174" s="234"/>
      <c r="T174" s="221">
        <f t="shared" si="19"/>
        <v>0</v>
      </c>
      <c r="U174" s="222"/>
      <c r="V174" s="223"/>
      <c r="W174" s="224"/>
      <c r="X174" s="212">
        <f t="shared" si="15"/>
        <v>0</v>
      </c>
      <c r="Y174" s="212"/>
      <c r="Z174" s="225"/>
      <c r="AA174" s="226"/>
      <c r="AC174">
        <f t="shared" si="16"/>
        <v>0</v>
      </c>
    </row>
    <row r="175" spans="1:29" ht="11" customHeight="1">
      <c r="A175" s="235"/>
      <c r="B175" s="236"/>
      <c r="C175" s="237"/>
      <c r="D175" s="238"/>
      <c r="E175" s="239"/>
      <c r="F175" s="239"/>
      <c r="G175" s="239"/>
      <c r="H175" s="240"/>
      <c r="I175" s="60"/>
      <c r="J175" s="23"/>
      <c r="K175" s="60"/>
      <c r="L175" s="241"/>
      <c r="M175" s="241"/>
      <c r="N175" s="234">
        <f t="shared" si="17"/>
        <v>0</v>
      </c>
      <c r="O175" s="234"/>
      <c r="P175" s="241"/>
      <c r="Q175" s="241"/>
      <c r="R175" s="234">
        <f t="shared" si="18"/>
        <v>0</v>
      </c>
      <c r="S175" s="234"/>
      <c r="T175" s="221">
        <f t="shared" si="19"/>
        <v>0</v>
      </c>
      <c r="U175" s="222"/>
      <c r="V175" s="223"/>
      <c r="W175" s="224"/>
      <c r="X175" s="212">
        <f t="shared" si="15"/>
        <v>0</v>
      </c>
      <c r="Y175" s="212"/>
      <c r="Z175" s="225"/>
      <c r="AA175" s="226"/>
      <c r="AC175">
        <f t="shared" si="16"/>
        <v>0</v>
      </c>
    </row>
    <row r="176" spans="1:29" ht="11" customHeight="1">
      <c r="A176" s="235"/>
      <c r="B176" s="236"/>
      <c r="C176" s="237"/>
      <c r="D176" s="238"/>
      <c r="E176" s="239"/>
      <c r="F176" s="239"/>
      <c r="G176" s="239"/>
      <c r="H176" s="240"/>
      <c r="I176" s="60"/>
      <c r="J176" s="23"/>
      <c r="K176" s="60"/>
      <c r="L176" s="241"/>
      <c r="M176" s="241"/>
      <c r="N176" s="234">
        <f t="shared" si="17"/>
        <v>0</v>
      </c>
      <c r="O176" s="234"/>
      <c r="P176" s="241"/>
      <c r="Q176" s="241"/>
      <c r="R176" s="234">
        <f t="shared" si="18"/>
        <v>0</v>
      </c>
      <c r="S176" s="234"/>
      <c r="T176" s="221">
        <f t="shared" si="19"/>
        <v>0</v>
      </c>
      <c r="U176" s="222"/>
      <c r="V176" s="223"/>
      <c r="W176" s="224"/>
      <c r="X176" s="212">
        <f t="shared" si="15"/>
        <v>0</v>
      </c>
      <c r="Y176" s="212"/>
      <c r="Z176" s="225"/>
      <c r="AA176" s="226"/>
      <c r="AC176">
        <f t="shared" si="16"/>
        <v>0</v>
      </c>
    </row>
    <row r="177" spans="1:29" ht="11" customHeight="1">
      <c r="A177" s="235"/>
      <c r="B177" s="236"/>
      <c r="C177" s="237"/>
      <c r="D177" s="238"/>
      <c r="E177" s="239"/>
      <c r="F177" s="239"/>
      <c r="G177" s="239"/>
      <c r="H177" s="240"/>
      <c r="I177" s="60"/>
      <c r="J177" s="23"/>
      <c r="K177" s="60"/>
      <c r="L177" s="241"/>
      <c r="M177" s="241"/>
      <c r="N177" s="234">
        <f t="shared" si="17"/>
        <v>0</v>
      </c>
      <c r="O177" s="234"/>
      <c r="P177" s="241"/>
      <c r="Q177" s="241"/>
      <c r="R177" s="234">
        <f t="shared" si="18"/>
        <v>0</v>
      </c>
      <c r="S177" s="234"/>
      <c r="T177" s="221">
        <f t="shared" si="19"/>
        <v>0</v>
      </c>
      <c r="U177" s="222"/>
      <c r="V177" s="223"/>
      <c r="W177" s="224"/>
      <c r="X177" s="212">
        <f t="shared" si="15"/>
        <v>0</v>
      </c>
      <c r="Y177" s="212"/>
      <c r="Z177" s="225"/>
      <c r="AA177" s="226"/>
      <c r="AC177">
        <f t="shared" si="16"/>
        <v>0</v>
      </c>
    </row>
    <row r="178" spans="1:29" ht="11" customHeight="1">
      <c r="A178" s="227"/>
      <c r="B178" s="228"/>
      <c r="C178" s="229"/>
      <c r="D178" s="230"/>
      <c r="E178" s="231"/>
      <c r="F178" s="231"/>
      <c r="G178" s="231"/>
      <c r="H178" s="232"/>
      <c r="I178" s="63"/>
      <c r="J178" s="25"/>
      <c r="K178" s="63"/>
      <c r="L178" s="233"/>
      <c r="M178" s="233"/>
      <c r="N178" s="234">
        <f t="shared" si="17"/>
        <v>0</v>
      </c>
      <c r="O178" s="234"/>
      <c r="P178" s="233"/>
      <c r="Q178" s="233"/>
      <c r="R178" s="234">
        <f t="shared" si="18"/>
        <v>0</v>
      </c>
      <c r="S178" s="234"/>
      <c r="T178" s="208">
        <f>AE178*K178</f>
        <v>0</v>
      </c>
      <c r="U178" s="209"/>
      <c r="V178" s="210"/>
      <c r="W178" s="211"/>
      <c r="X178" s="212">
        <f t="shared" si="15"/>
        <v>0</v>
      </c>
      <c r="Y178" s="212"/>
      <c r="Z178" s="213"/>
      <c r="AA178" s="214"/>
      <c r="AC178">
        <f t="shared" si="16"/>
        <v>0</v>
      </c>
    </row>
    <row r="179" spans="1:29" ht="11" customHeight="1">
      <c r="A179" s="1"/>
      <c r="B179" s="1"/>
      <c r="C179" s="1"/>
      <c r="D179" s="1"/>
      <c r="E179" s="2"/>
      <c r="F179" s="2"/>
      <c r="G179" s="2"/>
      <c r="H179" s="2"/>
      <c r="I179" s="215" t="s">
        <v>253</v>
      </c>
      <c r="J179" s="216"/>
      <c r="K179" s="217"/>
      <c r="L179" s="204"/>
      <c r="M179" s="204"/>
      <c r="N179" s="204">
        <f>SUM(N140:O178)</f>
        <v>0</v>
      </c>
      <c r="O179" s="204"/>
      <c r="P179" s="204"/>
      <c r="Q179" s="204"/>
      <c r="R179" s="204">
        <f>SUM(R140:S178)</f>
        <v>0</v>
      </c>
      <c r="S179" s="204"/>
      <c r="T179" s="204">
        <f>SUM(T140:U178)</f>
        <v>0</v>
      </c>
      <c r="U179" s="204"/>
      <c r="V179" s="204"/>
      <c r="W179" s="204"/>
      <c r="X179" s="204">
        <f>SUM(X140:Y178)</f>
        <v>0</v>
      </c>
      <c r="Y179" s="204"/>
      <c r="Z179" s="204"/>
      <c r="AA179" s="206"/>
    </row>
    <row r="180" spans="1:29" ht="11" customHeight="1">
      <c r="G180" s="2"/>
      <c r="H180" s="2"/>
      <c r="I180" s="218"/>
      <c r="J180" s="219"/>
      <c r="K180" s="220"/>
      <c r="L180" s="205"/>
      <c r="M180" s="205"/>
      <c r="N180" s="205"/>
      <c r="O180" s="205"/>
      <c r="P180" s="205"/>
      <c r="Q180" s="205"/>
      <c r="R180" s="205"/>
      <c r="S180" s="205"/>
      <c r="T180" s="205"/>
      <c r="U180" s="205"/>
      <c r="V180" s="205"/>
      <c r="W180" s="205"/>
      <c r="X180" s="205"/>
      <c r="Y180" s="205"/>
      <c r="Z180" s="205"/>
      <c r="AA180" s="207"/>
    </row>
    <row r="181" spans="1:29" ht="11" customHeight="1"/>
    <row r="182" spans="1:29" ht="10.5" customHeight="1"/>
    <row r="183" spans="1:29" ht="11" customHeight="1">
      <c r="A183" s="267" t="s">
        <v>6</v>
      </c>
      <c r="B183" s="257"/>
      <c r="C183" s="257"/>
      <c r="D183" s="259" t="s">
        <v>5</v>
      </c>
      <c r="E183" s="269"/>
      <c r="F183" s="269"/>
      <c r="G183" s="269"/>
      <c r="H183" s="260"/>
      <c r="I183" s="257" t="s">
        <v>7</v>
      </c>
      <c r="J183" s="271" t="s">
        <v>257</v>
      </c>
      <c r="K183" s="271" t="s">
        <v>65</v>
      </c>
      <c r="L183" s="273" t="s">
        <v>0</v>
      </c>
      <c r="M183" s="274"/>
      <c r="N183" s="274"/>
      <c r="O183" s="274"/>
      <c r="P183" s="273" t="s">
        <v>1</v>
      </c>
      <c r="Q183" s="274"/>
      <c r="R183" s="274"/>
      <c r="S183" s="274"/>
      <c r="T183" s="257" t="s">
        <v>286</v>
      </c>
      <c r="U183" s="257"/>
      <c r="V183" s="259" t="s">
        <v>285</v>
      </c>
      <c r="W183" s="260"/>
      <c r="X183" s="257" t="s">
        <v>12</v>
      </c>
      <c r="Y183" s="257"/>
      <c r="Z183" s="257" t="s">
        <v>11</v>
      </c>
      <c r="AA183" s="263"/>
    </row>
    <row r="184" spans="1:29" ht="11" customHeight="1">
      <c r="A184" s="268"/>
      <c r="B184" s="258"/>
      <c r="C184" s="258"/>
      <c r="D184" s="261"/>
      <c r="E184" s="270"/>
      <c r="F184" s="270"/>
      <c r="G184" s="270"/>
      <c r="H184" s="262"/>
      <c r="I184" s="258"/>
      <c r="J184" s="272"/>
      <c r="K184" s="272"/>
      <c r="L184" s="265" t="s">
        <v>8</v>
      </c>
      <c r="M184" s="266"/>
      <c r="N184" s="266" t="s">
        <v>9</v>
      </c>
      <c r="O184" s="266"/>
      <c r="P184" s="266" t="s">
        <v>8</v>
      </c>
      <c r="Q184" s="266"/>
      <c r="R184" s="266" t="s">
        <v>9</v>
      </c>
      <c r="S184" s="266"/>
      <c r="T184" s="258"/>
      <c r="U184" s="258"/>
      <c r="V184" s="261"/>
      <c r="W184" s="262"/>
      <c r="X184" s="258"/>
      <c r="Y184" s="258"/>
      <c r="Z184" s="258"/>
      <c r="AA184" s="264"/>
    </row>
    <row r="185" spans="1:29" ht="11" customHeight="1">
      <c r="A185" s="251"/>
      <c r="B185" s="252"/>
      <c r="C185" s="253"/>
      <c r="D185" s="254"/>
      <c r="E185" s="255"/>
      <c r="F185" s="255"/>
      <c r="G185" s="255"/>
      <c r="H185" s="256"/>
      <c r="I185" s="60"/>
      <c r="J185" s="23"/>
      <c r="K185" s="60"/>
      <c r="L185" s="212"/>
      <c r="M185" s="212"/>
      <c r="N185" s="234">
        <f>ROUND(I185*K185*L185,0)</f>
        <v>0</v>
      </c>
      <c r="O185" s="234"/>
      <c r="P185" s="212"/>
      <c r="Q185" s="212"/>
      <c r="R185" s="234">
        <f>ROUND(K185*P185,0)</f>
        <v>0</v>
      </c>
      <c r="S185" s="234"/>
      <c r="T185" s="247">
        <f>AE185*K185</f>
        <v>0</v>
      </c>
      <c r="U185" s="248"/>
      <c r="V185" s="249"/>
      <c r="W185" s="250"/>
      <c r="X185" s="212">
        <f t="shared" ref="X185:X223" si="20">ROUND(J185*K185,2)</f>
        <v>0</v>
      </c>
      <c r="Y185" s="212"/>
      <c r="Z185" s="234"/>
      <c r="AA185" s="243"/>
      <c r="AC185">
        <f t="shared" ref="AC185:AC223" si="21">V185*K185</f>
        <v>0</v>
      </c>
    </row>
    <row r="186" spans="1:29" ht="11" customHeight="1">
      <c r="A186" s="235"/>
      <c r="B186" s="236"/>
      <c r="C186" s="237"/>
      <c r="D186" s="238"/>
      <c r="E186" s="239"/>
      <c r="F186" s="239"/>
      <c r="G186" s="239"/>
      <c r="H186" s="240"/>
      <c r="I186" s="60"/>
      <c r="J186" s="23"/>
      <c r="K186" s="60"/>
      <c r="L186" s="241"/>
      <c r="M186" s="241"/>
      <c r="N186" s="234">
        <f t="shared" ref="N186:N223" si="22">ROUND(I186*K186*L186,0)</f>
        <v>0</v>
      </c>
      <c r="O186" s="234"/>
      <c r="P186" s="241"/>
      <c r="Q186" s="241"/>
      <c r="R186" s="234">
        <f t="shared" ref="R186:R223" si="23">ROUND(K186*P186,0)</f>
        <v>0</v>
      </c>
      <c r="S186" s="234"/>
      <c r="T186" s="221">
        <f t="shared" ref="T186:T222" si="24">AE186*K186</f>
        <v>0</v>
      </c>
      <c r="U186" s="222"/>
      <c r="V186" s="223"/>
      <c r="W186" s="224"/>
      <c r="X186" s="212">
        <f t="shared" si="20"/>
        <v>0</v>
      </c>
      <c r="Y186" s="212"/>
      <c r="Z186" s="225"/>
      <c r="AA186" s="226"/>
      <c r="AC186">
        <f t="shared" si="21"/>
        <v>0</v>
      </c>
    </row>
    <row r="187" spans="1:29" ht="11" customHeight="1">
      <c r="A187" s="235"/>
      <c r="B187" s="236"/>
      <c r="C187" s="237"/>
      <c r="D187" s="238"/>
      <c r="E187" s="239"/>
      <c r="F187" s="239"/>
      <c r="G187" s="239"/>
      <c r="H187" s="240"/>
      <c r="I187" s="60"/>
      <c r="J187" s="23"/>
      <c r="K187" s="60"/>
      <c r="L187" s="241"/>
      <c r="M187" s="241"/>
      <c r="N187" s="234">
        <f t="shared" si="22"/>
        <v>0</v>
      </c>
      <c r="O187" s="234"/>
      <c r="P187" s="241"/>
      <c r="Q187" s="241"/>
      <c r="R187" s="234">
        <f t="shared" si="23"/>
        <v>0</v>
      </c>
      <c r="S187" s="234"/>
      <c r="T187" s="221">
        <f t="shared" si="24"/>
        <v>0</v>
      </c>
      <c r="U187" s="222"/>
      <c r="V187" s="223"/>
      <c r="W187" s="224"/>
      <c r="X187" s="212">
        <f t="shared" si="20"/>
        <v>0</v>
      </c>
      <c r="Y187" s="212"/>
      <c r="Z187" s="225"/>
      <c r="AA187" s="226"/>
      <c r="AC187">
        <f t="shared" si="21"/>
        <v>0</v>
      </c>
    </row>
    <row r="188" spans="1:29" ht="11" customHeight="1">
      <c r="A188" s="235"/>
      <c r="B188" s="236"/>
      <c r="C188" s="237"/>
      <c r="D188" s="238"/>
      <c r="E188" s="239"/>
      <c r="F188" s="239"/>
      <c r="G188" s="239"/>
      <c r="H188" s="240"/>
      <c r="I188" s="60"/>
      <c r="J188" s="23"/>
      <c r="K188" s="60"/>
      <c r="L188" s="241"/>
      <c r="M188" s="241"/>
      <c r="N188" s="234">
        <f t="shared" si="22"/>
        <v>0</v>
      </c>
      <c r="O188" s="234"/>
      <c r="P188" s="241"/>
      <c r="Q188" s="241"/>
      <c r="R188" s="234">
        <f t="shared" si="23"/>
        <v>0</v>
      </c>
      <c r="S188" s="234"/>
      <c r="T188" s="221">
        <f t="shared" si="24"/>
        <v>0</v>
      </c>
      <c r="U188" s="222"/>
      <c r="V188" s="223"/>
      <c r="W188" s="224"/>
      <c r="X188" s="212">
        <f t="shared" si="20"/>
        <v>0</v>
      </c>
      <c r="Y188" s="212"/>
      <c r="Z188" s="225"/>
      <c r="AA188" s="226"/>
      <c r="AC188">
        <f t="shared" si="21"/>
        <v>0</v>
      </c>
    </row>
    <row r="189" spans="1:29" ht="11" customHeight="1">
      <c r="A189" s="235"/>
      <c r="B189" s="236"/>
      <c r="C189" s="237"/>
      <c r="D189" s="238"/>
      <c r="E189" s="239"/>
      <c r="F189" s="239"/>
      <c r="G189" s="239"/>
      <c r="H189" s="240"/>
      <c r="I189" s="60"/>
      <c r="J189" s="23"/>
      <c r="K189" s="60"/>
      <c r="L189" s="241"/>
      <c r="M189" s="241"/>
      <c r="N189" s="234">
        <f t="shared" si="22"/>
        <v>0</v>
      </c>
      <c r="O189" s="234"/>
      <c r="P189" s="241"/>
      <c r="Q189" s="241"/>
      <c r="R189" s="234">
        <f t="shared" si="23"/>
        <v>0</v>
      </c>
      <c r="S189" s="234"/>
      <c r="T189" s="221">
        <f t="shared" si="24"/>
        <v>0</v>
      </c>
      <c r="U189" s="222"/>
      <c r="V189" s="223"/>
      <c r="W189" s="224"/>
      <c r="X189" s="212">
        <f t="shared" si="20"/>
        <v>0</v>
      </c>
      <c r="Y189" s="212"/>
      <c r="Z189" s="225"/>
      <c r="AA189" s="226"/>
      <c r="AC189">
        <f t="shared" si="21"/>
        <v>0</v>
      </c>
    </row>
    <row r="190" spans="1:29" ht="11" customHeight="1">
      <c r="A190" s="235"/>
      <c r="B190" s="236"/>
      <c r="C190" s="237"/>
      <c r="D190" s="238"/>
      <c r="E190" s="239"/>
      <c r="F190" s="239"/>
      <c r="G190" s="239"/>
      <c r="H190" s="240"/>
      <c r="I190" s="60"/>
      <c r="J190" s="23"/>
      <c r="K190" s="60"/>
      <c r="L190" s="241"/>
      <c r="M190" s="241"/>
      <c r="N190" s="234">
        <f t="shared" si="22"/>
        <v>0</v>
      </c>
      <c r="O190" s="234"/>
      <c r="P190" s="241"/>
      <c r="Q190" s="241"/>
      <c r="R190" s="234">
        <f t="shared" si="23"/>
        <v>0</v>
      </c>
      <c r="S190" s="234"/>
      <c r="T190" s="221">
        <f t="shared" si="24"/>
        <v>0</v>
      </c>
      <c r="U190" s="222"/>
      <c r="V190" s="223"/>
      <c r="W190" s="224"/>
      <c r="X190" s="212">
        <f t="shared" si="20"/>
        <v>0</v>
      </c>
      <c r="Y190" s="212"/>
      <c r="Z190" s="225"/>
      <c r="AA190" s="226"/>
      <c r="AC190">
        <f t="shared" si="21"/>
        <v>0</v>
      </c>
    </row>
    <row r="191" spans="1:29" ht="11" customHeight="1">
      <c r="A191" s="235"/>
      <c r="B191" s="236"/>
      <c r="C191" s="237"/>
      <c r="D191" s="238"/>
      <c r="E191" s="239"/>
      <c r="F191" s="239"/>
      <c r="G191" s="239"/>
      <c r="H191" s="240"/>
      <c r="I191" s="60"/>
      <c r="J191" s="23"/>
      <c r="K191" s="60"/>
      <c r="L191" s="241"/>
      <c r="M191" s="241"/>
      <c r="N191" s="234">
        <f t="shared" si="22"/>
        <v>0</v>
      </c>
      <c r="O191" s="234"/>
      <c r="P191" s="241"/>
      <c r="Q191" s="241"/>
      <c r="R191" s="234">
        <f t="shared" si="23"/>
        <v>0</v>
      </c>
      <c r="S191" s="234"/>
      <c r="T191" s="221">
        <f t="shared" si="24"/>
        <v>0</v>
      </c>
      <c r="U191" s="222"/>
      <c r="V191" s="223"/>
      <c r="W191" s="224"/>
      <c r="X191" s="212">
        <f t="shared" si="20"/>
        <v>0</v>
      </c>
      <c r="Y191" s="212"/>
      <c r="Z191" s="225"/>
      <c r="AA191" s="226"/>
      <c r="AC191">
        <f t="shared" si="21"/>
        <v>0</v>
      </c>
    </row>
    <row r="192" spans="1:29" ht="11" customHeight="1">
      <c r="A192" s="235"/>
      <c r="B192" s="236"/>
      <c r="C192" s="237"/>
      <c r="D192" s="238"/>
      <c r="E192" s="239"/>
      <c r="F192" s="239"/>
      <c r="G192" s="239"/>
      <c r="H192" s="240"/>
      <c r="I192" s="60"/>
      <c r="J192" s="23"/>
      <c r="K192" s="60"/>
      <c r="L192" s="241"/>
      <c r="M192" s="241"/>
      <c r="N192" s="234">
        <f t="shared" si="22"/>
        <v>0</v>
      </c>
      <c r="O192" s="234"/>
      <c r="P192" s="241"/>
      <c r="Q192" s="241"/>
      <c r="R192" s="234">
        <f t="shared" si="23"/>
        <v>0</v>
      </c>
      <c r="S192" s="234"/>
      <c r="T192" s="221">
        <f t="shared" si="24"/>
        <v>0</v>
      </c>
      <c r="U192" s="222"/>
      <c r="V192" s="223"/>
      <c r="W192" s="224"/>
      <c r="X192" s="212">
        <f t="shared" si="20"/>
        <v>0</v>
      </c>
      <c r="Y192" s="212"/>
      <c r="Z192" s="225"/>
      <c r="AA192" s="226"/>
      <c r="AC192">
        <f t="shared" si="21"/>
        <v>0</v>
      </c>
    </row>
    <row r="193" spans="1:29" ht="11" customHeight="1">
      <c r="A193" s="244"/>
      <c r="B193" s="245"/>
      <c r="C193" s="245"/>
      <c r="D193" s="246"/>
      <c r="E193" s="246"/>
      <c r="F193" s="246"/>
      <c r="G193" s="246"/>
      <c r="H193" s="246"/>
      <c r="I193" s="62"/>
      <c r="J193" s="24"/>
      <c r="K193" s="62"/>
      <c r="L193" s="241"/>
      <c r="M193" s="241"/>
      <c r="N193" s="234">
        <f t="shared" si="22"/>
        <v>0</v>
      </c>
      <c r="O193" s="234"/>
      <c r="P193" s="241"/>
      <c r="Q193" s="241"/>
      <c r="R193" s="234">
        <f t="shared" si="23"/>
        <v>0</v>
      </c>
      <c r="S193" s="234"/>
      <c r="T193" s="221">
        <f t="shared" si="24"/>
        <v>0</v>
      </c>
      <c r="U193" s="222"/>
      <c r="V193" s="242"/>
      <c r="W193" s="242"/>
      <c r="X193" s="212">
        <f t="shared" si="20"/>
        <v>0</v>
      </c>
      <c r="Y193" s="212"/>
      <c r="Z193" s="225"/>
      <c r="AA193" s="226"/>
      <c r="AC193">
        <f t="shared" si="21"/>
        <v>0</v>
      </c>
    </row>
    <row r="194" spans="1:29" ht="11" customHeight="1">
      <c r="A194" s="244"/>
      <c r="B194" s="245"/>
      <c r="C194" s="245"/>
      <c r="D194" s="246"/>
      <c r="E194" s="246"/>
      <c r="F194" s="246"/>
      <c r="G194" s="246"/>
      <c r="H194" s="246"/>
      <c r="I194" s="62"/>
      <c r="J194" s="24"/>
      <c r="K194" s="62"/>
      <c r="L194" s="241"/>
      <c r="M194" s="241"/>
      <c r="N194" s="234">
        <f t="shared" si="22"/>
        <v>0</v>
      </c>
      <c r="O194" s="234"/>
      <c r="P194" s="241"/>
      <c r="Q194" s="241"/>
      <c r="R194" s="234">
        <f t="shared" si="23"/>
        <v>0</v>
      </c>
      <c r="S194" s="234"/>
      <c r="T194" s="221">
        <f t="shared" si="24"/>
        <v>0</v>
      </c>
      <c r="U194" s="222"/>
      <c r="V194" s="242"/>
      <c r="W194" s="242"/>
      <c r="X194" s="212">
        <f t="shared" si="20"/>
        <v>0</v>
      </c>
      <c r="Y194" s="212"/>
      <c r="Z194" s="225"/>
      <c r="AA194" s="226"/>
      <c r="AC194">
        <f t="shared" si="21"/>
        <v>0</v>
      </c>
    </row>
    <row r="195" spans="1:29" ht="11" customHeight="1">
      <c r="A195" s="244"/>
      <c r="B195" s="245"/>
      <c r="C195" s="245"/>
      <c r="D195" s="246"/>
      <c r="E195" s="246"/>
      <c r="F195" s="246"/>
      <c r="G195" s="246"/>
      <c r="H195" s="246"/>
      <c r="I195" s="62"/>
      <c r="J195" s="24"/>
      <c r="K195" s="62"/>
      <c r="L195" s="241"/>
      <c r="M195" s="241"/>
      <c r="N195" s="234">
        <f t="shared" si="22"/>
        <v>0</v>
      </c>
      <c r="O195" s="234"/>
      <c r="P195" s="241"/>
      <c r="Q195" s="241"/>
      <c r="R195" s="234">
        <f t="shared" si="23"/>
        <v>0</v>
      </c>
      <c r="S195" s="234"/>
      <c r="T195" s="221">
        <f t="shared" si="24"/>
        <v>0</v>
      </c>
      <c r="U195" s="222"/>
      <c r="V195" s="242"/>
      <c r="W195" s="242"/>
      <c r="X195" s="212">
        <f t="shared" si="20"/>
        <v>0</v>
      </c>
      <c r="Y195" s="212"/>
      <c r="Z195" s="225"/>
      <c r="AA195" s="226"/>
      <c r="AC195">
        <f t="shared" si="21"/>
        <v>0</v>
      </c>
    </row>
    <row r="196" spans="1:29" ht="11" customHeight="1">
      <c r="A196" s="244"/>
      <c r="B196" s="245"/>
      <c r="C196" s="245"/>
      <c r="D196" s="246"/>
      <c r="E196" s="246"/>
      <c r="F196" s="246"/>
      <c r="G196" s="246"/>
      <c r="H196" s="246"/>
      <c r="I196" s="62"/>
      <c r="J196" s="24"/>
      <c r="K196" s="62"/>
      <c r="L196" s="241"/>
      <c r="M196" s="241"/>
      <c r="N196" s="234">
        <f t="shared" si="22"/>
        <v>0</v>
      </c>
      <c r="O196" s="234"/>
      <c r="P196" s="241"/>
      <c r="Q196" s="241"/>
      <c r="R196" s="234">
        <f t="shared" si="23"/>
        <v>0</v>
      </c>
      <c r="S196" s="234"/>
      <c r="T196" s="221">
        <f t="shared" si="24"/>
        <v>0</v>
      </c>
      <c r="U196" s="222"/>
      <c r="V196" s="242"/>
      <c r="W196" s="242"/>
      <c r="X196" s="212">
        <f t="shared" si="20"/>
        <v>0</v>
      </c>
      <c r="Y196" s="212"/>
      <c r="Z196" s="234"/>
      <c r="AA196" s="243"/>
      <c r="AC196">
        <f t="shared" si="21"/>
        <v>0</v>
      </c>
    </row>
    <row r="197" spans="1:29" ht="11" customHeight="1">
      <c r="A197" s="244"/>
      <c r="B197" s="245"/>
      <c r="C197" s="245"/>
      <c r="D197" s="246"/>
      <c r="E197" s="246"/>
      <c r="F197" s="246"/>
      <c r="G197" s="246"/>
      <c r="H197" s="246"/>
      <c r="I197" s="62"/>
      <c r="J197" s="24"/>
      <c r="K197" s="62"/>
      <c r="L197" s="241"/>
      <c r="M197" s="241"/>
      <c r="N197" s="234">
        <f t="shared" si="22"/>
        <v>0</v>
      </c>
      <c r="O197" s="234"/>
      <c r="P197" s="241"/>
      <c r="Q197" s="241"/>
      <c r="R197" s="234">
        <f t="shared" si="23"/>
        <v>0</v>
      </c>
      <c r="S197" s="234"/>
      <c r="T197" s="221">
        <f t="shared" si="24"/>
        <v>0</v>
      </c>
      <c r="U197" s="222"/>
      <c r="V197" s="242"/>
      <c r="W197" s="242"/>
      <c r="X197" s="212">
        <f t="shared" si="20"/>
        <v>0</v>
      </c>
      <c r="Y197" s="212"/>
      <c r="Z197" s="225"/>
      <c r="AA197" s="226"/>
      <c r="AC197">
        <f t="shared" si="21"/>
        <v>0</v>
      </c>
    </row>
    <row r="198" spans="1:29" ht="11" customHeight="1">
      <c r="A198" s="244"/>
      <c r="B198" s="245"/>
      <c r="C198" s="245"/>
      <c r="D198" s="246"/>
      <c r="E198" s="246"/>
      <c r="F198" s="246"/>
      <c r="G198" s="246"/>
      <c r="H198" s="246"/>
      <c r="I198" s="62"/>
      <c r="J198" s="24"/>
      <c r="K198" s="62"/>
      <c r="L198" s="241"/>
      <c r="M198" s="241"/>
      <c r="N198" s="234">
        <f t="shared" si="22"/>
        <v>0</v>
      </c>
      <c r="O198" s="234"/>
      <c r="P198" s="241"/>
      <c r="Q198" s="241"/>
      <c r="R198" s="234">
        <f t="shared" si="23"/>
        <v>0</v>
      </c>
      <c r="S198" s="234"/>
      <c r="T198" s="221">
        <f t="shared" si="24"/>
        <v>0</v>
      </c>
      <c r="U198" s="222"/>
      <c r="V198" s="242"/>
      <c r="W198" s="242"/>
      <c r="X198" s="212">
        <f t="shared" si="20"/>
        <v>0</v>
      </c>
      <c r="Y198" s="212"/>
      <c r="Z198" s="225"/>
      <c r="AA198" s="226"/>
      <c r="AC198">
        <f t="shared" si="21"/>
        <v>0</v>
      </c>
    </row>
    <row r="199" spans="1:29" ht="11" customHeight="1">
      <c r="A199" s="244"/>
      <c r="B199" s="245"/>
      <c r="C199" s="245"/>
      <c r="D199" s="246"/>
      <c r="E199" s="246"/>
      <c r="F199" s="246"/>
      <c r="G199" s="246"/>
      <c r="H199" s="246"/>
      <c r="I199" s="62"/>
      <c r="J199" s="24"/>
      <c r="K199" s="62"/>
      <c r="L199" s="241"/>
      <c r="M199" s="241"/>
      <c r="N199" s="234">
        <f t="shared" si="22"/>
        <v>0</v>
      </c>
      <c r="O199" s="234"/>
      <c r="P199" s="241"/>
      <c r="Q199" s="241"/>
      <c r="R199" s="234">
        <f t="shared" si="23"/>
        <v>0</v>
      </c>
      <c r="S199" s="234"/>
      <c r="T199" s="221">
        <f t="shared" si="24"/>
        <v>0</v>
      </c>
      <c r="U199" s="222"/>
      <c r="V199" s="242"/>
      <c r="W199" s="242"/>
      <c r="X199" s="212">
        <f t="shared" si="20"/>
        <v>0</v>
      </c>
      <c r="Y199" s="212"/>
      <c r="Z199" s="225"/>
      <c r="AA199" s="226"/>
      <c r="AC199">
        <f t="shared" si="21"/>
        <v>0</v>
      </c>
    </row>
    <row r="200" spans="1:29" ht="11" customHeight="1">
      <c r="A200" s="244"/>
      <c r="B200" s="245"/>
      <c r="C200" s="245"/>
      <c r="D200" s="246"/>
      <c r="E200" s="246"/>
      <c r="F200" s="246"/>
      <c r="G200" s="246"/>
      <c r="H200" s="246"/>
      <c r="I200" s="62"/>
      <c r="J200" s="24"/>
      <c r="K200" s="62"/>
      <c r="L200" s="241"/>
      <c r="M200" s="241"/>
      <c r="N200" s="234">
        <f t="shared" si="22"/>
        <v>0</v>
      </c>
      <c r="O200" s="234"/>
      <c r="P200" s="241"/>
      <c r="Q200" s="241"/>
      <c r="R200" s="234">
        <f t="shared" si="23"/>
        <v>0</v>
      </c>
      <c r="S200" s="234"/>
      <c r="T200" s="221">
        <f t="shared" si="24"/>
        <v>0</v>
      </c>
      <c r="U200" s="222"/>
      <c r="V200" s="242"/>
      <c r="W200" s="242"/>
      <c r="X200" s="212">
        <f t="shared" si="20"/>
        <v>0</v>
      </c>
      <c r="Y200" s="212"/>
      <c r="Z200" s="225"/>
      <c r="AA200" s="226"/>
      <c r="AC200">
        <f t="shared" si="21"/>
        <v>0</v>
      </c>
    </row>
    <row r="201" spans="1:29" ht="11" customHeight="1">
      <c r="A201" s="244"/>
      <c r="B201" s="245"/>
      <c r="C201" s="245"/>
      <c r="D201" s="246"/>
      <c r="E201" s="246"/>
      <c r="F201" s="246"/>
      <c r="G201" s="246"/>
      <c r="H201" s="246"/>
      <c r="I201" s="62"/>
      <c r="J201" s="24"/>
      <c r="K201" s="62"/>
      <c r="L201" s="241"/>
      <c r="M201" s="241"/>
      <c r="N201" s="234">
        <f t="shared" si="22"/>
        <v>0</v>
      </c>
      <c r="O201" s="234"/>
      <c r="P201" s="241"/>
      <c r="Q201" s="241"/>
      <c r="R201" s="234">
        <f t="shared" si="23"/>
        <v>0</v>
      </c>
      <c r="S201" s="234"/>
      <c r="T201" s="221">
        <f t="shared" si="24"/>
        <v>0</v>
      </c>
      <c r="U201" s="222"/>
      <c r="V201" s="242"/>
      <c r="W201" s="242"/>
      <c r="X201" s="212">
        <f t="shared" si="20"/>
        <v>0</v>
      </c>
      <c r="Y201" s="212"/>
      <c r="Z201" s="225"/>
      <c r="AA201" s="226"/>
      <c r="AC201">
        <f t="shared" si="21"/>
        <v>0</v>
      </c>
    </row>
    <row r="202" spans="1:29" ht="11" customHeight="1">
      <c r="A202" s="244"/>
      <c r="B202" s="245"/>
      <c r="C202" s="245"/>
      <c r="D202" s="246"/>
      <c r="E202" s="246"/>
      <c r="F202" s="246"/>
      <c r="G202" s="246"/>
      <c r="H202" s="246"/>
      <c r="I202" s="62"/>
      <c r="J202" s="24"/>
      <c r="K202" s="62"/>
      <c r="L202" s="241"/>
      <c r="M202" s="241"/>
      <c r="N202" s="234">
        <f t="shared" si="22"/>
        <v>0</v>
      </c>
      <c r="O202" s="234"/>
      <c r="P202" s="241"/>
      <c r="Q202" s="241"/>
      <c r="R202" s="234">
        <f t="shared" si="23"/>
        <v>0</v>
      </c>
      <c r="S202" s="234"/>
      <c r="T202" s="221">
        <f t="shared" si="24"/>
        <v>0</v>
      </c>
      <c r="U202" s="222"/>
      <c r="V202" s="242"/>
      <c r="W202" s="242"/>
      <c r="X202" s="212">
        <f t="shared" si="20"/>
        <v>0</v>
      </c>
      <c r="Y202" s="212"/>
      <c r="Z202" s="225"/>
      <c r="AA202" s="226"/>
      <c r="AC202">
        <f t="shared" si="21"/>
        <v>0</v>
      </c>
    </row>
    <row r="203" spans="1:29" ht="11" customHeight="1">
      <c r="A203" s="244"/>
      <c r="B203" s="245"/>
      <c r="C203" s="245"/>
      <c r="D203" s="246"/>
      <c r="E203" s="246"/>
      <c r="F203" s="246"/>
      <c r="G203" s="246"/>
      <c r="H203" s="246"/>
      <c r="I203" s="62"/>
      <c r="J203" s="24"/>
      <c r="K203" s="62"/>
      <c r="L203" s="241"/>
      <c r="M203" s="241"/>
      <c r="N203" s="234">
        <f t="shared" si="22"/>
        <v>0</v>
      </c>
      <c r="O203" s="234"/>
      <c r="P203" s="241"/>
      <c r="Q203" s="241"/>
      <c r="R203" s="234">
        <f t="shared" si="23"/>
        <v>0</v>
      </c>
      <c r="S203" s="234"/>
      <c r="T203" s="221">
        <f t="shared" si="24"/>
        <v>0</v>
      </c>
      <c r="U203" s="222"/>
      <c r="V203" s="242"/>
      <c r="W203" s="242"/>
      <c r="X203" s="212">
        <f t="shared" si="20"/>
        <v>0</v>
      </c>
      <c r="Y203" s="212"/>
      <c r="Z203" s="225"/>
      <c r="AA203" s="226"/>
      <c r="AC203">
        <f t="shared" si="21"/>
        <v>0</v>
      </c>
    </row>
    <row r="204" spans="1:29" ht="11" customHeight="1">
      <c r="A204" s="244"/>
      <c r="B204" s="245"/>
      <c r="C204" s="245"/>
      <c r="D204" s="246"/>
      <c r="E204" s="246"/>
      <c r="F204" s="246"/>
      <c r="G204" s="246"/>
      <c r="H204" s="246"/>
      <c r="I204" s="62"/>
      <c r="J204" s="24"/>
      <c r="K204" s="62"/>
      <c r="L204" s="241"/>
      <c r="M204" s="241"/>
      <c r="N204" s="234">
        <f t="shared" si="22"/>
        <v>0</v>
      </c>
      <c r="O204" s="234"/>
      <c r="P204" s="241"/>
      <c r="Q204" s="241"/>
      <c r="R204" s="234">
        <f t="shared" si="23"/>
        <v>0</v>
      </c>
      <c r="S204" s="234"/>
      <c r="T204" s="221">
        <f t="shared" si="24"/>
        <v>0</v>
      </c>
      <c r="U204" s="222"/>
      <c r="V204" s="242"/>
      <c r="W204" s="242"/>
      <c r="X204" s="212">
        <f t="shared" si="20"/>
        <v>0</v>
      </c>
      <c r="Y204" s="212"/>
      <c r="Z204" s="225"/>
      <c r="AA204" s="226"/>
      <c r="AC204">
        <f t="shared" si="21"/>
        <v>0</v>
      </c>
    </row>
    <row r="205" spans="1:29" ht="11" customHeight="1">
      <c r="A205" s="244"/>
      <c r="B205" s="245"/>
      <c r="C205" s="245"/>
      <c r="D205" s="246"/>
      <c r="E205" s="246"/>
      <c r="F205" s="246"/>
      <c r="G205" s="246"/>
      <c r="H205" s="246"/>
      <c r="I205" s="62"/>
      <c r="J205" s="24"/>
      <c r="K205" s="62"/>
      <c r="L205" s="241"/>
      <c r="M205" s="241"/>
      <c r="N205" s="234">
        <f t="shared" si="22"/>
        <v>0</v>
      </c>
      <c r="O205" s="234"/>
      <c r="P205" s="241"/>
      <c r="Q205" s="241"/>
      <c r="R205" s="234">
        <f t="shared" si="23"/>
        <v>0</v>
      </c>
      <c r="S205" s="234"/>
      <c r="T205" s="221">
        <f t="shared" si="24"/>
        <v>0</v>
      </c>
      <c r="U205" s="222"/>
      <c r="V205" s="242"/>
      <c r="W205" s="242"/>
      <c r="X205" s="212">
        <f t="shared" si="20"/>
        <v>0</v>
      </c>
      <c r="Y205" s="212"/>
      <c r="Z205" s="225"/>
      <c r="AA205" s="226"/>
      <c r="AC205">
        <f t="shared" si="21"/>
        <v>0</v>
      </c>
    </row>
    <row r="206" spans="1:29" ht="11" customHeight="1">
      <c r="A206" s="244"/>
      <c r="B206" s="245"/>
      <c r="C206" s="245"/>
      <c r="D206" s="246"/>
      <c r="E206" s="246"/>
      <c r="F206" s="246"/>
      <c r="G206" s="246"/>
      <c r="H206" s="246"/>
      <c r="I206" s="62"/>
      <c r="J206" s="24"/>
      <c r="K206" s="62"/>
      <c r="L206" s="241"/>
      <c r="M206" s="241"/>
      <c r="N206" s="234">
        <f t="shared" si="22"/>
        <v>0</v>
      </c>
      <c r="O206" s="234"/>
      <c r="P206" s="241"/>
      <c r="Q206" s="241"/>
      <c r="R206" s="234">
        <f t="shared" si="23"/>
        <v>0</v>
      </c>
      <c r="S206" s="234"/>
      <c r="T206" s="221">
        <f t="shared" si="24"/>
        <v>0</v>
      </c>
      <c r="U206" s="222"/>
      <c r="V206" s="242"/>
      <c r="W206" s="242"/>
      <c r="X206" s="212">
        <f t="shared" si="20"/>
        <v>0</v>
      </c>
      <c r="Y206" s="212"/>
      <c r="Z206" s="225"/>
      <c r="AA206" s="226"/>
      <c r="AC206">
        <f t="shared" si="21"/>
        <v>0</v>
      </c>
    </row>
    <row r="207" spans="1:29" ht="11" customHeight="1">
      <c r="A207" s="244"/>
      <c r="B207" s="245"/>
      <c r="C207" s="245"/>
      <c r="D207" s="246"/>
      <c r="E207" s="246"/>
      <c r="F207" s="246"/>
      <c r="G207" s="246"/>
      <c r="H207" s="246"/>
      <c r="I207" s="62"/>
      <c r="J207" s="24"/>
      <c r="K207" s="62"/>
      <c r="L207" s="241"/>
      <c r="M207" s="241"/>
      <c r="N207" s="234">
        <f t="shared" si="22"/>
        <v>0</v>
      </c>
      <c r="O207" s="234"/>
      <c r="P207" s="241"/>
      <c r="Q207" s="241"/>
      <c r="R207" s="234">
        <f t="shared" si="23"/>
        <v>0</v>
      </c>
      <c r="S207" s="234"/>
      <c r="T207" s="221">
        <f t="shared" si="24"/>
        <v>0</v>
      </c>
      <c r="U207" s="222"/>
      <c r="V207" s="242"/>
      <c r="W207" s="242"/>
      <c r="X207" s="212">
        <f t="shared" si="20"/>
        <v>0</v>
      </c>
      <c r="Y207" s="212"/>
      <c r="Z207" s="234"/>
      <c r="AA207" s="243"/>
      <c r="AC207">
        <f t="shared" si="21"/>
        <v>0</v>
      </c>
    </row>
    <row r="208" spans="1:29" ht="11" customHeight="1">
      <c r="A208" s="244"/>
      <c r="B208" s="245"/>
      <c r="C208" s="245"/>
      <c r="D208" s="246"/>
      <c r="E208" s="246"/>
      <c r="F208" s="246"/>
      <c r="G208" s="246"/>
      <c r="H208" s="246"/>
      <c r="I208" s="62"/>
      <c r="J208" s="24"/>
      <c r="K208" s="62"/>
      <c r="L208" s="241"/>
      <c r="M208" s="241"/>
      <c r="N208" s="234">
        <f t="shared" si="22"/>
        <v>0</v>
      </c>
      <c r="O208" s="234"/>
      <c r="P208" s="241"/>
      <c r="Q208" s="241"/>
      <c r="R208" s="234">
        <f t="shared" si="23"/>
        <v>0</v>
      </c>
      <c r="S208" s="234"/>
      <c r="T208" s="221">
        <f t="shared" si="24"/>
        <v>0</v>
      </c>
      <c r="U208" s="222"/>
      <c r="V208" s="242"/>
      <c r="W208" s="242"/>
      <c r="X208" s="212">
        <f t="shared" si="20"/>
        <v>0</v>
      </c>
      <c r="Y208" s="212"/>
      <c r="Z208" s="225"/>
      <c r="AA208" s="226"/>
      <c r="AC208">
        <f t="shared" si="21"/>
        <v>0</v>
      </c>
    </row>
    <row r="209" spans="1:29" ht="11" customHeight="1">
      <c r="A209" s="235"/>
      <c r="B209" s="236"/>
      <c r="C209" s="237"/>
      <c r="D209" s="238"/>
      <c r="E209" s="239"/>
      <c r="F209" s="239"/>
      <c r="G209" s="239"/>
      <c r="H209" s="240"/>
      <c r="I209" s="60"/>
      <c r="J209" s="23"/>
      <c r="K209" s="60"/>
      <c r="L209" s="241"/>
      <c r="M209" s="241"/>
      <c r="N209" s="234">
        <f t="shared" si="22"/>
        <v>0</v>
      </c>
      <c r="O209" s="234"/>
      <c r="P209" s="241"/>
      <c r="Q209" s="241"/>
      <c r="R209" s="234">
        <f t="shared" si="23"/>
        <v>0</v>
      </c>
      <c r="S209" s="234"/>
      <c r="T209" s="221">
        <f t="shared" si="24"/>
        <v>0</v>
      </c>
      <c r="U209" s="222"/>
      <c r="V209" s="223"/>
      <c r="W209" s="224"/>
      <c r="X209" s="212">
        <f t="shared" si="20"/>
        <v>0</v>
      </c>
      <c r="Y209" s="212"/>
      <c r="Z209" s="225"/>
      <c r="AA209" s="226"/>
      <c r="AC209">
        <f t="shared" si="21"/>
        <v>0</v>
      </c>
    </row>
    <row r="210" spans="1:29" ht="11" customHeight="1">
      <c r="A210" s="235"/>
      <c r="B210" s="236"/>
      <c r="C210" s="237"/>
      <c r="D210" s="238"/>
      <c r="E210" s="239"/>
      <c r="F210" s="239"/>
      <c r="G210" s="239"/>
      <c r="H210" s="240"/>
      <c r="I210" s="60"/>
      <c r="J210" s="23"/>
      <c r="K210" s="60"/>
      <c r="L210" s="241"/>
      <c r="M210" s="241"/>
      <c r="N210" s="234">
        <f t="shared" si="22"/>
        <v>0</v>
      </c>
      <c r="O210" s="234"/>
      <c r="P210" s="241"/>
      <c r="Q210" s="241"/>
      <c r="R210" s="234">
        <f t="shared" si="23"/>
        <v>0</v>
      </c>
      <c r="S210" s="234"/>
      <c r="T210" s="221">
        <f t="shared" si="24"/>
        <v>0</v>
      </c>
      <c r="U210" s="222"/>
      <c r="V210" s="223"/>
      <c r="W210" s="224"/>
      <c r="X210" s="212">
        <f t="shared" si="20"/>
        <v>0</v>
      </c>
      <c r="Y210" s="212"/>
      <c r="Z210" s="225"/>
      <c r="AA210" s="226"/>
      <c r="AC210">
        <f t="shared" si="21"/>
        <v>0</v>
      </c>
    </row>
    <row r="211" spans="1:29" ht="11" customHeight="1">
      <c r="A211" s="235"/>
      <c r="B211" s="236"/>
      <c r="C211" s="237"/>
      <c r="D211" s="238"/>
      <c r="E211" s="239"/>
      <c r="F211" s="239"/>
      <c r="G211" s="239"/>
      <c r="H211" s="240"/>
      <c r="I211" s="60"/>
      <c r="J211" s="23"/>
      <c r="K211" s="60"/>
      <c r="L211" s="241"/>
      <c r="M211" s="241"/>
      <c r="N211" s="234">
        <f t="shared" si="22"/>
        <v>0</v>
      </c>
      <c r="O211" s="234"/>
      <c r="P211" s="241"/>
      <c r="Q211" s="241"/>
      <c r="R211" s="234">
        <f t="shared" si="23"/>
        <v>0</v>
      </c>
      <c r="S211" s="234"/>
      <c r="T211" s="221">
        <f t="shared" si="24"/>
        <v>0</v>
      </c>
      <c r="U211" s="222"/>
      <c r="V211" s="223"/>
      <c r="W211" s="224"/>
      <c r="X211" s="212">
        <f t="shared" si="20"/>
        <v>0</v>
      </c>
      <c r="Y211" s="212"/>
      <c r="Z211" s="225"/>
      <c r="AA211" s="226"/>
      <c r="AC211">
        <f t="shared" si="21"/>
        <v>0</v>
      </c>
    </row>
    <row r="212" spans="1:29" ht="11" customHeight="1">
      <c r="A212" s="235"/>
      <c r="B212" s="236"/>
      <c r="C212" s="237"/>
      <c r="D212" s="238"/>
      <c r="E212" s="239"/>
      <c r="F212" s="239"/>
      <c r="G212" s="239"/>
      <c r="H212" s="240"/>
      <c r="I212" s="60"/>
      <c r="J212" s="23"/>
      <c r="K212" s="60"/>
      <c r="L212" s="241"/>
      <c r="M212" s="241"/>
      <c r="N212" s="234">
        <f t="shared" si="22"/>
        <v>0</v>
      </c>
      <c r="O212" s="234"/>
      <c r="P212" s="241"/>
      <c r="Q212" s="241"/>
      <c r="R212" s="234">
        <f t="shared" si="23"/>
        <v>0</v>
      </c>
      <c r="S212" s="234"/>
      <c r="T212" s="221">
        <f t="shared" si="24"/>
        <v>0</v>
      </c>
      <c r="U212" s="222"/>
      <c r="V212" s="223"/>
      <c r="W212" s="224"/>
      <c r="X212" s="212">
        <f t="shared" si="20"/>
        <v>0</v>
      </c>
      <c r="Y212" s="212"/>
      <c r="Z212" s="225"/>
      <c r="AA212" s="226"/>
      <c r="AC212">
        <f t="shared" si="21"/>
        <v>0</v>
      </c>
    </row>
    <row r="213" spans="1:29" ht="11" customHeight="1">
      <c r="A213" s="235"/>
      <c r="B213" s="236"/>
      <c r="C213" s="237"/>
      <c r="D213" s="238"/>
      <c r="E213" s="239"/>
      <c r="F213" s="239"/>
      <c r="G213" s="239"/>
      <c r="H213" s="240"/>
      <c r="I213" s="60"/>
      <c r="J213" s="23"/>
      <c r="K213" s="60"/>
      <c r="L213" s="241"/>
      <c r="M213" s="241"/>
      <c r="N213" s="234">
        <f t="shared" si="22"/>
        <v>0</v>
      </c>
      <c r="O213" s="234"/>
      <c r="P213" s="241"/>
      <c r="Q213" s="241"/>
      <c r="R213" s="234">
        <f t="shared" si="23"/>
        <v>0</v>
      </c>
      <c r="S213" s="234"/>
      <c r="T213" s="221">
        <f t="shared" si="24"/>
        <v>0</v>
      </c>
      <c r="U213" s="222"/>
      <c r="V213" s="223"/>
      <c r="W213" s="224"/>
      <c r="X213" s="212">
        <f t="shared" si="20"/>
        <v>0</v>
      </c>
      <c r="Y213" s="212"/>
      <c r="Z213" s="225"/>
      <c r="AA213" s="226"/>
      <c r="AC213">
        <f t="shared" si="21"/>
        <v>0</v>
      </c>
    </row>
    <row r="214" spans="1:29" ht="11" customHeight="1">
      <c r="A214" s="235"/>
      <c r="B214" s="236"/>
      <c r="C214" s="237"/>
      <c r="D214" s="238"/>
      <c r="E214" s="239"/>
      <c r="F214" s="239"/>
      <c r="G214" s="239"/>
      <c r="H214" s="240"/>
      <c r="I214" s="60"/>
      <c r="J214" s="23"/>
      <c r="K214" s="60"/>
      <c r="L214" s="241"/>
      <c r="M214" s="241"/>
      <c r="N214" s="234">
        <f t="shared" si="22"/>
        <v>0</v>
      </c>
      <c r="O214" s="234"/>
      <c r="P214" s="241"/>
      <c r="Q214" s="241"/>
      <c r="R214" s="234">
        <f t="shared" si="23"/>
        <v>0</v>
      </c>
      <c r="S214" s="234"/>
      <c r="T214" s="221">
        <f t="shared" si="24"/>
        <v>0</v>
      </c>
      <c r="U214" s="222"/>
      <c r="V214" s="223"/>
      <c r="W214" s="224"/>
      <c r="X214" s="212">
        <f t="shared" si="20"/>
        <v>0</v>
      </c>
      <c r="Y214" s="212"/>
      <c r="Z214" s="225"/>
      <c r="AA214" s="226"/>
      <c r="AC214">
        <f t="shared" si="21"/>
        <v>0</v>
      </c>
    </row>
    <row r="215" spans="1:29" ht="11" customHeight="1">
      <c r="A215" s="235"/>
      <c r="B215" s="236"/>
      <c r="C215" s="237"/>
      <c r="D215" s="238"/>
      <c r="E215" s="239"/>
      <c r="F215" s="239"/>
      <c r="G215" s="239"/>
      <c r="H215" s="240"/>
      <c r="I215" s="60"/>
      <c r="J215" s="23"/>
      <c r="K215" s="60"/>
      <c r="L215" s="241"/>
      <c r="M215" s="241"/>
      <c r="N215" s="234">
        <f t="shared" si="22"/>
        <v>0</v>
      </c>
      <c r="O215" s="234"/>
      <c r="P215" s="241"/>
      <c r="Q215" s="241"/>
      <c r="R215" s="234">
        <f t="shared" si="23"/>
        <v>0</v>
      </c>
      <c r="S215" s="234"/>
      <c r="T215" s="221">
        <f t="shared" si="24"/>
        <v>0</v>
      </c>
      <c r="U215" s="222"/>
      <c r="V215" s="223"/>
      <c r="W215" s="224"/>
      <c r="X215" s="212">
        <f t="shared" si="20"/>
        <v>0</v>
      </c>
      <c r="Y215" s="212"/>
      <c r="Z215" s="225"/>
      <c r="AA215" s="226"/>
      <c r="AC215">
        <f t="shared" si="21"/>
        <v>0</v>
      </c>
    </row>
    <row r="216" spans="1:29" ht="11" customHeight="1">
      <c r="A216" s="235"/>
      <c r="B216" s="236"/>
      <c r="C216" s="237"/>
      <c r="D216" s="238"/>
      <c r="E216" s="239"/>
      <c r="F216" s="239"/>
      <c r="G216" s="239"/>
      <c r="H216" s="240"/>
      <c r="I216" s="60"/>
      <c r="J216" s="23"/>
      <c r="K216" s="60"/>
      <c r="L216" s="241"/>
      <c r="M216" s="241"/>
      <c r="N216" s="234">
        <f t="shared" si="22"/>
        <v>0</v>
      </c>
      <c r="O216" s="234"/>
      <c r="P216" s="241"/>
      <c r="Q216" s="241"/>
      <c r="R216" s="234">
        <f t="shared" si="23"/>
        <v>0</v>
      </c>
      <c r="S216" s="234"/>
      <c r="T216" s="221">
        <f t="shared" si="24"/>
        <v>0</v>
      </c>
      <c r="U216" s="222"/>
      <c r="V216" s="223"/>
      <c r="W216" s="224"/>
      <c r="X216" s="212">
        <f t="shared" si="20"/>
        <v>0</v>
      </c>
      <c r="Y216" s="212"/>
      <c r="Z216" s="225"/>
      <c r="AA216" s="226"/>
      <c r="AC216">
        <f t="shared" si="21"/>
        <v>0</v>
      </c>
    </row>
    <row r="217" spans="1:29" ht="11" customHeight="1">
      <c r="A217" s="235"/>
      <c r="B217" s="236"/>
      <c r="C217" s="237"/>
      <c r="D217" s="238"/>
      <c r="E217" s="239"/>
      <c r="F217" s="239"/>
      <c r="G217" s="239"/>
      <c r="H217" s="240"/>
      <c r="I217" s="60"/>
      <c r="J217" s="23"/>
      <c r="K217" s="60"/>
      <c r="L217" s="241"/>
      <c r="M217" s="241"/>
      <c r="N217" s="234">
        <f t="shared" si="22"/>
        <v>0</v>
      </c>
      <c r="O217" s="234"/>
      <c r="P217" s="241"/>
      <c r="Q217" s="241"/>
      <c r="R217" s="234">
        <f t="shared" si="23"/>
        <v>0</v>
      </c>
      <c r="S217" s="234"/>
      <c r="T217" s="221">
        <f t="shared" si="24"/>
        <v>0</v>
      </c>
      <c r="U217" s="222"/>
      <c r="V217" s="223"/>
      <c r="W217" s="224"/>
      <c r="X217" s="212">
        <f t="shared" si="20"/>
        <v>0</v>
      </c>
      <c r="Y217" s="212"/>
      <c r="Z217" s="225"/>
      <c r="AA217" s="226"/>
      <c r="AC217">
        <f t="shared" si="21"/>
        <v>0</v>
      </c>
    </row>
    <row r="218" spans="1:29" ht="11" customHeight="1">
      <c r="A218" s="235"/>
      <c r="B218" s="236"/>
      <c r="C218" s="237"/>
      <c r="D218" s="238"/>
      <c r="E218" s="239"/>
      <c r="F218" s="239"/>
      <c r="G218" s="239"/>
      <c r="H218" s="240"/>
      <c r="I218" s="60"/>
      <c r="J218" s="23"/>
      <c r="K218" s="60"/>
      <c r="L218" s="241"/>
      <c r="M218" s="241"/>
      <c r="N218" s="234">
        <f t="shared" si="22"/>
        <v>0</v>
      </c>
      <c r="O218" s="234"/>
      <c r="P218" s="241"/>
      <c r="Q218" s="241"/>
      <c r="R218" s="234">
        <f t="shared" si="23"/>
        <v>0</v>
      </c>
      <c r="S218" s="234"/>
      <c r="T218" s="221">
        <f t="shared" si="24"/>
        <v>0</v>
      </c>
      <c r="U218" s="222"/>
      <c r="V218" s="223"/>
      <c r="W218" s="224"/>
      <c r="X218" s="212">
        <f t="shared" si="20"/>
        <v>0</v>
      </c>
      <c r="Y218" s="212"/>
      <c r="Z218" s="225"/>
      <c r="AA218" s="226"/>
      <c r="AC218">
        <f t="shared" si="21"/>
        <v>0</v>
      </c>
    </row>
    <row r="219" spans="1:29" ht="11" customHeight="1">
      <c r="A219" s="235"/>
      <c r="B219" s="236"/>
      <c r="C219" s="237"/>
      <c r="D219" s="238"/>
      <c r="E219" s="239"/>
      <c r="F219" s="239"/>
      <c r="G219" s="239"/>
      <c r="H219" s="240"/>
      <c r="I219" s="60"/>
      <c r="J219" s="23"/>
      <c r="K219" s="60"/>
      <c r="L219" s="241"/>
      <c r="M219" s="241"/>
      <c r="N219" s="234">
        <f t="shared" si="22"/>
        <v>0</v>
      </c>
      <c r="O219" s="234"/>
      <c r="P219" s="241"/>
      <c r="Q219" s="241"/>
      <c r="R219" s="234">
        <f t="shared" si="23"/>
        <v>0</v>
      </c>
      <c r="S219" s="234"/>
      <c r="T219" s="221">
        <f t="shared" si="24"/>
        <v>0</v>
      </c>
      <c r="U219" s="222"/>
      <c r="V219" s="223"/>
      <c r="W219" s="224"/>
      <c r="X219" s="212">
        <f t="shared" si="20"/>
        <v>0</v>
      </c>
      <c r="Y219" s="212"/>
      <c r="Z219" s="225"/>
      <c r="AA219" s="226"/>
      <c r="AC219">
        <f t="shared" si="21"/>
        <v>0</v>
      </c>
    </row>
    <row r="220" spans="1:29" ht="11" customHeight="1">
      <c r="A220" s="235"/>
      <c r="B220" s="236"/>
      <c r="C220" s="237"/>
      <c r="D220" s="238"/>
      <c r="E220" s="239"/>
      <c r="F220" s="239"/>
      <c r="G220" s="239"/>
      <c r="H220" s="240"/>
      <c r="I220" s="60"/>
      <c r="J220" s="23"/>
      <c r="K220" s="60"/>
      <c r="L220" s="241"/>
      <c r="M220" s="241"/>
      <c r="N220" s="234">
        <f t="shared" si="22"/>
        <v>0</v>
      </c>
      <c r="O220" s="234"/>
      <c r="P220" s="241"/>
      <c r="Q220" s="241"/>
      <c r="R220" s="234">
        <f t="shared" si="23"/>
        <v>0</v>
      </c>
      <c r="S220" s="234"/>
      <c r="T220" s="221">
        <f t="shared" si="24"/>
        <v>0</v>
      </c>
      <c r="U220" s="222"/>
      <c r="V220" s="223"/>
      <c r="W220" s="224"/>
      <c r="X220" s="212">
        <f t="shared" si="20"/>
        <v>0</v>
      </c>
      <c r="Y220" s="212"/>
      <c r="Z220" s="225"/>
      <c r="AA220" s="226"/>
      <c r="AC220">
        <f t="shared" si="21"/>
        <v>0</v>
      </c>
    </row>
    <row r="221" spans="1:29" ht="11" customHeight="1">
      <c r="A221" s="235"/>
      <c r="B221" s="236"/>
      <c r="C221" s="237"/>
      <c r="D221" s="238"/>
      <c r="E221" s="239"/>
      <c r="F221" s="239"/>
      <c r="G221" s="239"/>
      <c r="H221" s="240"/>
      <c r="I221" s="60"/>
      <c r="J221" s="23"/>
      <c r="K221" s="60"/>
      <c r="L221" s="241"/>
      <c r="M221" s="241"/>
      <c r="N221" s="234">
        <f t="shared" si="22"/>
        <v>0</v>
      </c>
      <c r="O221" s="234"/>
      <c r="P221" s="241"/>
      <c r="Q221" s="241"/>
      <c r="R221" s="234">
        <f t="shared" si="23"/>
        <v>0</v>
      </c>
      <c r="S221" s="234"/>
      <c r="T221" s="221">
        <f t="shared" si="24"/>
        <v>0</v>
      </c>
      <c r="U221" s="222"/>
      <c r="V221" s="223"/>
      <c r="W221" s="224"/>
      <c r="X221" s="212">
        <f t="shared" si="20"/>
        <v>0</v>
      </c>
      <c r="Y221" s="212"/>
      <c r="Z221" s="225"/>
      <c r="AA221" s="226"/>
      <c r="AC221">
        <f t="shared" si="21"/>
        <v>0</v>
      </c>
    </row>
    <row r="222" spans="1:29" ht="11" customHeight="1">
      <c r="A222" s="235"/>
      <c r="B222" s="236"/>
      <c r="C222" s="237"/>
      <c r="D222" s="238"/>
      <c r="E222" s="239"/>
      <c r="F222" s="239"/>
      <c r="G222" s="239"/>
      <c r="H222" s="240"/>
      <c r="I222" s="60"/>
      <c r="J222" s="23"/>
      <c r="K222" s="60"/>
      <c r="L222" s="241"/>
      <c r="M222" s="241"/>
      <c r="N222" s="234">
        <f t="shared" si="22"/>
        <v>0</v>
      </c>
      <c r="O222" s="234"/>
      <c r="P222" s="241"/>
      <c r="Q222" s="241"/>
      <c r="R222" s="234">
        <f t="shared" si="23"/>
        <v>0</v>
      </c>
      <c r="S222" s="234"/>
      <c r="T222" s="221">
        <f t="shared" si="24"/>
        <v>0</v>
      </c>
      <c r="U222" s="222"/>
      <c r="V222" s="223"/>
      <c r="W222" s="224"/>
      <c r="X222" s="212">
        <f t="shared" si="20"/>
        <v>0</v>
      </c>
      <c r="Y222" s="212"/>
      <c r="Z222" s="225"/>
      <c r="AA222" s="226"/>
      <c r="AC222">
        <f t="shared" si="21"/>
        <v>0</v>
      </c>
    </row>
    <row r="223" spans="1:29" ht="11" customHeight="1">
      <c r="A223" s="227"/>
      <c r="B223" s="228"/>
      <c r="C223" s="229"/>
      <c r="D223" s="230"/>
      <c r="E223" s="231"/>
      <c r="F223" s="231"/>
      <c r="G223" s="231"/>
      <c r="H223" s="232"/>
      <c r="I223" s="63"/>
      <c r="J223" s="25"/>
      <c r="K223" s="63"/>
      <c r="L223" s="233"/>
      <c r="M223" s="233"/>
      <c r="N223" s="234">
        <f t="shared" si="22"/>
        <v>0</v>
      </c>
      <c r="O223" s="234"/>
      <c r="P223" s="233"/>
      <c r="Q223" s="233"/>
      <c r="R223" s="234">
        <f t="shared" si="23"/>
        <v>0</v>
      </c>
      <c r="S223" s="234"/>
      <c r="T223" s="208">
        <f>AE223*K223</f>
        <v>0</v>
      </c>
      <c r="U223" s="209"/>
      <c r="V223" s="210"/>
      <c r="W223" s="211"/>
      <c r="X223" s="212">
        <f t="shared" si="20"/>
        <v>0</v>
      </c>
      <c r="Y223" s="212"/>
      <c r="Z223" s="213"/>
      <c r="AA223" s="214"/>
      <c r="AC223">
        <f t="shared" si="21"/>
        <v>0</v>
      </c>
    </row>
    <row r="224" spans="1:29" ht="11" customHeight="1">
      <c r="A224" s="1"/>
      <c r="B224" s="1"/>
      <c r="C224" s="1"/>
      <c r="D224" s="1"/>
      <c r="E224" s="2"/>
      <c r="F224" s="2"/>
      <c r="G224" s="2"/>
      <c r="H224" s="2"/>
      <c r="I224" s="215" t="s">
        <v>253</v>
      </c>
      <c r="J224" s="216"/>
      <c r="K224" s="217"/>
      <c r="L224" s="204"/>
      <c r="M224" s="204"/>
      <c r="N224" s="204">
        <f>SUM(N185:O223)</f>
        <v>0</v>
      </c>
      <c r="O224" s="204"/>
      <c r="P224" s="204"/>
      <c r="Q224" s="204"/>
      <c r="R224" s="204">
        <f>SUM(R185:S223)</f>
        <v>0</v>
      </c>
      <c r="S224" s="204"/>
      <c r="T224" s="204">
        <f>SUM(T185:U223)</f>
        <v>0</v>
      </c>
      <c r="U224" s="204"/>
      <c r="V224" s="204"/>
      <c r="W224" s="204"/>
      <c r="X224" s="204">
        <f>SUM(X185:Y223)</f>
        <v>0</v>
      </c>
      <c r="Y224" s="204"/>
      <c r="Z224" s="204"/>
      <c r="AA224" s="206"/>
    </row>
    <row r="225" spans="7:27" ht="11" customHeight="1">
      <c r="G225" s="2"/>
      <c r="H225" s="2"/>
      <c r="I225" s="218"/>
      <c r="J225" s="219"/>
      <c r="K225" s="220"/>
      <c r="L225" s="205"/>
      <c r="M225" s="205"/>
      <c r="N225" s="205"/>
      <c r="O225" s="205"/>
      <c r="P225" s="205"/>
      <c r="Q225" s="205"/>
      <c r="R225" s="205"/>
      <c r="S225" s="205"/>
      <c r="T225" s="205"/>
      <c r="U225" s="205"/>
      <c r="V225" s="205"/>
      <c r="W225" s="205"/>
      <c r="X225" s="205"/>
      <c r="Y225" s="205"/>
      <c r="Z225" s="205"/>
      <c r="AA225" s="207"/>
    </row>
  </sheetData>
  <mergeCells count="2025">
    <mergeCell ref="V224:W225"/>
    <mergeCell ref="X224:Y225"/>
    <mergeCell ref="Z224:AA225"/>
    <mergeCell ref="T223:U223"/>
    <mergeCell ref="V223:W223"/>
    <mergeCell ref="X223:Y223"/>
    <mergeCell ref="Z223:AA223"/>
    <mergeCell ref="I224:K225"/>
    <mergeCell ref="L224:M225"/>
    <mergeCell ref="N224:O225"/>
    <mergeCell ref="P224:Q225"/>
    <mergeCell ref="R224:S225"/>
    <mergeCell ref="T224:U225"/>
    <mergeCell ref="T222:U222"/>
    <mergeCell ref="V222:W222"/>
    <mergeCell ref="X222:Y222"/>
    <mergeCell ref="Z222:AA222"/>
    <mergeCell ref="A223:C223"/>
    <mergeCell ref="D223:H223"/>
    <mergeCell ref="L223:M223"/>
    <mergeCell ref="N223:O223"/>
    <mergeCell ref="P223:Q223"/>
    <mergeCell ref="R223:S223"/>
    <mergeCell ref="T221:U221"/>
    <mergeCell ref="V221:W221"/>
    <mergeCell ref="X221:Y221"/>
    <mergeCell ref="Z221:AA221"/>
    <mergeCell ref="A222:C222"/>
    <mergeCell ref="D222:H222"/>
    <mergeCell ref="L222:M222"/>
    <mergeCell ref="N222:O222"/>
    <mergeCell ref="P222:Q222"/>
    <mergeCell ref="R222:S222"/>
    <mergeCell ref="T220:U220"/>
    <mergeCell ref="V220:W220"/>
    <mergeCell ref="X220:Y220"/>
    <mergeCell ref="Z220:AA220"/>
    <mergeCell ref="A221:C221"/>
    <mergeCell ref="D221:H221"/>
    <mergeCell ref="L221:M221"/>
    <mergeCell ref="N221:O221"/>
    <mergeCell ref="P221:Q221"/>
    <mergeCell ref="R221:S221"/>
    <mergeCell ref="T219:U219"/>
    <mergeCell ref="V219:W219"/>
    <mergeCell ref="X219:Y219"/>
    <mergeCell ref="Z219:AA219"/>
    <mergeCell ref="A220:C220"/>
    <mergeCell ref="D220:H220"/>
    <mergeCell ref="L220:M220"/>
    <mergeCell ref="N220:O220"/>
    <mergeCell ref="P220:Q220"/>
    <mergeCell ref="R220:S220"/>
    <mergeCell ref="T218:U218"/>
    <mergeCell ref="V218:W218"/>
    <mergeCell ref="X218:Y218"/>
    <mergeCell ref="Z218:AA218"/>
    <mergeCell ref="A219:C219"/>
    <mergeCell ref="D219:H219"/>
    <mergeCell ref="L219:M219"/>
    <mergeCell ref="N219:O219"/>
    <mergeCell ref="P219:Q219"/>
    <mergeCell ref="R219:S219"/>
    <mergeCell ref="T217:U217"/>
    <mergeCell ref="V217:W217"/>
    <mergeCell ref="X217:Y217"/>
    <mergeCell ref="Z217:AA217"/>
    <mergeCell ref="A218:C218"/>
    <mergeCell ref="D218:H218"/>
    <mergeCell ref="L218:M218"/>
    <mergeCell ref="N218:O218"/>
    <mergeCell ref="P218:Q218"/>
    <mergeCell ref="R218:S218"/>
    <mergeCell ref="T216:U216"/>
    <mergeCell ref="V216:W216"/>
    <mergeCell ref="X216:Y216"/>
    <mergeCell ref="Z216:AA216"/>
    <mergeCell ref="A217:C217"/>
    <mergeCell ref="D217:H217"/>
    <mergeCell ref="L217:M217"/>
    <mergeCell ref="N217:O217"/>
    <mergeCell ref="P217:Q217"/>
    <mergeCell ref="R217:S217"/>
    <mergeCell ref="T215:U215"/>
    <mergeCell ref="V215:W215"/>
    <mergeCell ref="X215:Y215"/>
    <mergeCell ref="Z215:AA215"/>
    <mergeCell ref="A216:C216"/>
    <mergeCell ref="D216:H216"/>
    <mergeCell ref="L216:M216"/>
    <mergeCell ref="N216:O216"/>
    <mergeCell ref="P216:Q216"/>
    <mergeCell ref="R216:S216"/>
    <mergeCell ref="T214:U214"/>
    <mergeCell ref="V214:W214"/>
    <mergeCell ref="X214:Y214"/>
    <mergeCell ref="Z214:AA214"/>
    <mergeCell ref="A215:C215"/>
    <mergeCell ref="D215:H215"/>
    <mergeCell ref="L215:M215"/>
    <mergeCell ref="N215:O215"/>
    <mergeCell ref="P215:Q215"/>
    <mergeCell ref="R215:S215"/>
    <mergeCell ref="T213:U213"/>
    <mergeCell ref="V213:W213"/>
    <mergeCell ref="X213:Y213"/>
    <mergeCell ref="Z213:AA213"/>
    <mergeCell ref="A214:C214"/>
    <mergeCell ref="D214:H214"/>
    <mergeCell ref="L214:M214"/>
    <mergeCell ref="N214:O214"/>
    <mergeCell ref="P214:Q214"/>
    <mergeCell ref="R214:S214"/>
    <mergeCell ref="T212:U212"/>
    <mergeCell ref="V212:W212"/>
    <mergeCell ref="X212:Y212"/>
    <mergeCell ref="Z212:AA212"/>
    <mergeCell ref="A213:C213"/>
    <mergeCell ref="D213:H213"/>
    <mergeCell ref="L213:M213"/>
    <mergeCell ref="N213:O213"/>
    <mergeCell ref="P213:Q213"/>
    <mergeCell ref="R213:S213"/>
    <mergeCell ref="T211:U211"/>
    <mergeCell ref="V211:W211"/>
    <mergeCell ref="X211:Y211"/>
    <mergeCell ref="Z211:AA211"/>
    <mergeCell ref="A212:C212"/>
    <mergeCell ref="D212:H212"/>
    <mergeCell ref="L212:M212"/>
    <mergeCell ref="N212:O212"/>
    <mergeCell ref="P212:Q212"/>
    <mergeCell ref="R212:S212"/>
    <mergeCell ref="T210:U210"/>
    <mergeCell ref="V210:W210"/>
    <mergeCell ref="X210:Y210"/>
    <mergeCell ref="Z210:AA210"/>
    <mergeCell ref="A211:C211"/>
    <mergeCell ref="D211:H211"/>
    <mergeCell ref="L211:M211"/>
    <mergeCell ref="N211:O211"/>
    <mergeCell ref="P211:Q211"/>
    <mergeCell ref="R211:S211"/>
    <mergeCell ref="T209:U209"/>
    <mergeCell ref="V209:W209"/>
    <mergeCell ref="X209:Y209"/>
    <mergeCell ref="Z209:AA209"/>
    <mergeCell ref="A210:C210"/>
    <mergeCell ref="D210:H210"/>
    <mergeCell ref="L210:M210"/>
    <mergeCell ref="N210:O210"/>
    <mergeCell ref="P210:Q210"/>
    <mergeCell ref="R210:S210"/>
    <mergeCell ref="T208:U208"/>
    <mergeCell ref="V208:W208"/>
    <mergeCell ref="X208:Y208"/>
    <mergeCell ref="Z208:AA208"/>
    <mergeCell ref="A209:C209"/>
    <mergeCell ref="D209:H209"/>
    <mergeCell ref="L209:M209"/>
    <mergeCell ref="N209:O209"/>
    <mergeCell ref="P209:Q209"/>
    <mergeCell ref="R209:S209"/>
    <mergeCell ref="T207:U207"/>
    <mergeCell ref="V207:W207"/>
    <mergeCell ref="X207:Y207"/>
    <mergeCell ref="Z207:AA207"/>
    <mergeCell ref="A208:C208"/>
    <mergeCell ref="D208:H208"/>
    <mergeCell ref="L208:M208"/>
    <mergeCell ref="N208:O208"/>
    <mergeCell ref="P208:Q208"/>
    <mergeCell ref="R208:S208"/>
    <mergeCell ref="T206:U206"/>
    <mergeCell ref="V206:W206"/>
    <mergeCell ref="X206:Y206"/>
    <mergeCell ref="Z206:AA206"/>
    <mergeCell ref="A207:C207"/>
    <mergeCell ref="D207:H207"/>
    <mergeCell ref="L207:M207"/>
    <mergeCell ref="N207:O207"/>
    <mergeCell ref="P207:Q207"/>
    <mergeCell ref="R207:S207"/>
    <mergeCell ref="T205:U205"/>
    <mergeCell ref="V205:W205"/>
    <mergeCell ref="X205:Y205"/>
    <mergeCell ref="Z205:AA205"/>
    <mergeCell ref="A206:C206"/>
    <mergeCell ref="D206:H206"/>
    <mergeCell ref="L206:M206"/>
    <mergeCell ref="N206:O206"/>
    <mergeCell ref="P206:Q206"/>
    <mergeCell ref="R206:S206"/>
    <mergeCell ref="T204:U204"/>
    <mergeCell ref="V204:W204"/>
    <mergeCell ref="X204:Y204"/>
    <mergeCell ref="Z204:AA204"/>
    <mergeCell ref="A205:C205"/>
    <mergeCell ref="D205:H205"/>
    <mergeCell ref="L205:M205"/>
    <mergeCell ref="N205:O205"/>
    <mergeCell ref="P205:Q205"/>
    <mergeCell ref="R205:S205"/>
    <mergeCell ref="T203:U203"/>
    <mergeCell ref="V203:W203"/>
    <mergeCell ref="X203:Y203"/>
    <mergeCell ref="Z203:AA203"/>
    <mergeCell ref="A204:C204"/>
    <mergeCell ref="D204:H204"/>
    <mergeCell ref="L204:M204"/>
    <mergeCell ref="N204:O204"/>
    <mergeCell ref="P204:Q204"/>
    <mergeCell ref="R204:S204"/>
    <mergeCell ref="T202:U202"/>
    <mergeCell ref="V202:W202"/>
    <mergeCell ref="X202:Y202"/>
    <mergeCell ref="Z202:AA202"/>
    <mergeCell ref="A203:C203"/>
    <mergeCell ref="D203:H203"/>
    <mergeCell ref="L203:M203"/>
    <mergeCell ref="N203:O203"/>
    <mergeCell ref="P203:Q203"/>
    <mergeCell ref="R203:S203"/>
    <mergeCell ref="T201:U201"/>
    <mergeCell ref="V201:W201"/>
    <mergeCell ref="X201:Y201"/>
    <mergeCell ref="Z201:AA201"/>
    <mergeCell ref="A202:C202"/>
    <mergeCell ref="D202:H202"/>
    <mergeCell ref="L202:M202"/>
    <mergeCell ref="N202:O202"/>
    <mergeCell ref="P202:Q202"/>
    <mergeCell ref="R202:S202"/>
    <mergeCell ref="T200:U200"/>
    <mergeCell ref="V200:W200"/>
    <mergeCell ref="X200:Y200"/>
    <mergeCell ref="Z200:AA200"/>
    <mergeCell ref="A201:C201"/>
    <mergeCell ref="D201:H201"/>
    <mergeCell ref="L201:M201"/>
    <mergeCell ref="N201:O201"/>
    <mergeCell ref="P201:Q201"/>
    <mergeCell ref="R201:S201"/>
    <mergeCell ref="T199:U199"/>
    <mergeCell ref="V199:W199"/>
    <mergeCell ref="X199:Y199"/>
    <mergeCell ref="Z199:AA199"/>
    <mergeCell ref="A200:C200"/>
    <mergeCell ref="D200:H200"/>
    <mergeCell ref="L200:M200"/>
    <mergeCell ref="N200:O200"/>
    <mergeCell ref="P200:Q200"/>
    <mergeCell ref="R200:S200"/>
    <mergeCell ref="T198:U198"/>
    <mergeCell ref="V198:W198"/>
    <mergeCell ref="X198:Y198"/>
    <mergeCell ref="Z198:AA198"/>
    <mergeCell ref="A199:C199"/>
    <mergeCell ref="D199:H199"/>
    <mergeCell ref="L199:M199"/>
    <mergeCell ref="N199:O199"/>
    <mergeCell ref="P199:Q199"/>
    <mergeCell ref="R199:S199"/>
    <mergeCell ref="T197:U197"/>
    <mergeCell ref="V197:W197"/>
    <mergeCell ref="X197:Y197"/>
    <mergeCell ref="Z197:AA197"/>
    <mergeCell ref="A198:C198"/>
    <mergeCell ref="D198:H198"/>
    <mergeCell ref="L198:M198"/>
    <mergeCell ref="N198:O198"/>
    <mergeCell ref="P198:Q198"/>
    <mergeCell ref="R198:S198"/>
    <mergeCell ref="T196:U196"/>
    <mergeCell ref="V196:W196"/>
    <mergeCell ref="X196:Y196"/>
    <mergeCell ref="Z196:AA196"/>
    <mergeCell ref="A197:C197"/>
    <mergeCell ref="D197:H197"/>
    <mergeCell ref="L197:M197"/>
    <mergeCell ref="N197:O197"/>
    <mergeCell ref="P197:Q197"/>
    <mergeCell ref="R197:S197"/>
    <mergeCell ref="T195:U195"/>
    <mergeCell ref="V195:W195"/>
    <mergeCell ref="X195:Y195"/>
    <mergeCell ref="Z195:AA195"/>
    <mergeCell ref="A196:C196"/>
    <mergeCell ref="D196:H196"/>
    <mergeCell ref="L196:M196"/>
    <mergeCell ref="N196:O196"/>
    <mergeCell ref="P196:Q196"/>
    <mergeCell ref="R196:S196"/>
    <mergeCell ref="T194:U194"/>
    <mergeCell ref="V194:W194"/>
    <mergeCell ref="X194:Y194"/>
    <mergeCell ref="Z194:AA194"/>
    <mergeCell ref="A195:C195"/>
    <mergeCell ref="D195:H195"/>
    <mergeCell ref="L195:M195"/>
    <mergeCell ref="N195:O195"/>
    <mergeCell ref="P195:Q195"/>
    <mergeCell ref="R195:S195"/>
    <mergeCell ref="T193:U193"/>
    <mergeCell ref="V193:W193"/>
    <mergeCell ref="X193:Y193"/>
    <mergeCell ref="Z193:AA193"/>
    <mergeCell ref="A194:C194"/>
    <mergeCell ref="D194:H194"/>
    <mergeCell ref="L194:M194"/>
    <mergeCell ref="N194:O194"/>
    <mergeCell ref="P194:Q194"/>
    <mergeCell ref="R194:S194"/>
    <mergeCell ref="T192:U192"/>
    <mergeCell ref="V192:W192"/>
    <mergeCell ref="X192:Y192"/>
    <mergeCell ref="Z192:AA192"/>
    <mergeCell ref="A193:C193"/>
    <mergeCell ref="D193:H193"/>
    <mergeCell ref="L193:M193"/>
    <mergeCell ref="N193:O193"/>
    <mergeCell ref="P193:Q193"/>
    <mergeCell ref="R193:S193"/>
    <mergeCell ref="T191:U191"/>
    <mergeCell ref="V191:W191"/>
    <mergeCell ref="X191:Y191"/>
    <mergeCell ref="Z191:AA191"/>
    <mergeCell ref="A192:C192"/>
    <mergeCell ref="D192:H192"/>
    <mergeCell ref="L192:M192"/>
    <mergeCell ref="N192:O192"/>
    <mergeCell ref="P192:Q192"/>
    <mergeCell ref="R192:S192"/>
    <mergeCell ref="T190:U190"/>
    <mergeCell ref="V190:W190"/>
    <mergeCell ref="X190:Y190"/>
    <mergeCell ref="Z190:AA190"/>
    <mergeCell ref="A191:C191"/>
    <mergeCell ref="D191:H191"/>
    <mergeCell ref="L191:M191"/>
    <mergeCell ref="N191:O191"/>
    <mergeCell ref="P191:Q191"/>
    <mergeCell ref="R191:S191"/>
    <mergeCell ref="T189:U189"/>
    <mergeCell ref="V189:W189"/>
    <mergeCell ref="X189:Y189"/>
    <mergeCell ref="Z189:AA189"/>
    <mergeCell ref="A190:C190"/>
    <mergeCell ref="D190:H190"/>
    <mergeCell ref="L190:M190"/>
    <mergeCell ref="N190:O190"/>
    <mergeCell ref="P190:Q190"/>
    <mergeCell ref="R190:S190"/>
    <mergeCell ref="T188:U188"/>
    <mergeCell ref="V188:W188"/>
    <mergeCell ref="X188:Y188"/>
    <mergeCell ref="Z188:AA188"/>
    <mergeCell ref="A189:C189"/>
    <mergeCell ref="D189:H189"/>
    <mergeCell ref="L189:M189"/>
    <mergeCell ref="N189:O189"/>
    <mergeCell ref="P189:Q189"/>
    <mergeCell ref="R189:S189"/>
    <mergeCell ref="T187:U187"/>
    <mergeCell ref="V187:W187"/>
    <mergeCell ref="X187:Y187"/>
    <mergeCell ref="Z187:AA187"/>
    <mergeCell ref="A188:C188"/>
    <mergeCell ref="D188:H188"/>
    <mergeCell ref="L188:M188"/>
    <mergeCell ref="N188:O188"/>
    <mergeCell ref="P188:Q188"/>
    <mergeCell ref="R188:S188"/>
    <mergeCell ref="T186:U186"/>
    <mergeCell ref="V186:W186"/>
    <mergeCell ref="X186:Y186"/>
    <mergeCell ref="Z186:AA186"/>
    <mergeCell ref="A187:C187"/>
    <mergeCell ref="D187:H187"/>
    <mergeCell ref="L187:M187"/>
    <mergeCell ref="N187:O187"/>
    <mergeCell ref="P187:Q187"/>
    <mergeCell ref="R187:S187"/>
    <mergeCell ref="T185:U185"/>
    <mergeCell ref="V185:W185"/>
    <mergeCell ref="X185:Y185"/>
    <mergeCell ref="Z185:AA185"/>
    <mergeCell ref="A186:C186"/>
    <mergeCell ref="D186:H186"/>
    <mergeCell ref="L186:M186"/>
    <mergeCell ref="N186:O186"/>
    <mergeCell ref="P186:Q186"/>
    <mergeCell ref="R186:S186"/>
    <mergeCell ref="A185:C185"/>
    <mergeCell ref="D185:H185"/>
    <mergeCell ref="L185:M185"/>
    <mergeCell ref="N185:O185"/>
    <mergeCell ref="P185:Q185"/>
    <mergeCell ref="R185:S185"/>
    <mergeCell ref="T183:U184"/>
    <mergeCell ref="V183:W184"/>
    <mergeCell ref="X183:Y184"/>
    <mergeCell ref="Z183:AA184"/>
    <mergeCell ref="L184:M184"/>
    <mergeCell ref="N184:O184"/>
    <mergeCell ref="P184:Q184"/>
    <mergeCell ref="R184:S184"/>
    <mergeCell ref="V179:W180"/>
    <mergeCell ref="X179:Y180"/>
    <mergeCell ref="Z179:AA180"/>
    <mergeCell ref="A183:C184"/>
    <mergeCell ref="D183:H184"/>
    <mergeCell ref="I183:I184"/>
    <mergeCell ref="J183:J184"/>
    <mergeCell ref="K183:K184"/>
    <mergeCell ref="L183:O183"/>
    <mergeCell ref="P183:S183"/>
    <mergeCell ref="T178:U178"/>
    <mergeCell ref="V178:W178"/>
    <mergeCell ref="X178:Y178"/>
    <mergeCell ref="Z178:AA178"/>
    <mergeCell ref="I179:K180"/>
    <mergeCell ref="L179:M180"/>
    <mergeCell ref="N179:O180"/>
    <mergeCell ref="P179:Q180"/>
    <mergeCell ref="R179:S180"/>
    <mergeCell ref="T179:U180"/>
    <mergeCell ref="T177:U177"/>
    <mergeCell ref="V177:W177"/>
    <mergeCell ref="X177:Y177"/>
    <mergeCell ref="Z177:AA177"/>
    <mergeCell ref="A178:C178"/>
    <mergeCell ref="D178:H178"/>
    <mergeCell ref="L178:M178"/>
    <mergeCell ref="N178:O178"/>
    <mergeCell ref="P178:Q178"/>
    <mergeCell ref="R178:S178"/>
    <mergeCell ref="T176:U176"/>
    <mergeCell ref="V176:W176"/>
    <mergeCell ref="X176:Y176"/>
    <mergeCell ref="Z176:AA176"/>
    <mergeCell ref="A177:C177"/>
    <mergeCell ref="D177:H177"/>
    <mergeCell ref="L177:M177"/>
    <mergeCell ref="N177:O177"/>
    <mergeCell ref="P177:Q177"/>
    <mergeCell ref="R177:S177"/>
    <mergeCell ref="T175:U175"/>
    <mergeCell ref="V175:W175"/>
    <mergeCell ref="X175:Y175"/>
    <mergeCell ref="Z175:AA175"/>
    <mergeCell ref="A176:C176"/>
    <mergeCell ref="D176:H176"/>
    <mergeCell ref="L176:M176"/>
    <mergeCell ref="N176:O176"/>
    <mergeCell ref="P176:Q176"/>
    <mergeCell ref="R176:S176"/>
    <mergeCell ref="T174:U174"/>
    <mergeCell ref="V174:W174"/>
    <mergeCell ref="X174:Y174"/>
    <mergeCell ref="Z174:AA174"/>
    <mergeCell ref="A175:C175"/>
    <mergeCell ref="D175:H175"/>
    <mergeCell ref="L175:M175"/>
    <mergeCell ref="N175:O175"/>
    <mergeCell ref="P175:Q175"/>
    <mergeCell ref="R175:S175"/>
    <mergeCell ref="T173:U173"/>
    <mergeCell ref="V173:W173"/>
    <mergeCell ref="X173:Y173"/>
    <mergeCell ref="Z173:AA173"/>
    <mergeCell ref="A174:C174"/>
    <mergeCell ref="D174:H174"/>
    <mergeCell ref="L174:M174"/>
    <mergeCell ref="N174:O174"/>
    <mergeCell ref="P174:Q174"/>
    <mergeCell ref="R174:S174"/>
    <mergeCell ref="T172:U172"/>
    <mergeCell ref="V172:W172"/>
    <mergeCell ref="X172:Y172"/>
    <mergeCell ref="Z172:AA172"/>
    <mergeCell ref="A173:C173"/>
    <mergeCell ref="D173:H173"/>
    <mergeCell ref="L173:M173"/>
    <mergeCell ref="N173:O173"/>
    <mergeCell ref="P173:Q173"/>
    <mergeCell ref="R173:S173"/>
    <mergeCell ref="T171:U171"/>
    <mergeCell ref="V171:W171"/>
    <mergeCell ref="X171:Y171"/>
    <mergeCell ref="Z171:AA171"/>
    <mergeCell ref="A172:C172"/>
    <mergeCell ref="D172:H172"/>
    <mergeCell ref="L172:M172"/>
    <mergeCell ref="N172:O172"/>
    <mergeCell ref="P172:Q172"/>
    <mergeCell ref="R172:S172"/>
    <mergeCell ref="T170:U170"/>
    <mergeCell ref="V170:W170"/>
    <mergeCell ref="X170:Y170"/>
    <mergeCell ref="Z170:AA170"/>
    <mergeCell ref="A171:C171"/>
    <mergeCell ref="D171:H171"/>
    <mergeCell ref="L171:M171"/>
    <mergeCell ref="N171:O171"/>
    <mergeCell ref="P171:Q171"/>
    <mergeCell ref="R171:S171"/>
    <mergeCell ref="T169:U169"/>
    <mergeCell ref="V169:W169"/>
    <mergeCell ref="X169:Y169"/>
    <mergeCell ref="Z169:AA169"/>
    <mergeCell ref="A170:C170"/>
    <mergeCell ref="D170:H170"/>
    <mergeCell ref="L170:M170"/>
    <mergeCell ref="N170:O170"/>
    <mergeCell ref="P170:Q170"/>
    <mergeCell ref="R170:S170"/>
    <mergeCell ref="T168:U168"/>
    <mergeCell ref="V168:W168"/>
    <mergeCell ref="X168:Y168"/>
    <mergeCell ref="Z168:AA168"/>
    <mergeCell ref="A169:C169"/>
    <mergeCell ref="D169:H169"/>
    <mergeCell ref="L169:M169"/>
    <mergeCell ref="N169:O169"/>
    <mergeCell ref="P169:Q169"/>
    <mergeCell ref="R169:S169"/>
    <mergeCell ref="T167:U167"/>
    <mergeCell ref="V167:W167"/>
    <mergeCell ref="X167:Y167"/>
    <mergeCell ref="Z167:AA167"/>
    <mergeCell ref="A168:C168"/>
    <mergeCell ref="D168:H168"/>
    <mergeCell ref="L168:M168"/>
    <mergeCell ref="N168:O168"/>
    <mergeCell ref="P168:Q168"/>
    <mergeCell ref="R168:S168"/>
    <mergeCell ref="T166:U166"/>
    <mergeCell ref="V166:W166"/>
    <mergeCell ref="X166:Y166"/>
    <mergeCell ref="Z166:AA166"/>
    <mergeCell ref="A167:C167"/>
    <mergeCell ref="D167:H167"/>
    <mergeCell ref="L167:M167"/>
    <mergeCell ref="N167:O167"/>
    <mergeCell ref="P167:Q167"/>
    <mergeCell ref="R167:S167"/>
    <mergeCell ref="T165:U165"/>
    <mergeCell ref="V165:W165"/>
    <mergeCell ref="X165:Y165"/>
    <mergeCell ref="Z165:AA165"/>
    <mergeCell ref="A166:C166"/>
    <mergeCell ref="D166:H166"/>
    <mergeCell ref="L166:M166"/>
    <mergeCell ref="N166:O166"/>
    <mergeCell ref="P166:Q166"/>
    <mergeCell ref="R166:S166"/>
    <mergeCell ref="T164:U164"/>
    <mergeCell ref="V164:W164"/>
    <mergeCell ref="X164:Y164"/>
    <mergeCell ref="Z164:AA164"/>
    <mergeCell ref="A165:C165"/>
    <mergeCell ref="D165:H165"/>
    <mergeCell ref="L165:M165"/>
    <mergeCell ref="N165:O165"/>
    <mergeCell ref="P165:Q165"/>
    <mergeCell ref="R165:S165"/>
    <mergeCell ref="T163:U163"/>
    <mergeCell ref="V163:W163"/>
    <mergeCell ref="X163:Y163"/>
    <mergeCell ref="Z163:AA163"/>
    <mergeCell ref="A164:C164"/>
    <mergeCell ref="D164:H164"/>
    <mergeCell ref="L164:M164"/>
    <mergeCell ref="N164:O164"/>
    <mergeCell ref="P164:Q164"/>
    <mergeCell ref="R164:S164"/>
    <mergeCell ref="T162:U162"/>
    <mergeCell ref="V162:W162"/>
    <mergeCell ref="X162:Y162"/>
    <mergeCell ref="Z162:AA162"/>
    <mergeCell ref="A163:C163"/>
    <mergeCell ref="D163:H163"/>
    <mergeCell ref="L163:M163"/>
    <mergeCell ref="N163:O163"/>
    <mergeCell ref="P163:Q163"/>
    <mergeCell ref="R163:S163"/>
    <mergeCell ref="T161:U161"/>
    <mergeCell ref="V161:W161"/>
    <mergeCell ref="X161:Y161"/>
    <mergeCell ref="Z161:AA161"/>
    <mergeCell ref="A162:C162"/>
    <mergeCell ref="D162:H162"/>
    <mergeCell ref="L162:M162"/>
    <mergeCell ref="N162:O162"/>
    <mergeCell ref="P162:Q162"/>
    <mergeCell ref="R162:S162"/>
    <mergeCell ref="T160:U160"/>
    <mergeCell ref="V160:W160"/>
    <mergeCell ref="X160:Y160"/>
    <mergeCell ref="Z160:AA160"/>
    <mergeCell ref="A161:C161"/>
    <mergeCell ref="D161:H161"/>
    <mergeCell ref="L161:M161"/>
    <mergeCell ref="N161:O161"/>
    <mergeCell ref="P161:Q161"/>
    <mergeCell ref="R161:S161"/>
    <mergeCell ref="T159:U159"/>
    <mergeCell ref="V159:W159"/>
    <mergeCell ref="X159:Y159"/>
    <mergeCell ref="Z159:AA159"/>
    <mergeCell ref="A160:C160"/>
    <mergeCell ref="D160:H160"/>
    <mergeCell ref="L160:M160"/>
    <mergeCell ref="N160:O160"/>
    <mergeCell ref="P160:Q160"/>
    <mergeCell ref="R160:S160"/>
    <mergeCell ref="T158:U158"/>
    <mergeCell ref="V158:W158"/>
    <mergeCell ref="X158:Y158"/>
    <mergeCell ref="Z158:AA158"/>
    <mergeCell ref="A159:C159"/>
    <mergeCell ref="D159:H159"/>
    <mergeCell ref="L159:M159"/>
    <mergeCell ref="N159:O159"/>
    <mergeCell ref="P159:Q159"/>
    <mergeCell ref="R159:S159"/>
    <mergeCell ref="T157:U157"/>
    <mergeCell ref="V157:W157"/>
    <mergeCell ref="X157:Y157"/>
    <mergeCell ref="Z157:AA157"/>
    <mergeCell ref="A158:C158"/>
    <mergeCell ref="D158:H158"/>
    <mergeCell ref="L158:M158"/>
    <mergeCell ref="N158:O158"/>
    <mergeCell ref="P158:Q158"/>
    <mergeCell ref="R158:S158"/>
    <mergeCell ref="T156:U156"/>
    <mergeCell ref="V156:W156"/>
    <mergeCell ref="X156:Y156"/>
    <mergeCell ref="Z156:AA156"/>
    <mergeCell ref="A157:C157"/>
    <mergeCell ref="D157:H157"/>
    <mergeCell ref="L157:M157"/>
    <mergeCell ref="N157:O157"/>
    <mergeCell ref="P157:Q157"/>
    <mergeCell ref="R157:S157"/>
    <mergeCell ref="T155:U155"/>
    <mergeCell ref="V155:W155"/>
    <mergeCell ref="X155:Y155"/>
    <mergeCell ref="Z155:AA155"/>
    <mergeCell ref="A156:C156"/>
    <mergeCell ref="D156:H156"/>
    <mergeCell ref="L156:M156"/>
    <mergeCell ref="N156:O156"/>
    <mergeCell ref="P156:Q156"/>
    <mergeCell ref="R156:S156"/>
    <mergeCell ref="T154:U154"/>
    <mergeCell ref="V154:W154"/>
    <mergeCell ref="X154:Y154"/>
    <mergeCell ref="Z154:AA154"/>
    <mergeCell ref="A155:C155"/>
    <mergeCell ref="D155:H155"/>
    <mergeCell ref="L155:M155"/>
    <mergeCell ref="N155:O155"/>
    <mergeCell ref="P155:Q155"/>
    <mergeCell ref="R155:S155"/>
    <mergeCell ref="T153:U153"/>
    <mergeCell ref="V153:W153"/>
    <mergeCell ref="X153:Y153"/>
    <mergeCell ref="Z153:AA153"/>
    <mergeCell ref="A154:C154"/>
    <mergeCell ref="D154:H154"/>
    <mergeCell ref="L154:M154"/>
    <mergeCell ref="N154:O154"/>
    <mergeCell ref="P154:Q154"/>
    <mergeCell ref="R154:S154"/>
    <mergeCell ref="T152:U152"/>
    <mergeCell ref="V152:W152"/>
    <mergeCell ref="X152:Y152"/>
    <mergeCell ref="Z152:AA152"/>
    <mergeCell ref="A153:C153"/>
    <mergeCell ref="D153:H153"/>
    <mergeCell ref="L153:M153"/>
    <mergeCell ref="N153:O153"/>
    <mergeCell ref="P153:Q153"/>
    <mergeCell ref="R153:S153"/>
    <mergeCell ref="T151:U151"/>
    <mergeCell ref="V151:W151"/>
    <mergeCell ref="X151:Y151"/>
    <mergeCell ref="Z151:AA151"/>
    <mergeCell ref="A152:C152"/>
    <mergeCell ref="D152:H152"/>
    <mergeCell ref="L152:M152"/>
    <mergeCell ref="N152:O152"/>
    <mergeCell ref="P152:Q152"/>
    <mergeCell ref="R152:S152"/>
    <mergeCell ref="T150:U150"/>
    <mergeCell ref="V150:W150"/>
    <mergeCell ref="X150:Y150"/>
    <mergeCell ref="Z150:AA150"/>
    <mergeCell ref="A151:C151"/>
    <mergeCell ref="D151:H151"/>
    <mergeCell ref="L151:M151"/>
    <mergeCell ref="N151:O151"/>
    <mergeCell ref="P151:Q151"/>
    <mergeCell ref="R151:S151"/>
    <mergeCell ref="T149:U149"/>
    <mergeCell ref="V149:W149"/>
    <mergeCell ref="X149:Y149"/>
    <mergeCell ref="Z149:AA149"/>
    <mergeCell ref="A150:C150"/>
    <mergeCell ref="D150:H150"/>
    <mergeCell ref="L150:M150"/>
    <mergeCell ref="N150:O150"/>
    <mergeCell ref="P150:Q150"/>
    <mergeCell ref="R150:S150"/>
    <mergeCell ref="T148:U148"/>
    <mergeCell ref="V148:W148"/>
    <mergeCell ref="X148:Y148"/>
    <mergeCell ref="Z148:AA148"/>
    <mergeCell ref="A149:C149"/>
    <mergeCell ref="D149:H149"/>
    <mergeCell ref="L149:M149"/>
    <mergeCell ref="N149:O149"/>
    <mergeCell ref="P149:Q149"/>
    <mergeCell ref="R149:S149"/>
    <mergeCell ref="T147:U147"/>
    <mergeCell ref="V147:W147"/>
    <mergeCell ref="X147:Y147"/>
    <mergeCell ref="Z147:AA147"/>
    <mergeCell ref="A148:C148"/>
    <mergeCell ref="D148:H148"/>
    <mergeCell ref="L148:M148"/>
    <mergeCell ref="N148:O148"/>
    <mergeCell ref="P148:Q148"/>
    <mergeCell ref="R148:S148"/>
    <mergeCell ref="T146:U146"/>
    <mergeCell ref="V146:W146"/>
    <mergeCell ref="X146:Y146"/>
    <mergeCell ref="Z146:AA146"/>
    <mergeCell ref="A147:C147"/>
    <mergeCell ref="D147:H147"/>
    <mergeCell ref="L147:M147"/>
    <mergeCell ref="N147:O147"/>
    <mergeCell ref="P147:Q147"/>
    <mergeCell ref="R147:S147"/>
    <mergeCell ref="T145:U145"/>
    <mergeCell ref="V145:W145"/>
    <mergeCell ref="X145:Y145"/>
    <mergeCell ref="Z145:AA145"/>
    <mergeCell ref="A146:C146"/>
    <mergeCell ref="D146:H146"/>
    <mergeCell ref="L146:M146"/>
    <mergeCell ref="N146:O146"/>
    <mergeCell ref="P146:Q146"/>
    <mergeCell ref="R146:S146"/>
    <mergeCell ref="T144:U144"/>
    <mergeCell ref="V144:W144"/>
    <mergeCell ref="X144:Y144"/>
    <mergeCell ref="Z144:AA144"/>
    <mergeCell ref="A145:C145"/>
    <mergeCell ref="D145:H145"/>
    <mergeCell ref="L145:M145"/>
    <mergeCell ref="N145:O145"/>
    <mergeCell ref="P145:Q145"/>
    <mergeCell ref="R145:S145"/>
    <mergeCell ref="T143:U143"/>
    <mergeCell ref="V143:W143"/>
    <mergeCell ref="X143:Y143"/>
    <mergeCell ref="Z143:AA143"/>
    <mergeCell ref="A144:C144"/>
    <mergeCell ref="D144:H144"/>
    <mergeCell ref="L144:M144"/>
    <mergeCell ref="N144:O144"/>
    <mergeCell ref="P144:Q144"/>
    <mergeCell ref="R144:S144"/>
    <mergeCell ref="T142:U142"/>
    <mergeCell ref="V142:W142"/>
    <mergeCell ref="X142:Y142"/>
    <mergeCell ref="Z142:AA142"/>
    <mergeCell ref="A143:C143"/>
    <mergeCell ref="D143:H143"/>
    <mergeCell ref="L143:M143"/>
    <mergeCell ref="N143:O143"/>
    <mergeCell ref="P143:Q143"/>
    <mergeCell ref="R143:S143"/>
    <mergeCell ref="T141:U141"/>
    <mergeCell ref="V141:W141"/>
    <mergeCell ref="X141:Y141"/>
    <mergeCell ref="Z141:AA141"/>
    <mergeCell ref="A142:C142"/>
    <mergeCell ref="D142:H142"/>
    <mergeCell ref="L142:M142"/>
    <mergeCell ref="N142:O142"/>
    <mergeCell ref="P142:Q142"/>
    <mergeCell ref="R142:S142"/>
    <mergeCell ref="T140:U140"/>
    <mergeCell ref="V140:W140"/>
    <mergeCell ref="X140:Y140"/>
    <mergeCell ref="Z140:AA140"/>
    <mergeCell ref="A141:C141"/>
    <mergeCell ref="D141:H141"/>
    <mergeCell ref="L141:M141"/>
    <mergeCell ref="N141:O141"/>
    <mergeCell ref="P141:Q141"/>
    <mergeCell ref="R141:S141"/>
    <mergeCell ref="A140:C140"/>
    <mergeCell ref="D140:H140"/>
    <mergeCell ref="L140:M140"/>
    <mergeCell ref="N140:O140"/>
    <mergeCell ref="P140:Q140"/>
    <mergeCell ref="R140:S140"/>
    <mergeCell ref="T138:U139"/>
    <mergeCell ref="V138:W139"/>
    <mergeCell ref="X138:Y139"/>
    <mergeCell ref="Z138:AA139"/>
    <mergeCell ref="L139:M139"/>
    <mergeCell ref="N139:O139"/>
    <mergeCell ref="P139:Q139"/>
    <mergeCell ref="R139:S139"/>
    <mergeCell ref="V134:W135"/>
    <mergeCell ref="X134:Y135"/>
    <mergeCell ref="Z134:AA135"/>
    <mergeCell ref="A138:C139"/>
    <mergeCell ref="D138:H139"/>
    <mergeCell ref="I138:I139"/>
    <mergeCell ref="J138:J139"/>
    <mergeCell ref="K138:K139"/>
    <mergeCell ref="L138:O138"/>
    <mergeCell ref="P138:S138"/>
    <mergeCell ref="T133:U133"/>
    <mergeCell ref="V133:W133"/>
    <mergeCell ref="X133:Y133"/>
    <mergeCell ref="Z133:AA133"/>
    <mergeCell ref="I134:K135"/>
    <mergeCell ref="L134:M135"/>
    <mergeCell ref="N134:O135"/>
    <mergeCell ref="P134:Q135"/>
    <mergeCell ref="R134:S135"/>
    <mergeCell ref="T134:U135"/>
    <mergeCell ref="T132:U132"/>
    <mergeCell ref="V132:W132"/>
    <mergeCell ref="X132:Y132"/>
    <mergeCell ref="Z132:AA132"/>
    <mergeCell ref="A133:C133"/>
    <mergeCell ref="D133:H133"/>
    <mergeCell ref="L133:M133"/>
    <mergeCell ref="N133:O133"/>
    <mergeCell ref="P133:Q133"/>
    <mergeCell ref="R133:S133"/>
    <mergeCell ref="T131:U131"/>
    <mergeCell ref="V131:W131"/>
    <mergeCell ref="X131:Y131"/>
    <mergeCell ref="Z131:AA131"/>
    <mergeCell ref="A132:C132"/>
    <mergeCell ref="D132:H132"/>
    <mergeCell ref="L132:M132"/>
    <mergeCell ref="N132:O132"/>
    <mergeCell ref="P132:Q132"/>
    <mergeCell ref="R132:S132"/>
    <mergeCell ref="T130:U130"/>
    <mergeCell ref="V130:W130"/>
    <mergeCell ref="X130:Y130"/>
    <mergeCell ref="Z130:AA130"/>
    <mergeCell ref="A131:C131"/>
    <mergeCell ref="D131:H131"/>
    <mergeCell ref="L131:M131"/>
    <mergeCell ref="N131:O131"/>
    <mergeCell ref="P131:Q131"/>
    <mergeCell ref="R131:S131"/>
    <mergeCell ref="T129:U129"/>
    <mergeCell ref="V129:W129"/>
    <mergeCell ref="X129:Y129"/>
    <mergeCell ref="Z129:AA129"/>
    <mergeCell ref="A130:C130"/>
    <mergeCell ref="D130:H130"/>
    <mergeCell ref="L130:M130"/>
    <mergeCell ref="N130:O130"/>
    <mergeCell ref="P130:Q130"/>
    <mergeCell ref="R130:S130"/>
    <mergeCell ref="T128:U128"/>
    <mergeCell ref="V128:W128"/>
    <mergeCell ref="X128:Y128"/>
    <mergeCell ref="Z128:AA128"/>
    <mergeCell ref="A129:C129"/>
    <mergeCell ref="D129:H129"/>
    <mergeCell ref="L129:M129"/>
    <mergeCell ref="N129:O129"/>
    <mergeCell ref="P129:Q129"/>
    <mergeCell ref="R129:S129"/>
    <mergeCell ref="T127:U127"/>
    <mergeCell ref="V127:W127"/>
    <mergeCell ref="X127:Y127"/>
    <mergeCell ref="Z127:AA127"/>
    <mergeCell ref="A128:C128"/>
    <mergeCell ref="D128:H128"/>
    <mergeCell ref="L128:M128"/>
    <mergeCell ref="N128:O128"/>
    <mergeCell ref="P128:Q128"/>
    <mergeCell ref="R128:S128"/>
    <mergeCell ref="T126:U126"/>
    <mergeCell ref="V126:W126"/>
    <mergeCell ref="X126:Y126"/>
    <mergeCell ref="Z126:AA126"/>
    <mergeCell ref="A127:C127"/>
    <mergeCell ref="D127:H127"/>
    <mergeCell ref="L127:M127"/>
    <mergeCell ref="N127:O127"/>
    <mergeCell ref="P127:Q127"/>
    <mergeCell ref="R127:S127"/>
    <mergeCell ref="T125:U125"/>
    <mergeCell ref="V125:W125"/>
    <mergeCell ref="X125:Y125"/>
    <mergeCell ref="Z125:AA125"/>
    <mergeCell ref="A126:C126"/>
    <mergeCell ref="D126:H126"/>
    <mergeCell ref="L126:M126"/>
    <mergeCell ref="N126:O126"/>
    <mergeCell ref="P126:Q126"/>
    <mergeCell ref="R126:S126"/>
    <mergeCell ref="T124:U124"/>
    <mergeCell ref="V124:W124"/>
    <mergeCell ref="X124:Y124"/>
    <mergeCell ref="Z124:AA124"/>
    <mergeCell ref="A125:C125"/>
    <mergeCell ref="D125:H125"/>
    <mergeCell ref="L125:M125"/>
    <mergeCell ref="N125:O125"/>
    <mergeCell ref="P125:Q125"/>
    <mergeCell ref="R125:S125"/>
    <mergeCell ref="T123:U123"/>
    <mergeCell ref="V123:W123"/>
    <mergeCell ref="X123:Y123"/>
    <mergeCell ref="Z123:AA123"/>
    <mergeCell ref="A124:C124"/>
    <mergeCell ref="D124:H124"/>
    <mergeCell ref="L124:M124"/>
    <mergeCell ref="N124:O124"/>
    <mergeCell ref="P124:Q124"/>
    <mergeCell ref="R124:S124"/>
    <mergeCell ref="T122:U122"/>
    <mergeCell ref="V122:W122"/>
    <mergeCell ref="X122:Y122"/>
    <mergeCell ref="Z122:AA122"/>
    <mergeCell ref="A123:C123"/>
    <mergeCell ref="D123:H123"/>
    <mergeCell ref="L123:M123"/>
    <mergeCell ref="N123:O123"/>
    <mergeCell ref="P123:Q123"/>
    <mergeCell ref="R123:S123"/>
    <mergeCell ref="T121:U121"/>
    <mergeCell ref="V121:W121"/>
    <mergeCell ref="X121:Y121"/>
    <mergeCell ref="Z121:AA121"/>
    <mergeCell ref="A122:C122"/>
    <mergeCell ref="D122:H122"/>
    <mergeCell ref="L122:M122"/>
    <mergeCell ref="N122:O122"/>
    <mergeCell ref="P122:Q122"/>
    <mergeCell ref="R122:S122"/>
    <mergeCell ref="T120:U120"/>
    <mergeCell ref="V120:W120"/>
    <mergeCell ref="X120:Y120"/>
    <mergeCell ref="Z120:AA120"/>
    <mergeCell ref="A121:C121"/>
    <mergeCell ref="D121:H121"/>
    <mergeCell ref="L121:M121"/>
    <mergeCell ref="N121:O121"/>
    <mergeCell ref="P121:Q121"/>
    <mergeCell ref="R121:S121"/>
    <mergeCell ref="T119:U119"/>
    <mergeCell ref="V119:W119"/>
    <mergeCell ref="X119:Y119"/>
    <mergeCell ref="Z119:AA119"/>
    <mergeCell ref="A120:C120"/>
    <mergeCell ref="D120:H120"/>
    <mergeCell ref="L120:M120"/>
    <mergeCell ref="N120:O120"/>
    <mergeCell ref="P120:Q120"/>
    <mergeCell ref="R120:S120"/>
    <mergeCell ref="T118:U118"/>
    <mergeCell ref="V118:W118"/>
    <mergeCell ref="X118:Y118"/>
    <mergeCell ref="Z118:AA118"/>
    <mergeCell ref="A119:C119"/>
    <mergeCell ref="D119:H119"/>
    <mergeCell ref="L119:M119"/>
    <mergeCell ref="N119:O119"/>
    <mergeCell ref="P119:Q119"/>
    <mergeCell ref="R119:S119"/>
    <mergeCell ref="T117:U117"/>
    <mergeCell ref="V117:W117"/>
    <mergeCell ref="X117:Y117"/>
    <mergeCell ref="Z117:AA117"/>
    <mergeCell ref="A118:C118"/>
    <mergeCell ref="D118:H118"/>
    <mergeCell ref="L118:M118"/>
    <mergeCell ref="N118:O118"/>
    <mergeCell ref="P118:Q118"/>
    <mergeCell ref="R118:S118"/>
    <mergeCell ref="T116:U116"/>
    <mergeCell ref="V116:W116"/>
    <mergeCell ref="X116:Y116"/>
    <mergeCell ref="Z116:AA116"/>
    <mergeCell ref="A117:C117"/>
    <mergeCell ref="D117:H117"/>
    <mergeCell ref="L117:M117"/>
    <mergeCell ref="N117:O117"/>
    <mergeCell ref="P117:Q117"/>
    <mergeCell ref="R117:S117"/>
    <mergeCell ref="T115:U115"/>
    <mergeCell ref="V115:W115"/>
    <mergeCell ref="X115:Y115"/>
    <mergeCell ref="Z115:AA115"/>
    <mergeCell ref="A116:C116"/>
    <mergeCell ref="D116:H116"/>
    <mergeCell ref="L116:M116"/>
    <mergeCell ref="N116:O116"/>
    <mergeCell ref="P116:Q116"/>
    <mergeCell ref="R116:S116"/>
    <mergeCell ref="T114:U114"/>
    <mergeCell ref="V114:W114"/>
    <mergeCell ref="X114:Y114"/>
    <mergeCell ref="Z114:AA114"/>
    <mergeCell ref="A115:C115"/>
    <mergeCell ref="D115:H115"/>
    <mergeCell ref="L115:M115"/>
    <mergeCell ref="N115:O115"/>
    <mergeCell ref="P115:Q115"/>
    <mergeCell ref="R115:S115"/>
    <mergeCell ref="T113:U113"/>
    <mergeCell ref="V113:W113"/>
    <mergeCell ref="X113:Y113"/>
    <mergeCell ref="Z113:AA113"/>
    <mergeCell ref="A114:C114"/>
    <mergeCell ref="D114:H114"/>
    <mergeCell ref="L114:M114"/>
    <mergeCell ref="N114:O114"/>
    <mergeCell ref="P114:Q114"/>
    <mergeCell ref="R114:S114"/>
    <mergeCell ref="T112:U112"/>
    <mergeCell ref="V112:W112"/>
    <mergeCell ref="X112:Y112"/>
    <mergeCell ref="Z112:AA112"/>
    <mergeCell ref="A113:C113"/>
    <mergeCell ref="D113:H113"/>
    <mergeCell ref="L113:M113"/>
    <mergeCell ref="N113:O113"/>
    <mergeCell ref="P113:Q113"/>
    <mergeCell ref="R113:S113"/>
    <mergeCell ref="T111:U111"/>
    <mergeCell ref="V111:W111"/>
    <mergeCell ref="X111:Y111"/>
    <mergeCell ref="Z111:AA111"/>
    <mergeCell ref="A112:C112"/>
    <mergeCell ref="D112:H112"/>
    <mergeCell ref="L112:M112"/>
    <mergeCell ref="N112:O112"/>
    <mergeCell ref="P112:Q112"/>
    <mergeCell ref="R112:S112"/>
    <mergeCell ref="T110:U110"/>
    <mergeCell ref="V110:W110"/>
    <mergeCell ref="X110:Y110"/>
    <mergeCell ref="Z110:AA110"/>
    <mergeCell ref="A111:C111"/>
    <mergeCell ref="D111:H111"/>
    <mergeCell ref="L111:M111"/>
    <mergeCell ref="N111:O111"/>
    <mergeCell ref="P111:Q111"/>
    <mergeCell ref="R111:S111"/>
    <mergeCell ref="T109:U109"/>
    <mergeCell ref="V109:W109"/>
    <mergeCell ref="X109:Y109"/>
    <mergeCell ref="Z109:AA109"/>
    <mergeCell ref="A110:C110"/>
    <mergeCell ref="D110:H110"/>
    <mergeCell ref="L110:M110"/>
    <mergeCell ref="N110:O110"/>
    <mergeCell ref="P110:Q110"/>
    <mergeCell ref="R110:S110"/>
    <mergeCell ref="T108:U108"/>
    <mergeCell ref="V108:W108"/>
    <mergeCell ref="X108:Y108"/>
    <mergeCell ref="Z108:AA108"/>
    <mergeCell ref="A109:C109"/>
    <mergeCell ref="D109:H109"/>
    <mergeCell ref="L109:M109"/>
    <mergeCell ref="N109:O109"/>
    <mergeCell ref="P109:Q109"/>
    <mergeCell ref="R109:S109"/>
    <mergeCell ref="T107:U107"/>
    <mergeCell ref="V107:W107"/>
    <mergeCell ref="X107:Y107"/>
    <mergeCell ref="Z107:AA107"/>
    <mergeCell ref="A108:C108"/>
    <mergeCell ref="D108:H108"/>
    <mergeCell ref="L108:M108"/>
    <mergeCell ref="N108:O108"/>
    <mergeCell ref="P108:Q108"/>
    <mergeCell ref="R108:S108"/>
    <mergeCell ref="T106:U106"/>
    <mergeCell ref="V106:W106"/>
    <mergeCell ref="X106:Y106"/>
    <mergeCell ref="Z106:AA106"/>
    <mergeCell ref="A107:C107"/>
    <mergeCell ref="D107:H107"/>
    <mergeCell ref="L107:M107"/>
    <mergeCell ref="N107:O107"/>
    <mergeCell ref="P107:Q107"/>
    <mergeCell ref="R107:S107"/>
    <mergeCell ref="T105:U105"/>
    <mergeCell ref="V105:W105"/>
    <mergeCell ref="X105:Y105"/>
    <mergeCell ref="Z105:AA105"/>
    <mergeCell ref="A106:C106"/>
    <mergeCell ref="D106:H106"/>
    <mergeCell ref="L106:M106"/>
    <mergeCell ref="N106:O106"/>
    <mergeCell ref="P106:Q106"/>
    <mergeCell ref="R106:S106"/>
    <mergeCell ref="T104:U104"/>
    <mergeCell ref="V104:W104"/>
    <mergeCell ref="X104:Y104"/>
    <mergeCell ref="Z104:AA104"/>
    <mergeCell ref="A105:C105"/>
    <mergeCell ref="D105:H105"/>
    <mergeCell ref="L105:M105"/>
    <mergeCell ref="N105:O105"/>
    <mergeCell ref="P105:Q105"/>
    <mergeCell ref="R105:S105"/>
    <mergeCell ref="T103:U103"/>
    <mergeCell ref="V103:W103"/>
    <mergeCell ref="X103:Y103"/>
    <mergeCell ref="Z103:AA103"/>
    <mergeCell ref="A104:C104"/>
    <mergeCell ref="D104:H104"/>
    <mergeCell ref="L104:M104"/>
    <mergeCell ref="N104:O104"/>
    <mergeCell ref="P104:Q104"/>
    <mergeCell ref="R104:S104"/>
    <mergeCell ref="T102:U102"/>
    <mergeCell ref="V102:W102"/>
    <mergeCell ref="X102:Y102"/>
    <mergeCell ref="Z102:AA102"/>
    <mergeCell ref="A103:C103"/>
    <mergeCell ref="D103:H103"/>
    <mergeCell ref="L103:M103"/>
    <mergeCell ref="N103:O103"/>
    <mergeCell ref="P103:Q103"/>
    <mergeCell ref="R103:S103"/>
    <mergeCell ref="T101:U101"/>
    <mergeCell ref="V101:W101"/>
    <mergeCell ref="X101:Y101"/>
    <mergeCell ref="Z101:AA101"/>
    <mergeCell ref="A102:C102"/>
    <mergeCell ref="D102:H102"/>
    <mergeCell ref="L102:M102"/>
    <mergeCell ref="N102:O102"/>
    <mergeCell ref="P102:Q102"/>
    <mergeCell ref="R102:S102"/>
    <mergeCell ref="T100:U100"/>
    <mergeCell ref="V100:W100"/>
    <mergeCell ref="X100:Y100"/>
    <mergeCell ref="Z100:AA100"/>
    <mergeCell ref="A101:C101"/>
    <mergeCell ref="D101:H101"/>
    <mergeCell ref="L101:M101"/>
    <mergeCell ref="N101:O101"/>
    <mergeCell ref="P101:Q101"/>
    <mergeCell ref="R101:S101"/>
    <mergeCell ref="T99:U99"/>
    <mergeCell ref="V99:W99"/>
    <mergeCell ref="X99:Y99"/>
    <mergeCell ref="Z99:AA99"/>
    <mergeCell ref="A100:C100"/>
    <mergeCell ref="D100:H100"/>
    <mergeCell ref="L100:M100"/>
    <mergeCell ref="N100:O100"/>
    <mergeCell ref="P100:Q100"/>
    <mergeCell ref="R100:S100"/>
    <mergeCell ref="T98:U98"/>
    <mergeCell ref="V98:W98"/>
    <mergeCell ref="X98:Y98"/>
    <mergeCell ref="Z98:AA98"/>
    <mergeCell ref="A99:C99"/>
    <mergeCell ref="D99:H99"/>
    <mergeCell ref="L99:M99"/>
    <mergeCell ref="N99:O99"/>
    <mergeCell ref="P99:Q99"/>
    <mergeCell ref="R99:S99"/>
    <mergeCell ref="T97:U97"/>
    <mergeCell ref="V97:W97"/>
    <mergeCell ref="X97:Y97"/>
    <mergeCell ref="Z97:AA97"/>
    <mergeCell ref="A98:C98"/>
    <mergeCell ref="D98:H98"/>
    <mergeCell ref="L98:M98"/>
    <mergeCell ref="N98:O98"/>
    <mergeCell ref="P98:Q98"/>
    <mergeCell ref="R98:S98"/>
    <mergeCell ref="T96:U96"/>
    <mergeCell ref="V96:W96"/>
    <mergeCell ref="X96:Y96"/>
    <mergeCell ref="Z96:AA96"/>
    <mergeCell ref="A97:C97"/>
    <mergeCell ref="D97:H97"/>
    <mergeCell ref="L97:M97"/>
    <mergeCell ref="N97:O97"/>
    <mergeCell ref="P97:Q97"/>
    <mergeCell ref="R97:S97"/>
    <mergeCell ref="T95:U95"/>
    <mergeCell ref="V95:W95"/>
    <mergeCell ref="X95:Y95"/>
    <mergeCell ref="Z95:AA95"/>
    <mergeCell ref="A96:C96"/>
    <mergeCell ref="D96:H96"/>
    <mergeCell ref="L96:M96"/>
    <mergeCell ref="N96:O96"/>
    <mergeCell ref="P96:Q96"/>
    <mergeCell ref="R96:S96"/>
    <mergeCell ref="A95:C95"/>
    <mergeCell ref="D95:H95"/>
    <mergeCell ref="L95:M95"/>
    <mergeCell ref="N95:O95"/>
    <mergeCell ref="P95:Q95"/>
    <mergeCell ref="R95:S95"/>
    <mergeCell ref="T93:U94"/>
    <mergeCell ref="V93:W94"/>
    <mergeCell ref="X93:Y94"/>
    <mergeCell ref="Z93:AA94"/>
    <mergeCell ref="L94:M94"/>
    <mergeCell ref="N94:O94"/>
    <mergeCell ref="P94:Q94"/>
    <mergeCell ref="R94:S94"/>
    <mergeCell ref="V89:W90"/>
    <mergeCell ref="X89:Y90"/>
    <mergeCell ref="Z89:AA90"/>
    <mergeCell ref="A93:C94"/>
    <mergeCell ref="D93:H94"/>
    <mergeCell ref="I93:I94"/>
    <mergeCell ref="J93:J94"/>
    <mergeCell ref="K93:K94"/>
    <mergeCell ref="L93:O93"/>
    <mergeCell ref="P93:S93"/>
    <mergeCell ref="T88:U88"/>
    <mergeCell ref="V88:W88"/>
    <mergeCell ref="X88:Y88"/>
    <mergeCell ref="Z88:AA88"/>
    <mergeCell ref="I89:K90"/>
    <mergeCell ref="L89:M90"/>
    <mergeCell ref="N89:O90"/>
    <mergeCell ref="P89:Q90"/>
    <mergeCell ref="R89:S90"/>
    <mergeCell ref="T89:U90"/>
    <mergeCell ref="T87:U87"/>
    <mergeCell ref="V87:W87"/>
    <mergeCell ref="X87:Y87"/>
    <mergeCell ref="Z87:AA87"/>
    <mergeCell ref="A88:C88"/>
    <mergeCell ref="D88:H88"/>
    <mergeCell ref="L88:M88"/>
    <mergeCell ref="N88:O88"/>
    <mergeCell ref="P88:Q88"/>
    <mergeCell ref="R88:S88"/>
    <mergeCell ref="T86:U86"/>
    <mergeCell ref="V86:W86"/>
    <mergeCell ref="X86:Y86"/>
    <mergeCell ref="Z86:AA86"/>
    <mergeCell ref="A87:C87"/>
    <mergeCell ref="D87:H87"/>
    <mergeCell ref="L87:M87"/>
    <mergeCell ref="N87:O87"/>
    <mergeCell ref="P87:Q87"/>
    <mergeCell ref="R87:S87"/>
    <mergeCell ref="T85:U85"/>
    <mergeCell ref="V85:W85"/>
    <mergeCell ref="X85:Y85"/>
    <mergeCell ref="Z85:AA85"/>
    <mergeCell ref="A86:C86"/>
    <mergeCell ref="D86:H86"/>
    <mergeCell ref="L86:M86"/>
    <mergeCell ref="N86:O86"/>
    <mergeCell ref="P86:Q86"/>
    <mergeCell ref="R86:S86"/>
    <mergeCell ref="T84:U84"/>
    <mergeCell ref="V84:W84"/>
    <mergeCell ref="X84:Y84"/>
    <mergeCell ref="Z84:AA84"/>
    <mergeCell ref="A85:C85"/>
    <mergeCell ref="D85:H85"/>
    <mergeCell ref="L85:M85"/>
    <mergeCell ref="N85:O85"/>
    <mergeCell ref="P85:Q85"/>
    <mergeCell ref="R85:S85"/>
    <mergeCell ref="T83:U83"/>
    <mergeCell ref="V83:W83"/>
    <mergeCell ref="X83:Y83"/>
    <mergeCell ref="Z83:AA83"/>
    <mergeCell ref="A84:C84"/>
    <mergeCell ref="D84:H84"/>
    <mergeCell ref="L84:M84"/>
    <mergeCell ref="N84:O84"/>
    <mergeCell ref="P84:Q84"/>
    <mergeCell ref="R84:S84"/>
    <mergeCell ref="T82:U82"/>
    <mergeCell ref="V82:W82"/>
    <mergeCell ref="X82:Y82"/>
    <mergeCell ref="Z82:AA82"/>
    <mergeCell ref="A83:C83"/>
    <mergeCell ref="D83:H83"/>
    <mergeCell ref="L83:M83"/>
    <mergeCell ref="N83:O83"/>
    <mergeCell ref="P83:Q83"/>
    <mergeCell ref="R83:S83"/>
    <mergeCell ref="T81:U81"/>
    <mergeCell ref="V81:W81"/>
    <mergeCell ref="X81:Y81"/>
    <mergeCell ref="Z81:AA81"/>
    <mergeCell ref="A82:C82"/>
    <mergeCell ref="D82:H82"/>
    <mergeCell ref="L82:M82"/>
    <mergeCell ref="N82:O82"/>
    <mergeCell ref="P82:Q82"/>
    <mergeCell ref="R82:S82"/>
    <mergeCell ref="T80:U80"/>
    <mergeCell ref="V80:W80"/>
    <mergeCell ref="X80:Y80"/>
    <mergeCell ref="Z80:AA80"/>
    <mergeCell ref="A81:C81"/>
    <mergeCell ref="D81:H81"/>
    <mergeCell ref="L81:M81"/>
    <mergeCell ref="N81:O81"/>
    <mergeCell ref="P81:Q81"/>
    <mergeCell ref="R81:S81"/>
    <mergeCell ref="T79:U79"/>
    <mergeCell ref="V79:W79"/>
    <mergeCell ref="X79:Y79"/>
    <mergeCell ref="Z79:AA79"/>
    <mergeCell ref="A80:C80"/>
    <mergeCell ref="D80:H80"/>
    <mergeCell ref="L80:M80"/>
    <mergeCell ref="N80:O80"/>
    <mergeCell ref="P80:Q80"/>
    <mergeCell ref="R80:S80"/>
    <mergeCell ref="T78:U78"/>
    <mergeCell ref="V78:W78"/>
    <mergeCell ref="X78:Y78"/>
    <mergeCell ref="Z78:AA78"/>
    <mergeCell ref="A79:C79"/>
    <mergeCell ref="D79:H79"/>
    <mergeCell ref="L79:M79"/>
    <mergeCell ref="N79:O79"/>
    <mergeCell ref="P79:Q79"/>
    <mergeCell ref="R79:S79"/>
    <mergeCell ref="T77:U77"/>
    <mergeCell ref="V77:W77"/>
    <mergeCell ref="X77:Y77"/>
    <mergeCell ref="Z77:AA77"/>
    <mergeCell ref="A78:C78"/>
    <mergeCell ref="D78:H78"/>
    <mergeCell ref="L78:M78"/>
    <mergeCell ref="N78:O78"/>
    <mergeCell ref="P78:Q78"/>
    <mergeCell ref="R78:S78"/>
    <mergeCell ref="T76:U76"/>
    <mergeCell ref="V76:W76"/>
    <mergeCell ref="X76:Y76"/>
    <mergeCell ref="Z76:AA76"/>
    <mergeCell ref="A77:C77"/>
    <mergeCell ref="D77:H77"/>
    <mergeCell ref="L77:M77"/>
    <mergeCell ref="N77:O77"/>
    <mergeCell ref="P77:Q77"/>
    <mergeCell ref="R77:S77"/>
    <mergeCell ref="T75:U75"/>
    <mergeCell ref="V75:W75"/>
    <mergeCell ref="X75:Y75"/>
    <mergeCell ref="Z75:AA75"/>
    <mergeCell ref="A76:C76"/>
    <mergeCell ref="D76:H76"/>
    <mergeCell ref="L76:M76"/>
    <mergeCell ref="N76:O76"/>
    <mergeCell ref="P76:Q76"/>
    <mergeCell ref="R76:S76"/>
    <mergeCell ref="T74:U74"/>
    <mergeCell ref="V74:W74"/>
    <mergeCell ref="X74:Y74"/>
    <mergeCell ref="Z74:AA74"/>
    <mergeCell ref="A75:C75"/>
    <mergeCell ref="D75:H75"/>
    <mergeCell ref="L75:M75"/>
    <mergeCell ref="N75:O75"/>
    <mergeCell ref="P75:Q75"/>
    <mergeCell ref="R75:S75"/>
    <mergeCell ref="T73:U73"/>
    <mergeCell ref="V73:W73"/>
    <mergeCell ref="X73:Y73"/>
    <mergeCell ref="Z73:AA73"/>
    <mergeCell ref="A74:C74"/>
    <mergeCell ref="D74:H74"/>
    <mergeCell ref="L74:M74"/>
    <mergeCell ref="N74:O74"/>
    <mergeCell ref="P74:Q74"/>
    <mergeCell ref="R74:S74"/>
    <mergeCell ref="T72:U72"/>
    <mergeCell ref="V72:W72"/>
    <mergeCell ref="X72:Y72"/>
    <mergeCell ref="Z72:AA72"/>
    <mergeCell ref="A73:C73"/>
    <mergeCell ref="D73:H73"/>
    <mergeCell ref="L73:M73"/>
    <mergeCell ref="N73:O73"/>
    <mergeCell ref="P73:Q73"/>
    <mergeCell ref="R73:S73"/>
    <mergeCell ref="T71:U71"/>
    <mergeCell ref="V71:W71"/>
    <mergeCell ref="X71:Y71"/>
    <mergeCell ref="Z71:AA71"/>
    <mergeCell ref="A72:C72"/>
    <mergeCell ref="D72:H72"/>
    <mergeCell ref="L72:M72"/>
    <mergeCell ref="N72:O72"/>
    <mergeCell ref="P72:Q72"/>
    <mergeCell ref="R72:S72"/>
    <mergeCell ref="T70:U70"/>
    <mergeCell ref="V70:W70"/>
    <mergeCell ref="X70:Y70"/>
    <mergeCell ref="Z70:AA70"/>
    <mergeCell ref="A71:C71"/>
    <mergeCell ref="D71:H71"/>
    <mergeCell ref="L71:M71"/>
    <mergeCell ref="N71:O71"/>
    <mergeCell ref="P71:Q71"/>
    <mergeCell ref="R71:S71"/>
    <mergeCell ref="T69:U69"/>
    <mergeCell ref="V69:W69"/>
    <mergeCell ref="X69:Y69"/>
    <mergeCell ref="Z69:AA69"/>
    <mergeCell ref="A70:C70"/>
    <mergeCell ref="D70:H70"/>
    <mergeCell ref="L70:M70"/>
    <mergeCell ref="N70:O70"/>
    <mergeCell ref="P70:Q70"/>
    <mergeCell ref="R70:S70"/>
    <mergeCell ref="T68:U68"/>
    <mergeCell ref="V68:W68"/>
    <mergeCell ref="X68:Y68"/>
    <mergeCell ref="Z68:AA68"/>
    <mergeCell ref="A69:C69"/>
    <mergeCell ref="D69:H69"/>
    <mergeCell ref="L69:M69"/>
    <mergeCell ref="N69:O69"/>
    <mergeCell ref="P69:Q69"/>
    <mergeCell ref="R69:S69"/>
    <mergeCell ref="T67:U67"/>
    <mergeCell ref="V67:W67"/>
    <mergeCell ref="X67:Y67"/>
    <mergeCell ref="Z67:AA67"/>
    <mergeCell ref="A68:C68"/>
    <mergeCell ref="D68:H68"/>
    <mergeCell ref="L68:M68"/>
    <mergeCell ref="N68:O68"/>
    <mergeCell ref="P68:Q68"/>
    <mergeCell ref="R68:S68"/>
    <mergeCell ref="T66:U66"/>
    <mergeCell ref="V66:W66"/>
    <mergeCell ref="X66:Y66"/>
    <mergeCell ref="Z66:AA66"/>
    <mergeCell ref="A67:C67"/>
    <mergeCell ref="D67:H67"/>
    <mergeCell ref="L67:M67"/>
    <mergeCell ref="N67:O67"/>
    <mergeCell ref="P67:Q67"/>
    <mergeCell ref="R67:S67"/>
    <mergeCell ref="T65:U65"/>
    <mergeCell ref="V65:W65"/>
    <mergeCell ref="X65:Y65"/>
    <mergeCell ref="Z65:AA65"/>
    <mergeCell ref="A66:C66"/>
    <mergeCell ref="D66:H66"/>
    <mergeCell ref="L66:M66"/>
    <mergeCell ref="N66:O66"/>
    <mergeCell ref="P66:Q66"/>
    <mergeCell ref="R66:S66"/>
    <mergeCell ref="T64:U64"/>
    <mergeCell ref="V64:W64"/>
    <mergeCell ref="X64:Y64"/>
    <mergeCell ref="Z64:AA64"/>
    <mergeCell ref="A65:C65"/>
    <mergeCell ref="D65:H65"/>
    <mergeCell ref="L65:M65"/>
    <mergeCell ref="N65:O65"/>
    <mergeCell ref="P65:Q65"/>
    <mergeCell ref="R65:S65"/>
    <mergeCell ref="T63:U63"/>
    <mergeCell ref="V63:W63"/>
    <mergeCell ref="X63:Y63"/>
    <mergeCell ref="Z63:AA63"/>
    <mergeCell ref="A64:C64"/>
    <mergeCell ref="D64:H64"/>
    <mergeCell ref="L64:M64"/>
    <mergeCell ref="N64:O64"/>
    <mergeCell ref="P64:Q64"/>
    <mergeCell ref="R64:S64"/>
    <mergeCell ref="T62:U62"/>
    <mergeCell ref="V62:W62"/>
    <mergeCell ref="X62:Y62"/>
    <mergeCell ref="Z62:AA62"/>
    <mergeCell ref="A63:C63"/>
    <mergeCell ref="D63:H63"/>
    <mergeCell ref="L63:M63"/>
    <mergeCell ref="N63:O63"/>
    <mergeCell ref="P63:Q63"/>
    <mergeCell ref="R63:S63"/>
    <mergeCell ref="T61:U61"/>
    <mergeCell ref="V61:W61"/>
    <mergeCell ref="X61:Y61"/>
    <mergeCell ref="Z61:AA61"/>
    <mergeCell ref="A62:C62"/>
    <mergeCell ref="D62:H62"/>
    <mergeCell ref="L62:M62"/>
    <mergeCell ref="N62:O62"/>
    <mergeCell ref="P62:Q62"/>
    <mergeCell ref="R62:S62"/>
    <mergeCell ref="T60:U60"/>
    <mergeCell ref="V60:W60"/>
    <mergeCell ref="X60:Y60"/>
    <mergeCell ref="Z60:AA60"/>
    <mergeCell ref="A61:C61"/>
    <mergeCell ref="D61:H61"/>
    <mergeCell ref="L61:M61"/>
    <mergeCell ref="N61:O61"/>
    <mergeCell ref="P61:Q61"/>
    <mergeCell ref="R61:S61"/>
    <mergeCell ref="T59:U59"/>
    <mergeCell ref="V59:W59"/>
    <mergeCell ref="X59:Y59"/>
    <mergeCell ref="Z59:AA59"/>
    <mergeCell ref="A60:C60"/>
    <mergeCell ref="D60:H60"/>
    <mergeCell ref="L60:M60"/>
    <mergeCell ref="N60:O60"/>
    <mergeCell ref="P60:Q60"/>
    <mergeCell ref="R60:S60"/>
    <mergeCell ref="T58:U58"/>
    <mergeCell ref="V58:W58"/>
    <mergeCell ref="X58:Y58"/>
    <mergeCell ref="Z58:AA58"/>
    <mergeCell ref="A59:C59"/>
    <mergeCell ref="D59:H59"/>
    <mergeCell ref="L59:M59"/>
    <mergeCell ref="N59:O59"/>
    <mergeCell ref="P59:Q59"/>
    <mergeCell ref="R59:S59"/>
    <mergeCell ref="T57:U57"/>
    <mergeCell ref="V57:W57"/>
    <mergeCell ref="X57:Y57"/>
    <mergeCell ref="Z57:AA57"/>
    <mergeCell ref="A58:C58"/>
    <mergeCell ref="D58:H58"/>
    <mergeCell ref="L58:M58"/>
    <mergeCell ref="N58:O58"/>
    <mergeCell ref="P58:Q58"/>
    <mergeCell ref="R58:S58"/>
    <mergeCell ref="T56:U56"/>
    <mergeCell ref="V56:W56"/>
    <mergeCell ref="X56:Y56"/>
    <mergeCell ref="Z56:AA56"/>
    <mergeCell ref="A57:C57"/>
    <mergeCell ref="D57:H57"/>
    <mergeCell ref="L57:M57"/>
    <mergeCell ref="N57:O57"/>
    <mergeCell ref="P57:Q57"/>
    <mergeCell ref="R57:S57"/>
    <mergeCell ref="T55:U55"/>
    <mergeCell ref="V55:W55"/>
    <mergeCell ref="X55:Y55"/>
    <mergeCell ref="Z55:AA55"/>
    <mergeCell ref="A56:C56"/>
    <mergeCell ref="D56:H56"/>
    <mergeCell ref="L56:M56"/>
    <mergeCell ref="N56:O56"/>
    <mergeCell ref="P56:Q56"/>
    <mergeCell ref="R56:S56"/>
    <mergeCell ref="T54:U54"/>
    <mergeCell ref="V54:W54"/>
    <mergeCell ref="X54:Y54"/>
    <mergeCell ref="Z54:AA54"/>
    <mergeCell ref="A55:C55"/>
    <mergeCell ref="D55:H55"/>
    <mergeCell ref="L55:M55"/>
    <mergeCell ref="N55:O55"/>
    <mergeCell ref="P55:Q55"/>
    <mergeCell ref="R55:S55"/>
    <mergeCell ref="T53:U53"/>
    <mergeCell ref="V53:W53"/>
    <mergeCell ref="X53:Y53"/>
    <mergeCell ref="Z53:AA53"/>
    <mergeCell ref="A54:C54"/>
    <mergeCell ref="D54:H54"/>
    <mergeCell ref="L54:M54"/>
    <mergeCell ref="N54:O54"/>
    <mergeCell ref="P54:Q54"/>
    <mergeCell ref="R54:S54"/>
    <mergeCell ref="T52:U52"/>
    <mergeCell ref="V52:W52"/>
    <mergeCell ref="X52:Y52"/>
    <mergeCell ref="Z52:AA52"/>
    <mergeCell ref="A53:C53"/>
    <mergeCell ref="D53:H53"/>
    <mergeCell ref="L53:M53"/>
    <mergeCell ref="N53:O53"/>
    <mergeCell ref="P53:Q53"/>
    <mergeCell ref="R53:S53"/>
    <mergeCell ref="T51:U51"/>
    <mergeCell ref="V51:W51"/>
    <mergeCell ref="X51:Y51"/>
    <mergeCell ref="Z51:AA51"/>
    <mergeCell ref="A52:C52"/>
    <mergeCell ref="D52:H52"/>
    <mergeCell ref="L52:M52"/>
    <mergeCell ref="N52:O52"/>
    <mergeCell ref="P52:Q52"/>
    <mergeCell ref="R52:S52"/>
    <mergeCell ref="T50:U50"/>
    <mergeCell ref="V50:W50"/>
    <mergeCell ref="X50:Y50"/>
    <mergeCell ref="Z50:AA50"/>
    <mergeCell ref="A51:C51"/>
    <mergeCell ref="D51:H51"/>
    <mergeCell ref="L51:M51"/>
    <mergeCell ref="N51:O51"/>
    <mergeCell ref="P51:Q51"/>
    <mergeCell ref="R51:S51"/>
    <mergeCell ref="A50:C50"/>
    <mergeCell ref="D50:H50"/>
    <mergeCell ref="L50:M50"/>
    <mergeCell ref="N50:O50"/>
    <mergeCell ref="P50:Q50"/>
    <mergeCell ref="R50:S50"/>
    <mergeCell ref="T48:U49"/>
    <mergeCell ref="V48:W49"/>
    <mergeCell ref="X48:Y49"/>
    <mergeCell ref="Z48:AA49"/>
    <mergeCell ref="L49:M49"/>
    <mergeCell ref="N49:O49"/>
    <mergeCell ref="P49:Q49"/>
    <mergeCell ref="R49:S49"/>
    <mergeCell ref="V44:W45"/>
    <mergeCell ref="X44:Y45"/>
    <mergeCell ref="Z44:AA45"/>
    <mergeCell ref="A48:C49"/>
    <mergeCell ref="D48:H49"/>
    <mergeCell ref="I48:I49"/>
    <mergeCell ref="J48:J49"/>
    <mergeCell ref="K48:K49"/>
    <mergeCell ref="L48:O48"/>
    <mergeCell ref="P48:S48"/>
    <mergeCell ref="T43:U43"/>
    <mergeCell ref="V43:W43"/>
    <mergeCell ref="X43:Y43"/>
    <mergeCell ref="Z43:AA43"/>
    <mergeCell ref="I44:K45"/>
    <mergeCell ref="L44:M45"/>
    <mergeCell ref="N44:O45"/>
    <mergeCell ref="P44:Q45"/>
    <mergeCell ref="R44:S45"/>
    <mergeCell ref="T44:U45"/>
    <mergeCell ref="T42:U42"/>
    <mergeCell ref="V42:W42"/>
    <mergeCell ref="X42:Y42"/>
    <mergeCell ref="Z42:AA42"/>
    <mergeCell ref="A43:C43"/>
    <mergeCell ref="D43:H43"/>
    <mergeCell ref="L43:M43"/>
    <mergeCell ref="N43:O43"/>
    <mergeCell ref="P43:Q43"/>
    <mergeCell ref="R43:S43"/>
    <mergeCell ref="T41:U41"/>
    <mergeCell ref="V41:W41"/>
    <mergeCell ref="X41:Y41"/>
    <mergeCell ref="Z41:AA41"/>
    <mergeCell ref="A42:C42"/>
    <mergeCell ref="D42:H42"/>
    <mergeCell ref="L42:M42"/>
    <mergeCell ref="N42:O42"/>
    <mergeCell ref="P42:Q42"/>
    <mergeCell ref="R42:S42"/>
    <mergeCell ref="T40:U40"/>
    <mergeCell ref="V40:W40"/>
    <mergeCell ref="X40:Y40"/>
    <mergeCell ref="Z40:AA40"/>
    <mergeCell ref="A41:C41"/>
    <mergeCell ref="D41:H41"/>
    <mergeCell ref="L41:M41"/>
    <mergeCell ref="N41:O41"/>
    <mergeCell ref="P41:Q41"/>
    <mergeCell ref="R41:S41"/>
    <mergeCell ref="T39:U39"/>
    <mergeCell ref="V39:W39"/>
    <mergeCell ref="X39:Y39"/>
    <mergeCell ref="Z39:AA39"/>
    <mergeCell ref="A40:C40"/>
    <mergeCell ref="D40:H40"/>
    <mergeCell ref="L40:M40"/>
    <mergeCell ref="N40:O40"/>
    <mergeCell ref="P40:Q40"/>
    <mergeCell ref="R40:S40"/>
    <mergeCell ref="T38:U38"/>
    <mergeCell ref="V38:W38"/>
    <mergeCell ref="X38:Y38"/>
    <mergeCell ref="Z38:AA38"/>
    <mergeCell ref="A39:C39"/>
    <mergeCell ref="D39:H39"/>
    <mergeCell ref="L39:M39"/>
    <mergeCell ref="N39:O39"/>
    <mergeCell ref="P39:Q39"/>
    <mergeCell ref="R39:S39"/>
    <mergeCell ref="T37:U37"/>
    <mergeCell ref="V37:W37"/>
    <mergeCell ref="X37:Y37"/>
    <mergeCell ref="Z37:AA37"/>
    <mergeCell ref="A38:C38"/>
    <mergeCell ref="D38:H38"/>
    <mergeCell ref="L38:M38"/>
    <mergeCell ref="N38:O38"/>
    <mergeCell ref="P38:Q38"/>
    <mergeCell ref="R38:S38"/>
    <mergeCell ref="T36:U36"/>
    <mergeCell ref="V36:W36"/>
    <mergeCell ref="X36:Y36"/>
    <mergeCell ref="Z36:AA36"/>
    <mergeCell ref="A37:C37"/>
    <mergeCell ref="D37:H37"/>
    <mergeCell ref="L37:M37"/>
    <mergeCell ref="N37:O37"/>
    <mergeCell ref="P37:Q37"/>
    <mergeCell ref="R37:S37"/>
    <mergeCell ref="T35:U35"/>
    <mergeCell ref="V35:W35"/>
    <mergeCell ref="X35:Y35"/>
    <mergeCell ref="Z35:AA35"/>
    <mergeCell ref="A36:C36"/>
    <mergeCell ref="D36:H36"/>
    <mergeCell ref="L36:M36"/>
    <mergeCell ref="N36:O36"/>
    <mergeCell ref="P36:Q36"/>
    <mergeCell ref="R36:S36"/>
    <mergeCell ref="T34:U34"/>
    <mergeCell ref="V34:W34"/>
    <mergeCell ref="X34:Y34"/>
    <mergeCell ref="Z34:AA34"/>
    <mergeCell ref="A35:C35"/>
    <mergeCell ref="D35:H35"/>
    <mergeCell ref="L35:M35"/>
    <mergeCell ref="N35:O35"/>
    <mergeCell ref="P35:Q35"/>
    <mergeCell ref="R35:S35"/>
    <mergeCell ref="T33:U33"/>
    <mergeCell ref="V33:W33"/>
    <mergeCell ref="X33:Y33"/>
    <mergeCell ref="Z33:AA33"/>
    <mergeCell ref="A34:C34"/>
    <mergeCell ref="D34:H34"/>
    <mergeCell ref="L34:M34"/>
    <mergeCell ref="N34:O34"/>
    <mergeCell ref="P34:Q34"/>
    <mergeCell ref="R34:S34"/>
    <mergeCell ref="T32:U32"/>
    <mergeCell ref="V32:W32"/>
    <mergeCell ref="X32:Y32"/>
    <mergeCell ref="Z32:AA32"/>
    <mergeCell ref="A33:C33"/>
    <mergeCell ref="D33:H33"/>
    <mergeCell ref="L33:M33"/>
    <mergeCell ref="N33:O33"/>
    <mergeCell ref="P33:Q33"/>
    <mergeCell ref="R33:S33"/>
    <mergeCell ref="T31:U31"/>
    <mergeCell ref="V31:W31"/>
    <mergeCell ref="X31:Y31"/>
    <mergeCell ref="Z31:AA31"/>
    <mergeCell ref="A32:C32"/>
    <mergeCell ref="D32:H32"/>
    <mergeCell ref="L32:M32"/>
    <mergeCell ref="N32:O32"/>
    <mergeCell ref="P32:Q32"/>
    <mergeCell ref="R32:S32"/>
    <mergeCell ref="T30:U30"/>
    <mergeCell ref="V30:W30"/>
    <mergeCell ref="X30:Y30"/>
    <mergeCell ref="Z30:AA30"/>
    <mergeCell ref="A31:C31"/>
    <mergeCell ref="D31:H31"/>
    <mergeCell ref="L31:M31"/>
    <mergeCell ref="N31:O31"/>
    <mergeCell ref="P31:Q31"/>
    <mergeCell ref="R31:S31"/>
    <mergeCell ref="T29:U29"/>
    <mergeCell ref="V29:W29"/>
    <mergeCell ref="X29:Y29"/>
    <mergeCell ref="Z29:AA29"/>
    <mergeCell ref="A30:C30"/>
    <mergeCell ref="D30:H30"/>
    <mergeCell ref="L30:M30"/>
    <mergeCell ref="N30:O30"/>
    <mergeCell ref="P30:Q30"/>
    <mergeCell ref="R30:S30"/>
    <mergeCell ref="T28:U28"/>
    <mergeCell ref="V28:W28"/>
    <mergeCell ref="X28:Y28"/>
    <mergeCell ref="Z28:AA28"/>
    <mergeCell ref="A29:C29"/>
    <mergeCell ref="D29:H29"/>
    <mergeCell ref="L29:M29"/>
    <mergeCell ref="N29:O29"/>
    <mergeCell ref="P29:Q29"/>
    <mergeCell ref="R29:S29"/>
    <mergeCell ref="T27:U27"/>
    <mergeCell ref="V27:W27"/>
    <mergeCell ref="X27:Y27"/>
    <mergeCell ref="Z27:AA27"/>
    <mergeCell ref="A28:C28"/>
    <mergeCell ref="D28:H28"/>
    <mergeCell ref="L28:M28"/>
    <mergeCell ref="N28:O28"/>
    <mergeCell ref="P28:Q28"/>
    <mergeCell ref="R28:S28"/>
    <mergeCell ref="T26:U26"/>
    <mergeCell ref="V26:W26"/>
    <mergeCell ref="X26:Y26"/>
    <mergeCell ref="Z26:AA26"/>
    <mergeCell ref="A27:C27"/>
    <mergeCell ref="D27:H27"/>
    <mergeCell ref="L27:M27"/>
    <mergeCell ref="N27:O27"/>
    <mergeCell ref="P27:Q27"/>
    <mergeCell ref="R27:S27"/>
    <mergeCell ref="T25:U25"/>
    <mergeCell ref="V25:W25"/>
    <mergeCell ref="X25:Y25"/>
    <mergeCell ref="Z25:AA25"/>
    <mergeCell ref="A26:C26"/>
    <mergeCell ref="D26:H26"/>
    <mergeCell ref="L26:M26"/>
    <mergeCell ref="N26:O26"/>
    <mergeCell ref="P26:Q26"/>
    <mergeCell ref="R26:S26"/>
    <mergeCell ref="T24:U24"/>
    <mergeCell ref="V24:W24"/>
    <mergeCell ref="X24:Y24"/>
    <mergeCell ref="Z24:AA24"/>
    <mergeCell ref="A25:C25"/>
    <mergeCell ref="D25:H25"/>
    <mergeCell ref="L25:M25"/>
    <mergeCell ref="N25:O25"/>
    <mergeCell ref="P25:Q25"/>
    <mergeCell ref="R25:S25"/>
    <mergeCell ref="T23:U23"/>
    <mergeCell ref="V23:W23"/>
    <mergeCell ref="X23:Y23"/>
    <mergeCell ref="Z23:AA23"/>
    <mergeCell ref="A24:C24"/>
    <mergeCell ref="D24:H24"/>
    <mergeCell ref="L24:M24"/>
    <mergeCell ref="N24:O24"/>
    <mergeCell ref="P24:Q24"/>
    <mergeCell ref="R24:S24"/>
    <mergeCell ref="T22:U22"/>
    <mergeCell ref="V22:W22"/>
    <mergeCell ref="X22:Y22"/>
    <mergeCell ref="Z22:AA22"/>
    <mergeCell ref="A23:C23"/>
    <mergeCell ref="D23:H23"/>
    <mergeCell ref="L23:M23"/>
    <mergeCell ref="N23:O23"/>
    <mergeCell ref="P23:Q23"/>
    <mergeCell ref="R23:S23"/>
    <mergeCell ref="T21:U21"/>
    <mergeCell ref="V21:W21"/>
    <mergeCell ref="X21:Y21"/>
    <mergeCell ref="Z21:AA21"/>
    <mergeCell ref="A22:C22"/>
    <mergeCell ref="D22:H22"/>
    <mergeCell ref="L22:M22"/>
    <mergeCell ref="N22:O22"/>
    <mergeCell ref="P22:Q22"/>
    <mergeCell ref="R22:S22"/>
    <mergeCell ref="T20:U20"/>
    <mergeCell ref="V20:W20"/>
    <mergeCell ref="X20:Y20"/>
    <mergeCell ref="Z20:AA20"/>
    <mergeCell ref="A21:C21"/>
    <mergeCell ref="D21:H21"/>
    <mergeCell ref="L21:M21"/>
    <mergeCell ref="N21:O21"/>
    <mergeCell ref="P21:Q21"/>
    <mergeCell ref="R21:S21"/>
    <mergeCell ref="T19:U19"/>
    <mergeCell ref="V19:W19"/>
    <mergeCell ref="X19:Y19"/>
    <mergeCell ref="Z19:AA19"/>
    <mergeCell ref="A20:C20"/>
    <mergeCell ref="D20:H20"/>
    <mergeCell ref="L20:M20"/>
    <mergeCell ref="N20:O20"/>
    <mergeCell ref="P20:Q20"/>
    <mergeCell ref="R20:S20"/>
    <mergeCell ref="T18:U18"/>
    <mergeCell ref="V18:W18"/>
    <mergeCell ref="X18:Y18"/>
    <mergeCell ref="Z18:AA18"/>
    <mergeCell ref="A19:C19"/>
    <mergeCell ref="D19:H19"/>
    <mergeCell ref="L19:M19"/>
    <mergeCell ref="N19:O19"/>
    <mergeCell ref="P19:Q19"/>
    <mergeCell ref="R19:S19"/>
    <mergeCell ref="T17:U17"/>
    <mergeCell ref="V17:W17"/>
    <mergeCell ref="X17:Y17"/>
    <mergeCell ref="Z17:AA17"/>
    <mergeCell ref="A18:C18"/>
    <mergeCell ref="D18:H18"/>
    <mergeCell ref="L18:M18"/>
    <mergeCell ref="N18:O18"/>
    <mergeCell ref="P18:Q18"/>
    <mergeCell ref="R18:S18"/>
    <mergeCell ref="T16:U16"/>
    <mergeCell ref="V16:W16"/>
    <mergeCell ref="X16:Y16"/>
    <mergeCell ref="Z16:AA16"/>
    <mergeCell ref="A17:C17"/>
    <mergeCell ref="D17:H17"/>
    <mergeCell ref="L17:M17"/>
    <mergeCell ref="N17:O17"/>
    <mergeCell ref="P17:Q17"/>
    <mergeCell ref="R17:S17"/>
    <mergeCell ref="P12:Q12"/>
    <mergeCell ref="R12:S12"/>
    <mergeCell ref="T15:U15"/>
    <mergeCell ref="V15:W15"/>
    <mergeCell ref="X15:Y15"/>
    <mergeCell ref="Z15:AA15"/>
    <mergeCell ref="A16:C16"/>
    <mergeCell ref="D16:H16"/>
    <mergeCell ref="L16:M16"/>
    <mergeCell ref="N16:O16"/>
    <mergeCell ref="P16:Q16"/>
    <mergeCell ref="R16:S16"/>
    <mergeCell ref="T14:U14"/>
    <mergeCell ref="V14:W14"/>
    <mergeCell ref="X14:Y14"/>
    <mergeCell ref="Z14:AA14"/>
    <mergeCell ref="A15:C15"/>
    <mergeCell ref="D15:H15"/>
    <mergeCell ref="L15:M15"/>
    <mergeCell ref="N15:O15"/>
    <mergeCell ref="P15:Q15"/>
    <mergeCell ref="R15:S15"/>
    <mergeCell ref="P10:Q10"/>
    <mergeCell ref="R10:S10"/>
    <mergeCell ref="A9:C10"/>
    <mergeCell ref="D9:H10"/>
    <mergeCell ref="I9:I10"/>
    <mergeCell ref="J9:J10"/>
    <mergeCell ref="K9:K10"/>
    <mergeCell ref="L9:O9"/>
    <mergeCell ref="T13:U13"/>
    <mergeCell ref="V13:W13"/>
    <mergeCell ref="X13:Y13"/>
    <mergeCell ref="Z13:AA13"/>
    <mergeCell ref="A14:C14"/>
    <mergeCell ref="D14:H14"/>
    <mergeCell ref="L14:M14"/>
    <mergeCell ref="N14:O14"/>
    <mergeCell ref="P14:Q14"/>
    <mergeCell ref="R14:S14"/>
    <mergeCell ref="T12:U12"/>
    <mergeCell ref="V12:W12"/>
    <mergeCell ref="X12:Y12"/>
    <mergeCell ref="Z12:AA12"/>
    <mergeCell ref="A13:C13"/>
    <mergeCell ref="D13:H13"/>
    <mergeCell ref="L13:M13"/>
    <mergeCell ref="N13:O13"/>
    <mergeCell ref="P13:Q13"/>
    <mergeCell ref="R13:S13"/>
    <mergeCell ref="A12:C12"/>
    <mergeCell ref="D12:H12"/>
    <mergeCell ref="L12:M12"/>
    <mergeCell ref="N12:O12"/>
    <mergeCell ref="S4:U5"/>
    <mergeCell ref="V4:AA5"/>
    <mergeCell ref="A6:D7"/>
    <mergeCell ref="E6:H7"/>
    <mergeCell ref="I6:K7"/>
    <mergeCell ref="L6:O7"/>
    <mergeCell ref="P6:R7"/>
    <mergeCell ref="S6:U7"/>
    <mergeCell ref="A1:G2"/>
    <mergeCell ref="L1:P3"/>
    <mergeCell ref="A4:D5"/>
    <mergeCell ref="E4:H5"/>
    <mergeCell ref="I4:K5"/>
    <mergeCell ref="L4:O5"/>
    <mergeCell ref="P4:R5"/>
    <mergeCell ref="T11:U11"/>
    <mergeCell ref="V11:W11"/>
    <mergeCell ref="X11:Y11"/>
    <mergeCell ref="Z11:AA11"/>
    <mergeCell ref="A11:C11"/>
    <mergeCell ref="D11:H11"/>
    <mergeCell ref="L11:M11"/>
    <mergeCell ref="N11:O11"/>
    <mergeCell ref="P11:Q11"/>
    <mergeCell ref="R11:S11"/>
    <mergeCell ref="P9:S9"/>
    <mergeCell ref="T9:U10"/>
    <mergeCell ref="V9:W10"/>
    <mergeCell ref="X9:Y10"/>
    <mergeCell ref="Z9:AA10"/>
    <mergeCell ref="L10:M10"/>
    <mergeCell ref="N10:O10"/>
  </mergeCells>
  <phoneticPr fontId="1"/>
  <pageMargins left="0.25" right="0.25"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6EA94-AB98-4748-BDE9-8CAE4F3D797A}">
  <sheetPr codeName="Sheet11"/>
  <dimension ref="A1:AE227"/>
  <sheetViews>
    <sheetView showZeros="0" view="pageBreakPreview" topLeftCell="A2" zoomScaleNormal="100" zoomScaleSheetLayoutView="100" workbookViewId="0">
      <selection activeCell="A6" sqref="A6:H7"/>
    </sheetView>
  </sheetViews>
  <sheetFormatPr baseColWidth="10" defaultColWidth="4.6640625" defaultRowHeight="18"/>
  <cols>
    <col min="9" max="11" width="6" customWidth="1"/>
  </cols>
  <sheetData>
    <row r="1" spans="1:31" ht="11" customHeight="1">
      <c r="A1" s="329" t="str">
        <f ca="1">RIGHT(CELL("filename",A1),LEN(CELL("filename",A1))-FIND("]",CELL("filename",A1)))</f>
        <v>建て方治具（アトム・アトムベース）</v>
      </c>
      <c r="B1" s="330"/>
      <c r="C1" s="330"/>
      <c r="D1" s="330"/>
      <c r="E1" s="330"/>
      <c r="F1" s="330"/>
      <c r="G1" s="330"/>
      <c r="L1" s="331" t="s">
        <v>13</v>
      </c>
      <c r="M1" s="331"/>
      <c r="N1" s="331"/>
      <c r="O1" s="331"/>
      <c r="P1" s="331"/>
      <c r="Q1" s="3"/>
      <c r="R1" s="3"/>
    </row>
    <row r="2" spans="1:31" ht="11" customHeight="1">
      <c r="A2" s="330"/>
      <c r="B2" s="330"/>
      <c r="C2" s="330"/>
      <c r="D2" s="330"/>
      <c r="E2" s="330"/>
      <c r="F2" s="330"/>
      <c r="G2" s="330"/>
      <c r="L2" s="331"/>
      <c r="M2" s="331"/>
      <c r="N2" s="331"/>
      <c r="O2" s="331"/>
      <c r="P2" s="331"/>
      <c r="Q2" s="3"/>
      <c r="R2" s="3"/>
    </row>
    <row r="3" spans="1:31" ht="11" customHeight="1">
      <c r="L3" s="332"/>
      <c r="M3" s="332"/>
      <c r="N3" s="332"/>
      <c r="O3" s="332"/>
      <c r="P3" s="332"/>
    </row>
    <row r="4" spans="1:31" ht="11" customHeight="1">
      <c r="A4" s="308" t="s">
        <v>0</v>
      </c>
      <c r="B4" s="308"/>
      <c r="C4" s="308"/>
      <c r="D4" s="308"/>
      <c r="E4" s="308" t="s">
        <v>1</v>
      </c>
      <c r="F4" s="308"/>
      <c r="G4" s="308"/>
      <c r="H4" s="308"/>
      <c r="I4" s="302" t="s">
        <v>2</v>
      </c>
      <c r="J4" s="303"/>
      <c r="K4" s="304"/>
      <c r="L4" s="308" t="s">
        <v>3</v>
      </c>
      <c r="M4" s="308"/>
      <c r="N4" s="308"/>
      <c r="O4" s="308"/>
      <c r="P4" s="302" t="s">
        <v>318</v>
      </c>
      <c r="Q4" s="303"/>
      <c r="R4" s="304"/>
      <c r="S4" s="302" t="s">
        <v>317</v>
      </c>
      <c r="T4" s="303"/>
      <c r="U4" s="304"/>
      <c r="V4" s="308" t="s">
        <v>4</v>
      </c>
      <c r="W4" s="309"/>
      <c r="X4" s="309"/>
      <c r="Y4" s="309"/>
      <c r="Z4" s="309"/>
      <c r="AA4" s="309"/>
    </row>
    <row r="5" spans="1:31" ht="11" customHeight="1">
      <c r="A5" s="308"/>
      <c r="B5" s="308"/>
      <c r="C5" s="308"/>
      <c r="D5" s="308"/>
      <c r="E5" s="308"/>
      <c r="F5" s="308"/>
      <c r="G5" s="308"/>
      <c r="H5" s="308"/>
      <c r="I5" s="305"/>
      <c r="J5" s="306"/>
      <c r="K5" s="307"/>
      <c r="L5" s="308"/>
      <c r="M5" s="308"/>
      <c r="N5" s="308"/>
      <c r="O5" s="308"/>
      <c r="P5" s="305"/>
      <c r="Q5" s="306"/>
      <c r="R5" s="307"/>
      <c r="S5" s="305"/>
      <c r="T5" s="306"/>
      <c r="U5" s="307"/>
      <c r="V5" s="309"/>
      <c r="W5" s="309"/>
      <c r="X5" s="309"/>
      <c r="Y5" s="309"/>
      <c r="Z5" s="309"/>
      <c r="AA5" s="309"/>
    </row>
    <row r="6" spans="1:31" ht="11" customHeight="1">
      <c r="A6" s="310">
        <f>SUM(N46,N91,N136,N181,N226)</f>
        <v>812784</v>
      </c>
      <c r="B6" s="310"/>
      <c r="C6" s="310"/>
      <c r="D6" s="310"/>
      <c r="E6" s="310">
        <f>SUM(R46,R91,R136,R181,R226)</f>
        <v>391200</v>
      </c>
      <c r="F6" s="310"/>
      <c r="G6" s="310"/>
      <c r="H6" s="310"/>
      <c r="I6" s="311">
        <f>T46+T91+T136+T181+T226</f>
        <v>21600</v>
      </c>
      <c r="J6" s="312"/>
      <c r="K6" s="313"/>
      <c r="L6" s="310">
        <f>SUM(AC11:AC225)</f>
        <v>139000</v>
      </c>
      <c r="M6" s="310"/>
      <c r="N6" s="310"/>
      <c r="O6" s="310"/>
      <c r="P6" s="317">
        <f>SUM(A6:O7)</f>
        <v>1364584</v>
      </c>
      <c r="Q6" s="318"/>
      <c r="R6" s="319"/>
      <c r="S6" s="339">
        <f>SUM(X46,X91,X136,X181,X226)</f>
        <v>2434.1999999999998</v>
      </c>
      <c r="T6" s="340"/>
      <c r="U6" s="341"/>
      <c r="V6" s="51" t="s">
        <v>280</v>
      </c>
      <c r="W6" s="52" t="s">
        <v>281</v>
      </c>
      <c r="X6" s="52" t="s">
        <v>282</v>
      </c>
      <c r="Y6" s="52" t="s">
        <v>283</v>
      </c>
      <c r="Z6" s="52" t="s">
        <v>284</v>
      </c>
      <c r="AA6" s="52" t="s">
        <v>325</v>
      </c>
    </row>
    <row r="7" spans="1:31" ht="11" customHeight="1">
      <c r="A7" s="310"/>
      <c r="B7" s="310"/>
      <c r="C7" s="310"/>
      <c r="D7" s="310"/>
      <c r="E7" s="310"/>
      <c r="F7" s="310"/>
      <c r="G7" s="310"/>
      <c r="H7" s="310"/>
      <c r="I7" s="314"/>
      <c r="J7" s="315"/>
      <c r="K7" s="316"/>
      <c r="L7" s="310"/>
      <c r="M7" s="310"/>
      <c r="N7" s="310"/>
      <c r="O7" s="310"/>
      <c r="P7" s="320"/>
      <c r="Q7" s="321"/>
      <c r="R7" s="322"/>
      <c r="S7" s="342"/>
      <c r="T7" s="343"/>
      <c r="U7" s="344"/>
      <c r="V7" s="61"/>
      <c r="W7" s="61"/>
      <c r="X7" s="61"/>
      <c r="Y7" s="61"/>
      <c r="Z7" s="61"/>
      <c r="AA7" s="61"/>
    </row>
    <row r="8" spans="1:31" ht="11" customHeight="1"/>
    <row r="9" spans="1:31" ht="11" customHeight="1">
      <c r="A9" s="267" t="s">
        <v>6</v>
      </c>
      <c r="B9" s="257"/>
      <c r="C9" s="257"/>
      <c r="D9" s="259" t="s">
        <v>5</v>
      </c>
      <c r="E9" s="269"/>
      <c r="F9" s="269"/>
      <c r="G9" s="269"/>
      <c r="H9" s="260"/>
      <c r="I9" s="257" t="s">
        <v>7</v>
      </c>
      <c r="J9" s="271" t="s">
        <v>257</v>
      </c>
      <c r="K9" s="271" t="s">
        <v>65</v>
      </c>
      <c r="L9" s="273" t="s">
        <v>0</v>
      </c>
      <c r="M9" s="274"/>
      <c r="N9" s="274"/>
      <c r="O9" s="274"/>
      <c r="P9" s="273" t="s">
        <v>1</v>
      </c>
      <c r="Q9" s="274"/>
      <c r="R9" s="274"/>
      <c r="S9" s="274"/>
      <c r="T9" s="257" t="s">
        <v>286</v>
      </c>
      <c r="U9" s="257"/>
      <c r="V9" s="259" t="s">
        <v>285</v>
      </c>
      <c r="W9" s="260"/>
      <c r="X9" s="257" t="s">
        <v>12</v>
      </c>
      <c r="Y9" s="257"/>
      <c r="Z9" s="257" t="s">
        <v>11</v>
      </c>
      <c r="AA9" s="263"/>
    </row>
    <row r="10" spans="1:31" ht="11" customHeight="1">
      <c r="A10" s="268"/>
      <c r="B10" s="258"/>
      <c r="C10" s="258"/>
      <c r="D10" s="261"/>
      <c r="E10" s="270"/>
      <c r="F10" s="270"/>
      <c r="G10" s="270"/>
      <c r="H10" s="262"/>
      <c r="I10" s="258"/>
      <c r="J10" s="272"/>
      <c r="K10" s="272"/>
      <c r="L10" s="265" t="s">
        <v>8</v>
      </c>
      <c r="M10" s="266"/>
      <c r="N10" s="266" t="s">
        <v>9</v>
      </c>
      <c r="O10" s="266"/>
      <c r="P10" s="266" t="s">
        <v>8</v>
      </c>
      <c r="Q10" s="266"/>
      <c r="R10" s="266" t="s">
        <v>9</v>
      </c>
      <c r="S10" s="266"/>
      <c r="T10" s="258"/>
      <c r="U10" s="258"/>
      <c r="V10" s="261"/>
      <c r="W10" s="262"/>
      <c r="X10" s="258"/>
      <c r="Y10" s="258"/>
      <c r="Z10" s="258"/>
      <c r="AA10" s="264"/>
      <c r="AC10" s="27" t="s">
        <v>319</v>
      </c>
      <c r="AE10" s="27" t="s">
        <v>320</v>
      </c>
    </row>
    <row r="11" spans="1:31" ht="11" customHeight="1">
      <c r="A11" s="251" t="s">
        <v>568</v>
      </c>
      <c r="B11" s="252"/>
      <c r="C11" s="253"/>
      <c r="D11" s="381" t="s">
        <v>565</v>
      </c>
      <c r="E11" s="382"/>
      <c r="F11" s="382"/>
      <c r="G11" s="382"/>
      <c r="H11" s="383"/>
      <c r="I11" s="60">
        <v>120</v>
      </c>
      <c r="J11" s="23">
        <v>5</v>
      </c>
      <c r="K11" s="60">
        <v>12</v>
      </c>
      <c r="L11" s="299">
        <v>65</v>
      </c>
      <c r="M11" s="300"/>
      <c r="N11" s="297">
        <f>ROUND(I11*K11*L11,0)</f>
        <v>93600</v>
      </c>
      <c r="O11" s="301"/>
      <c r="P11" s="299">
        <v>6500</v>
      </c>
      <c r="Q11" s="300"/>
      <c r="R11" s="297">
        <f>ROUND(K11*P11,0)</f>
        <v>78000</v>
      </c>
      <c r="S11" s="301"/>
      <c r="T11" s="247">
        <f>AE11*K11</f>
        <v>0</v>
      </c>
      <c r="U11" s="248"/>
      <c r="V11" s="247"/>
      <c r="W11" s="248"/>
      <c r="X11" s="295">
        <f>ROUND(J11*K11,2)</f>
        <v>60</v>
      </c>
      <c r="Y11" s="296"/>
      <c r="Z11" s="297">
        <v>49500</v>
      </c>
      <c r="AA11" s="298"/>
      <c r="AC11">
        <f>V11*K11</f>
        <v>0</v>
      </c>
    </row>
    <row r="12" spans="1:31" ht="11" customHeight="1">
      <c r="A12" s="235"/>
      <c r="B12" s="236"/>
      <c r="C12" s="237"/>
      <c r="D12" s="376" t="s">
        <v>566</v>
      </c>
      <c r="E12" s="377"/>
      <c r="F12" s="377"/>
      <c r="G12" s="377"/>
      <c r="H12" s="378"/>
      <c r="I12" s="60"/>
      <c r="J12" s="23">
        <v>5</v>
      </c>
      <c r="K12" s="60">
        <v>2</v>
      </c>
      <c r="L12" s="292"/>
      <c r="M12" s="293"/>
      <c r="N12" s="287">
        <f t="shared" ref="N12:N45" si="0">ROUND(I12*K12*L12,0)</f>
        <v>0</v>
      </c>
      <c r="O12" s="294"/>
      <c r="P12" s="292">
        <v>11700</v>
      </c>
      <c r="Q12" s="293"/>
      <c r="R12" s="287">
        <f>ROUND(K12*P12,0)</f>
        <v>23400</v>
      </c>
      <c r="S12" s="294"/>
      <c r="T12" s="221">
        <f t="shared" ref="T12:T45" si="1">AE12*K12</f>
        <v>0</v>
      </c>
      <c r="U12" s="222"/>
      <c r="V12" s="221"/>
      <c r="W12" s="222"/>
      <c r="X12" s="285">
        <f t="shared" ref="X12:X45" si="2">ROUND(J12*K12,2)</f>
        <v>10</v>
      </c>
      <c r="Y12" s="286"/>
      <c r="Z12" s="287">
        <v>41800</v>
      </c>
      <c r="AA12" s="288"/>
      <c r="AC12">
        <f t="shared" ref="AC12:AC45" si="3">V12*K12</f>
        <v>0</v>
      </c>
    </row>
    <row r="13" spans="1:31" ht="11" customHeight="1">
      <c r="A13" s="235">
        <v>200</v>
      </c>
      <c r="B13" s="236"/>
      <c r="C13" s="237"/>
      <c r="D13" s="376" t="s">
        <v>567</v>
      </c>
      <c r="E13" s="377"/>
      <c r="F13" s="377"/>
      <c r="G13" s="377"/>
      <c r="H13" s="378"/>
      <c r="I13" s="60"/>
      <c r="J13" s="23">
        <v>5</v>
      </c>
      <c r="K13" s="60">
        <v>1</v>
      </c>
      <c r="L13" s="292"/>
      <c r="M13" s="293"/>
      <c r="N13" s="287">
        <f t="shared" si="0"/>
        <v>0</v>
      </c>
      <c r="O13" s="294"/>
      <c r="P13" s="292">
        <v>1950</v>
      </c>
      <c r="Q13" s="293"/>
      <c r="R13" s="287">
        <f t="shared" ref="R13:R45" si="4">ROUND(K13*P13,0)</f>
        <v>1950</v>
      </c>
      <c r="S13" s="294"/>
      <c r="T13" s="221">
        <f t="shared" si="1"/>
        <v>0</v>
      </c>
      <c r="U13" s="222"/>
      <c r="V13" s="221"/>
      <c r="W13" s="222"/>
      <c r="X13" s="285">
        <f t="shared" si="2"/>
        <v>5</v>
      </c>
      <c r="Y13" s="286"/>
      <c r="Z13" s="287">
        <v>4400</v>
      </c>
      <c r="AA13" s="288"/>
      <c r="AC13">
        <f t="shared" si="3"/>
        <v>0</v>
      </c>
    </row>
    <row r="14" spans="1:31" ht="11" customHeight="1">
      <c r="A14" s="235">
        <v>400</v>
      </c>
      <c r="B14" s="236"/>
      <c r="C14" s="237"/>
      <c r="D14" s="376" t="s">
        <v>567</v>
      </c>
      <c r="E14" s="377"/>
      <c r="F14" s="377"/>
      <c r="G14" s="377"/>
      <c r="H14" s="378"/>
      <c r="I14" s="60"/>
      <c r="J14" s="23">
        <v>5</v>
      </c>
      <c r="K14" s="60">
        <v>1</v>
      </c>
      <c r="L14" s="292"/>
      <c r="M14" s="293"/>
      <c r="N14" s="287">
        <f t="shared" si="0"/>
        <v>0</v>
      </c>
      <c r="O14" s="294"/>
      <c r="P14" s="292">
        <v>1950</v>
      </c>
      <c r="Q14" s="293"/>
      <c r="R14" s="287">
        <f t="shared" si="4"/>
        <v>1950</v>
      </c>
      <c r="S14" s="294"/>
      <c r="T14" s="221">
        <f t="shared" si="1"/>
        <v>0</v>
      </c>
      <c r="U14" s="222"/>
      <c r="V14" s="221"/>
      <c r="W14" s="222"/>
      <c r="X14" s="285">
        <f t="shared" si="2"/>
        <v>5</v>
      </c>
      <c r="Y14" s="286"/>
      <c r="Z14" s="287">
        <v>4950</v>
      </c>
      <c r="AA14" s="288"/>
      <c r="AC14">
        <f t="shared" si="3"/>
        <v>0</v>
      </c>
    </row>
    <row r="15" spans="1:31" ht="11" customHeight="1">
      <c r="A15" s="235" t="s">
        <v>569</v>
      </c>
      <c r="B15" s="236" t="s">
        <v>569</v>
      </c>
      <c r="C15" s="237" t="s">
        <v>569</v>
      </c>
      <c r="D15" s="384" t="s">
        <v>570</v>
      </c>
      <c r="E15" s="385" t="s">
        <v>570</v>
      </c>
      <c r="F15" s="385" t="s">
        <v>570</v>
      </c>
      <c r="G15" s="385" t="s">
        <v>570</v>
      </c>
      <c r="H15" s="386" t="s">
        <v>570</v>
      </c>
      <c r="I15" s="60">
        <v>120</v>
      </c>
      <c r="J15" s="23">
        <v>19</v>
      </c>
      <c r="K15" s="60">
        <v>12</v>
      </c>
      <c r="L15" s="292">
        <v>66</v>
      </c>
      <c r="M15" s="293">
        <v>66</v>
      </c>
      <c r="N15" s="287">
        <f t="shared" si="0"/>
        <v>95040</v>
      </c>
      <c r="O15" s="294"/>
      <c r="P15" s="292">
        <v>6600</v>
      </c>
      <c r="Q15" s="293">
        <v>6600</v>
      </c>
      <c r="R15" s="287">
        <f t="shared" si="4"/>
        <v>79200</v>
      </c>
      <c r="S15" s="294"/>
      <c r="T15" s="221">
        <f t="shared" si="1"/>
        <v>0</v>
      </c>
      <c r="U15" s="222"/>
      <c r="V15" s="221"/>
      <c r="W15" s="222"/>
      <c r="X15" s="285">
        <f t="shared" si="2"/>
        <v>228</v>
      </c>
      <c r="Y15" s="286"/>
      <c r="Z15" s="345">
        <v>330000</v>
      </c>
      <c r="AA15" s="373">
        <v>330000</v>
      </c>
      <c r="AC15">
        <f t="shared" si="3"/>
        <v>0</v>
      </c>
    </row>
    <row r="16" spans="1:31" ht="11" customHeight="1">
      <c r="A16" s="235"/>
      <c r="B16" s="236"/>
      <c r="C16" s="237"/>
      <c r="D16" s="384" t="s">
        <v>571</v>
      </c>
      <c r="E16" s="385" t="s">
        <v>571</v>
      </c>
      <c r="F16" s="385" t="s">
        <v>571</v>
      </c>
      <c r="G16" s="385" t="s">
        <v>571</v>
      </c>
      <c r="H16" s="386" t="s">
        <v>571</v>
      </c>
      <c r="I16" s="60">
        <v>120</v>
      </c>
      <c r="J16" s="23">
        <v>1.2</v>
      </c>
      <c r="K16" s="60">
        <v>4</v>
      </c>
      <c r="L16" s="292">
        <v>192</v>
      </c>
      <c r="M16" s="293">
        <v>192</v>
      </c>
      <c r="N16" s="287">
        <f t="shared" si="0"/>
        <v>92160</v>
      </c>
      <c r="O16" s="294"/>
      <c r="P16" s="292"/>
      <c r="Q16" s="293"/>
      <c r="R16" s="287">
        <f t="shared" si="4"/>
        <v>0</v>
      </c>
      <c r="S16" s="294"/>
      <c r="T16" s="221">
        <f t="shared" si="1"/>
        <v>0</v>
      </c>
      <c r="U16" s="222"/>
      <c r="V16" s="221"/>
      <c r="W16" s="222"/>
      <c r="X16" s="285">
        <f t="shared" si="2"/>
        <v>4.8</v>
      </c>
      <c r="Y16" s="286"/>
      <c r="Z16" s="345">
        <v>19800</v>
      </c>
      <c r="AA16" s="373">
        <v>19800</v>
      </c>
      <c r="AC16">
        <f t="shared" si="3"/>
        <v>0</v>
      </c>
    </row>
    <row r="17" spans="1:31" ht="11" customHeight="1">
      <c r="A17" s="235"/>
      <c r="B17" s="236"/>
      <c r="C17" s="237"/>
      <c r="D17" s="384" t="s">
        <v>572</v>
      </c>
      <c r="E17" s="385" t="s">
        <v>572</v>
      </c>
      <c r="F17" s="385" t="s">
        <v>572</v>
      </c>
      <c r="G17" s="385" t="s">
        <v>572</v>
      </c>
      <c r="H17" s="386" t="s">
        <v>572</v>
      </c>
      <c r="I17" s="60"/>
      <c r="J17" s="23">
        <v>0.1</v>
      </c>
      <c r="K17" s="60">
        <v>4</v>
      </c>
      <c r="L17" s="292"/>
      <c r="M17" s="293"/>
      <c r="N17" s="287">
        <f t="shared" si="0"/>
        <v>0</v>
      </c>
      <c r="O17" s="294"/>
      <c r="P17" s="292"/>
      <c r="Q17" s="293"/>
      <c r="R17" s="287"/>
      <c r="S17" s="294"/>
      <c r="T17" s="221">
        <f>AE17*K17</f>
        <v>21600</v>
      </c>
      <c r="U17" s="222"/>
      <c r="V17" s="221"/>
      <c r="W17" s="222"/>
      <c r="X17" s="285">
        <f t="shared" si="2"/>
        <v>0.4</v>
      </c>
      <c r="Y17" s="286"/>
      <c r="Z17" s="345">
        <v>0</v>
      </c>
      <c r="AA17" s="373">
        <v>0</v>
      </c>
      <c r="AC17">
        <f t="shared" si="3"/>
        <v>0</v>
      </c>
      <c r="AE17" s="67">
        <v>5400</v>
      </c>
    </row>
    <row r="18" spans="1:31" ht="11" customHeight="1">
      <c r="A18" s="359"/>
      <c r="B18" s="360"/>
      <c r="C18" s="361"/>
      <c r="D18" s="384" t="s">
        <v>573</v>
      </c>
      <c r="E18" s="385" t="s">
        <v>573</v>
      </c>
      <c r="F18" s="385" t="s">
        <v>573</v>
      </c>
      <c r="G18" s="385" t="s">
        <v>573</v>
      </c>
      <c r="H18" s="386" t="s">
        <v>573</v>
      </c>
      <c r="I18" s="60">
        <v>120</v>
      </c>
      <c r="J18" s="23">
        <v>380</v>
      </c>
      <c r="K18" s="60">
        <v>1</v>
      </c>
      <c r="L18" s="292">
        <v>19.2</v>
      </c>
      <c r="M18" s="293">
        <v>19.2</v>
      </c>
      <c r="N18" s="287">
        <f t="shared" si="0"/>
        <v>2304</v>
      </c>
      <c r="O18" s="294"/>
      <c r="P18" s="292"/>
      <c r="Q18" s="293"/>
      <c r="R18" s="287">
        <f t="shared" si="4"/>
        <v>0</v>
      </c>
      <c r="S18" s="294"/>
      <c r="T18" s="221">
        <f t="shared" si="1"/>
        <v>0</v>
      </c>
      <c r="U18" s="222"/>
      <c r="V18" s="221"/>
      <c r="W18" s="222"/>
      <c r="X18" s="285">
        <f t="shared" si="2"/>
        <v>380</v>
      </c>
      <c r="Y18" s="286"/>
      <c r="Z18" s="345">
        <v>687500</v>
      </c>
      <c r="AA18" s="373">
        <v>687500</v>
      </c>
      <c r="AC18">
        <f t="shared" si="3"/>
        <v>0</v>
      </c>
    </row>
    <row r="19" spans="1:31" ht="11" customHeight="1">
      <c r="A19" s="235"/>
      <c r="B19" s="236"/>
      <c r="C19" s="237"/>
      <c r="D19" s="384" t="s">
        <v>574</v>
      </c>
      <c r="E19" s="385" t="s">
        <v>574</v>
      </c>
      <c r="F19" s="385" t="s">
        <v>574</v>
      </c>
      <c r="G19" s="385" t="s">
        <v>574</v>
      </c>
      <c r="H19" s="386" t="s">
        <v>574</v>
      </c>
      <c r="I19" s="60">
        <v>120</v>
      </c>
      <c r="J19" s="23">
        <v>380</v>
      </c>
      <c r="K19" s="60">
        <v>4</v>
      </c>
      <c r="L19" s="292">
        <v>840</v>
      </c>
      <c r="M19" s="293">
        <v>840</v>
      </c>
      <c r="N19" s="287">
        <f t="shared" si="0"/>
        <v>403200</v>
      </c>
      <c r="O19" s="294"/>
      <c r="P19" s="292">
        <v>28600</v>
      </c>
      <c r="Q19" s="293"/>
      <c r="R19" s="287">
        <f t="shared" si="4"/>
        <v>114400</v>
      </c>
      <c r="S19" s="294"/>
      <c r="T19" s="221">
        <f t="shared" si="1"/>
        <v>0</v>
      </c>
      <c r="U19" s="222"/>
      <c r="V19" s="221"/>
      <c r="W19" s="222"/>
      <c r="X19" s="285">
        <f t="shared" si="2"/>
        <v>1520</v>
      </c>
      <c r="Y19" s="286"/>
      <c r="Z19" s="287"/>
      <c r="AA19" s="288"/>
      <c r="AC19">
        <f t="shared" si="3"/>
        <v>0</v>
      </c>
    </row>
    <row r="20" spans="1:31" ht="11" customHeight="1">
      <c r="A20" s="235"/>
      <c r="B20" s="236"/>
      <c r="C20" s="237"/>
      <c r="D20" s="384" t="s">
        <v>575</v>
      </c>
      <c r="E20" s="385" t="s">
        <v>575</v>
      </c>
      <c r="F20" s="385" t="s">
        <v>575</v>
      </c>
      <c r="G20" s="385" t="s">
        <v>575</v>
      </c>
      <c r="H20" s="386" t="s">
        <v>575</v>
      </c>
      <c r="I20" s="60">
        <v>120</v>
      </c>
      <c r="J20" s="23">
        <v>5</v>
      </c>
      <c r="K20" s="60">
        <v>4</v>
      </c>
      <c r="L20" s="292">
        <v>192</v>
      </c>
      <c r="M20" s="293">
        <v>192</v>
      </c>
      <c r="N20" s="287">
        <f t="shared" si="0"/>
        <v>92160</v>
      </c>
      <c r="O20" s="294"/>
      <c r="P20" s="292"/>
      <c r="Q20" s="293"/>
      <c r="R20" s="287">
        <f t="shared" si="4"/>
        <v>0</v>
      </c>
      <c r="S20" s="294"/>
      <c r="T20" s="221">
        <f t="shared" si="1"/>
        <v>0</v>
      </c>
      <c r="U20" s="222"/>
      <c r="V20" s="221"/>
      <c r="W20" s="222"/>
      <c r="X20" s="285">
        <f t="shared" si="2"/>
        <v>20</v>
      </c>
      <c r="Y20" s="286"/>
      <c r="Z20" s="287"/>
      <c r="AA20" s="288"/>
      <c r="AC20">
        <f t="shared" si="3"/>
        <v>0</v>
      </c>
    </row>
    <row r="21" spans="1:31" ht="11" customHeight="1">
      <c r="A21" s="235" t="s">
        <v>576</v>
      </c>
      <c r="B21" s="236" t="s">
        <v>576</v>
      </c>
      <c r="C21" s="237" t="s">
        <v>576</v>
      </c>
      <c r="D21" s="384" t="s">
        <v>577</v>
      </c>
      <c r="E21" s="385" t="s">
        <v>577</v>
      </c>
      <c r="F21" s="385" t="s">
        <v>577</v>
      </c>
      <c r="G21" s="385" t="s">
        <v>577</v>
      </c>
      <c r="H21" s="386" t="s">
        <v>577</v>
      </c>
      <c r="I21" s="60"/>
      <c r="J21" s="23">
        <v>4</v>
      </c>
      <c r="K21" s="60">
        <v>12</v>
      </c>
      <c r="L21" s="292"/>
      <c r="M21" s="293"/>
      <c r="N21" s="287">
        <f t="shared" si="0"/>
        <v>0</v>
      </c>
      <c r="O21" s="294"/>
      <c r="P21" s="292">
        <v>3380</v>
      </c>
      <c r="Q21" s="293"/>
      <c r="R21" s="287">
        <f t="shared" si="4"/>
        <v>40560</v>
      </c>
      <c r="S21" s="294"/>
      <c r="T21" s="221">
        <f t="shared" si="1"/>
        <v>0</v>
      </c>
      <c r="U21" s="222"/>
      <c r="V21" s="221"/>
      <c r="W21" s="222"/>
      <c r="X21" s="285">
        <f t="shared" si="2"/>
        <v>48</v>
      </c>
      <c r="Y21" s="286"/>
      <c r="Z21" s="287"/>
      <c r="AA21" s="288"/>
      <c r="AC21">
        <f t="shared" si="3"/>
        <v>0</v>
      </c>
    </row>
    <row r="22" spans="1:31" ht="11" customHeight="1">
      <c r="A22" s="235" t="s">
        <v>578</v>
      </c>
      <c r="B22" s="236" t="s">
        <v>578</v>
      </c>
      <c r="C22" s="237" t="s">
        <v>578</v>
      </c>
      <c r="D22" s="384" t="s">
        <v>577</v>
      </c>
      <c r="E22" s="385" t="s">
        <v>577</v>
      </c>
      <c r="F22" s="385" t="s">
        <v>577</v>
      </c>
      <c r="G22" s="385" t="s">
        <v>577</v>
      </c>
      <c r="H22" s="386" t="s">
        <v>577</v>
      </c>
      <c r="I22" s="60"/>
      <c r="J22" s="23">
        <v>4</v>
      </c>
      <c r="K22" s="60">
        <v>12</v>
      </c>
      <c r="L22" s="292"/>
      <c r="M22" s="293"/>
      <c r="N22" s="287">
        <f t="shared" si="0"/>
        <v>0</v>
      </c>
      <c r="O22" s="294"/>
      <c r="P22" s="292">
        <v>3380</v>
      </c>
      <c r="Q22" s="293"/>
      <c r="R22" s="287">
        <f t="shared" si="4"/>
        <v>40560</v>
      </c>
      <c r="S22" s="294"/>
      <c r="T22" s="221">
        <f t="shared" si="1"/>
        <v>0</v>
      </c>
      <c r="U22" s="222"/>
      <c r="V22" s="221"/>
      <c r="W22" s="222"/>
      <c r="X22" s="285">
        <f t="shared" si="2"/>
        <v>48</v>
      </c>
      <c r="Y22" s="286"/>
      <c r="Z22" s="287"/>
      <c r="AA22" s="288"/>
      <c r="AC22">
        <f t="shared" si="3"/>
        <v>0</v>
      </c>
    </row>
    <row r="23" spans="1:31" ht="11" customHeight="1">
      <c r="A23" s="235" t="s">
        <v>579</v>
      </c>
      <c r="B23" s="236" t="s">
        <v>579</v>
      </c>
      <c r="C23" s="237" t="s">
        <v>579</v>
      </c>
      <c r="D23" s="376" t="s">
        <v>580</v>
      </c>
      <c r="E23" s="377" t="s">
        <v>580</v>
      </c>
      <c r="F23" s="377" t="s">
        <v>580</v>
      </c>
      <c r="G23" s="377" t="s">
        <v>580</v>
      </c>
      <c r="H23" s="378" t="s">
        <v>580</v>
      </c>
      <c r="I23" s="60">
        <v>120</v>
      </c>
      <c r="J23" s="23">
        <v>95</v>
      </c>
      <c r="K23" s="60">
        <v>1</v>
      </c>
      <c r="L23" s="292">
        <v>286</v>
      </c>
      <c r="M23" s="293"/>
      <c r="N23" s="287">
        <f t="shared" si="0"/>
        <v>34320</v>
      </c>
      <c r="O23" s="294"/>
      <c r="P23" s="292">
        <v>2860</v>
      </c>
      <c r="Q23" s="293"/>
      <c r="R23" s="287">
        <f t="shared" si="4"/>
        <v>2860</v>
      </c>
      <c r="S23" s="294"/>
      <c r="T23" s="221">
        <f t="shared" si="1"/>
        <v>0</v>
      </c>
      <c r="U23" s="222"/>
      <c r="V23" s="221"/>
      <c r="W23" s="222"/>
      <c r="X23" s="285">
        <f t="shared" si="2"/>
        <v>95</v>
      </c>
      <c r="Y23" s="286"/>
      <c r="Z23" s="345">
        <v>88000</v>
      </c>
      <c r="AA23" s="373">
        <v>88000</v>
      </c>
      <c r="AC23">
        <f t="shared" si="3"/>
        <v>0</v>
      </c>
    </row>
    <row r="24" spans="1:31" ht="11" customHeight="1">
      <c r="A24" s="387" t="s">
        <v>583</v>
      </c>
      <c r="B24" s="388"/>
      <c r="C24" s="388"/>
      <c r="D24" s="356" t="s">
        <v>582</v>
      </c>
      <c r="E24" s="357"/>
      <c r="F24" s="357"/>
      <c r="G24" s="357"/>
      <c r="H24" s="358"/>
      <c r="I24" s="60"/>
      <c r="J24" s="23">
        <v>5</v>
      </c>
      <c r="K24" s="60">
        <v>1</v>
      </c>
      <c r="L24" s="292"/>
      <c r="M24" s="293"/>
      <c r="N24" s="287">
        <f t="shared" ref="N24" si="5">ROUND(I24*K24*L24,0)</f>
        <v>0</v>
      </c>
      <c r="O24" s="294"/>
      <c r="P24" s="292">
        <v>3510</v>
      </c>
      <c r="Q24" s="293"/>
      <c r="R24" s="287">
        <f t="shared" ref="R24" si="6">ROUND(K24*P24,0)</f>
        <v>3510</v>
      </c>
      <c r="S24" s="294"/>
      <c r="T24" s="221">
        <f t="shared" ref="T24" si="7">AE24*K24</f>
        <v>0</v>
      </c>
      <c r="U24" s="222"/>
      <c r="V24" s="221"/>
      <c r="W24" s="222"/>
      <c r="X24" s="285">
        <f t="shared" ref="X24" si="8">ROUND(J24*K24,2)</f>
        <v>5</v>
      </c>
      <c r="Y24" s="286"/>
      <c r="Z24" s="287"/>
      <c r="AA24" s="288"/>
      <c r="AC24">
        <f t="shared" si="3"/>
        <v>0</v>
      </c>
    </row>
    <row r="25" spans="1:31" ht="11" customHeight="1">
      <c r="A25" s="387" t="s">
        <v>584</v>
      </c>
      <c r="B25" s="388"/>
      <c r="C25" s="388"/>
      <c r="D25" s="356" t="s">
        <v>582</v>
      </c>
      <c r="E25" s="357"/>
      <c r="F25" s="357"/>
      <c r="G25" s="357"/>
      <c r="H25" s="358"/>
      <c r="I25" s="60"/>
      <c r="J25" s="23">
        <v>5</v>
      </c>
      <c r="K25" s="60">
        <v>1</v>
      </c>
      <c r="L25" s="292"/>
      <c r="M25" s="293"/>
      <c r="N25" s="287">
        <f t="shared" ref="N25" si="9">ROUND(I25*K25*L25,0)</f>
        <v>0</v>
      </c>
      <c r="O25" s="294"/>
      <c r="P25" s="292">
        <v>4810</v>
      </c>
      <c r="Q25" s="293"/>
      <c r="R25" s="287">
        <f t="shared" ref="R25" si="10">ROUND(K25*P25,0)</f>
        <v>4810</v>
      </c>
      <c r="S25" s="294"/>
      <c r="T25" s="221">
        <f t="shared" ref="T25" si="11">AE25*K25</f>
        <v>0</v>
      </c>
      <c r="U25" s="222"/>
      <c r="V25" s="221"/>
      <c r="W25" s="222"/>
      <c r="X25" s="285">
        <f t="shared" ref="X25" si="12">ROUND(J25*K25,2)</f>
        <v>5</v>
      </c>
      <c r="Y25" s="286"/>
      <c r="Z25" s="287"/>
      <c r="AA25" s="288"/>
      <c r="AC25">
        <f t="shared" si="3"/>
        <v>0</v>
      </c>
    </row>
    <row r="26" spans="1:31" ht="11" customHeight="1">
      <c r="A26" s="235"/>
      <c r="B26" s="236"/>
      <c r="C26" s="237"/>
      <c r="D26" s="238"/>
      <c r="E26" s="239"/>
      <c r="F26" s="239"/>
      <c r="G26" s="239"/>
      <c r="H26" s="240"/>
      <c r="I26" s="60"/>
      <c r="J26" s="23"/>
      <c r="K26" s="60"/>
      <c r="L26" s="292"/>
      <c r="M26" s="293"/>
      <c r="N26" s="287">
        <f t="shared" si="0"/>
        <v>0</v>
      </c>
      <c r="O26" s="294"/>
      <c r="P26" s="292"/>
      <c r="Q26" s="293"/>
      <c r="R26" s="287">
        <f t="shared" si="4"/>
        <v>0</v>
      </c>
      <c r="S26" s="294"/>
      <c r="T26" s="221">
        <f t="shared" si="1"/>
        <v>0</v>
      </c>
      <c r="U26" s="222"/>
      <c r="V26" s="221"/>
      <c r="W26" s="222"/>
      <c r="X26" s="285">
        <f t="shared" si="2"/>
        <v>0</v>
      </c>
      <c r="Y26" s="286"/>
      <c r="Z26" s="287"/>
      <c r="AA26" s="288"/>
      <c r="AC26">
        <f t="shared" si="3"/>
        <v>0</v>
      </c>
    </row>
    <row r="27" spans="1:31" ht="11" customHeight="1">
      <c r="A27" s="235" t="s">
        <v>531</v>
      </c>
      <c r="B27" s="236"/>
      <c r="C27" s="237"/>
      <c r="D27" s="376"/>
      <c r="E27" s="377"/>
      <c r="F27" s="377"/>
      <c r="G27" s="377"/>
      <c r="H27" s="378"/>
      <c r="I27" s="60"/>
      <c r="J27" s="23"/>
      <c r="K27" s="60"/>
      <c r="L27" s="292"/>
      <c r="M27" s="293"/>
      <c r="N27" s="287">
        <f t="shared" si="0"/>
        <v>0</v>
      </c>
      <c r="O27" s="294"/>
      <c r="P27" s="292"/>
      <c r="Q27" s="293"/>
      <c r="R27" s="287">
        <f t="shared" si="4"/>
        <v>0</v>
      </c>
      <c r="S27" s="294"/>
      <c r="T27" s="221">
        <f t="shared" si="1"/>
        <v>0</v>
      </c>
      <c r="U27" s="222"/>
      <c r="V27" s="221"/>
      <c r="W27" s="222"/>
      <c r="X27" s="285">
        <f t="shared" si="2"/>
        <v>0</v>
      </c>
      <c r="Y27" s="286"/>
      <c r="Z27" s="287"/>
      <c r="AA27" s="288"/>
      <c r="AC27">
        <f t="shared" si="3"/>
        <v>0</v>
      </c>
    </row>
    <row r="28" spans="1:31" ht="11" customHeight="1">
      <c r="A28" s="235" t="s">
        <v>588</v>
      </c>
      <c r="B28" s="236"/>
      <c r="C28" s="237"/>
      <c r="D28" s="376" t="s">
        <v>586</v>
      </c>
      <c r="E28" s="377"/>
      <c r="F28" s="377"/>
      <c r="G28" s="377"/>
      <c r="H28" s="378"/>
      <c r="I28" s="60"/>
      <c r="J28" s="23"/>
      <c r="K28" s="60">
        <v>1</v>
      </c>
      <c r="L28" s="292"/>
      <c r="M28" s="293"/>
      <c r="N28" s="287">
        <f t="shared" si="0"/>
        <v>0</v>
      </c>
      <c r="O28" s="294"/>
      <c r="P28" s="292"/>
      <c r="Q28" s="293"/>
      <c r="R28" s="287">
        <f t="shared" si="4"/>
        <v>0</v>
      </c>
      <c r="S28" s="294"/>
      <c r="T28" s="221">
        <f t="shared" si="1"/>
        <v>0</v>
      </c>
      <c r="U28" s="222"/>
      <c r="V28" s="221">
        <v>28000</v>
      </c>
      <c r="W28" s="222"/>
      <c r="X28" s="285">
        <f t="shared" si="2"/>
        <v>0</v>
      </c>
      <c r="Y28" s="286"/>
      <c r="Z28" s="287"/>
      <c r="AA28" s="288"/>
      <c r="AC28">
        <f t="shared" si="3"/>
        <v>28000</v>
      </c>
    </row>
    <row r="29" spans="1:31" ht="11" customHeight="1">
      <c r="A29" s="235" t="s">
        <v>588</v>
      </c>
      <c r="B29" s="236"/>
      <c r="C29" s="237"/>
      <c r="D29" s="376" t="s">
        <v>587</v>
      </c>
      <c r="E29" s="377"/>
      <c r="F29" s="377"/>
      <c r="G29" s="377"/>
      <c r="H29" s="378"/>
      <c r="I29" s="60"/>
      <c r="J29" s="23"/>
      <c r="K29" s="60">
        <v>2</v>
      </c>
      <c r="L29" s="292"/>
      <c r="M29" s="293"/>
      <c r="N29" s="287">
        <f t="shared" si="0"/>
        <v>0</v>
      </c>
      <c r="O29" s="294"/>
      <c r="P29" s="292"/>
      <c r="Q29" s="293"/>
      <c r="R29" s="287">
        <f t="shared" si="4"/>
        <v>0</v>
      </c>
      <c r="S29" s="294"/>
      <c r="T29" s="221">
        <f t="shared" si="1"/>
        <v>0</v>
      </c>
      <c r="U29" s="222"/>
      <c r="V29" s="221">
        <v>28000</v>
      </c>
      <c r="W29" s="222"/>
      <c r="X29" s="285">
        <f t="shared" si="2"/>
        <v>0</v>
      </c>
      <c r="Y29" s="286"/>
      <c r="Z29" s="287"/>
      <c r="AA29" s="288"/>
      <c r="AC29">
        <f t="shared" si="3"/>
        <v>56000</v>
      </c>
    </row>
    <row r="30" spans="1:31" ht="11" customHeight="1">
      <c r="A30" s="235" t="s">
        <v>589</v>
      </c>
      <c r="B30" s="236"/>
      <c r="C30" s="237"/>
      <c r="D30" s="376" t="s">
        <v>581</v>
      </c>
      <c r="E30" s="377"/>
      <c r="F30" s="377"/>
      <c r="G30" s="377"/>
      <c r="H30" s="378"/>
      <c r="I30" s="60"/>
      <c r="J30" s="23"/>
      <c r="K30" s="60">
        <v>1</v>
      </c>
      <c r="L30" s="292"/>
      <c r="M30" s="293"/>
      <c r="N30" s="287">
        <f t="shared" si="0"/>
        <v>0</v>
      </c>
      <c r="O30" s="294"/>
      <c r="P30" s="292"/>
      <c r="Q30" s="293"/>
      <c r="R30" s="287">
        <f t="shared" si="4"/>
        <v>0</v>
      </c>
      <c r="S30" s="294"/>
      <c r="T30" s="221">
        <f t="shared" si="1"/>
        <v>0</v>
      </c>
      <c r="U30" s="222"/>
      <c r="V30" s="221">
        <v>55000</v>
      </c>
      <c r="W30" s="222"/>
      <c r="X30" s="285">
        <f t="shared" si="2"/>
        <v>0</v>
      </c>
      <c r="Y30" s="286"/>
      <c r="Z30" s="287"/>
      <c r="AA30" s="288"/>
      <c r="AC30">
        <f t="shared" si="3"/>
        <v>55000</v>
      </c>
    </row>
    <row r="31" spans="1:31" ht="11" customHeight="1">
      <c r="A31" s="235"/>
      <c r="B31" s="236"/>
      <c r="C31" s="237"/>
      <c r="D31" s="238"/>
      <c r="E31" s="239"/>
      <c r="F31" s="239"/>
      <c r="G31" s="239"/>
      <c r="H31" s="240"/>
      <c r="I31" s="60"/>
      <c r="J31" s="23"/>
      <c r="K31" s="60"/>
      <c r="L31" s="292"/>
      <c r="M31" s="293"/>
      <c r="N31" s="287">
        <f t="shared" si="0"/>
        <v>0</v>
      </c>
      <c r="O31" s="294"/>
      <c r="P31" s="292"/>
      <c r="Q31" s="293"/>
      <c r="R31" s="287">
        <f t="shared" si="4"/>
        <v>0</v>
      </c>
      <c r="S31" s="294"/>
      <c r="T31" s="221">
        <f t="shared" si="1"/>
        <v>0</v>
      </c>
      <c r="U31" s="222"/>
      <c r="V31" s="221"/>
      <c r="W31" s="222"/>
      <c r="X31" s="285">
        <f t="shared" si="2"/>
        <v>0</v>
      </c>
      <c r="Y31" s="286"/>
      <c r="Z31" s="287"/>
      <c r="AA31" s="288"/>
      <c r="AC31">
        <f t="shared" si="3"/>
        <v>0</v>
      </c>
    </row>
    <row r="32" spans="1:31" ht="11" customHeight="1">
      <c r="A32" s="235"/>
      <c r="B32" s="236"/>
      <c r="C32" s="237"/>
      <c r="D32" s="238"/>
      <c r="E32" s="239"/>
      <c r="F32" s="239"/>
      <c r="G32" s="239"/>
      <c r="H32" s="240"/>
      <c r="I32" s="60"/>
      <c r="J32" s="23"/>
      <c r="K32" s="60"/>
      <c r="L32" s="292"/>
      <c r="M32" s="293"/>
      <c r="N32" s="287">
        <f t="shared" si="0"/>
        <v>0</v>
      </c>
      <c r="O32" s="294"/>
      <c r="P32" s="292"/>
      <c r="Q32" s="293"/>
      <c r="R32" s="287">
        <f t="shared" si="4"/>
        <v>0</v>
      </c>
      <c r="S32" s="294"/>
      <c r="T32" s="221">
        <f t="shared" si="1"/>
        <v>0</v>
      </c>
      <c r="U32" s="222"/>
      <c r="V32" s="221"/>
      <c r="W32" s="222"/>
      <c r="X32" s="285">
        <f t="shared" si="2"/>
        <v>0</v>
      </c>
      <c r="Y32" s="286"/>
      <c r="Z32" s="287"/>
      <c r="AA32" s="288"/>
      <c r="AC32">
        <f t="shared" si="3"/>
        <v>0</v>
      </c>
    </row>
    <row r="33" spans="1:29" ht="11" customHeight="1">
      <c r="A33" s="235"/>
      <c r="B33" s="236"/>
      <c r="C33" s="237"/>
      <c r="D33" s="238"/>
      <c r="E33" s="239"/>
      <c r="F33" s="239"/>
      <c r="G33" s="239"/>
      <c r="H33" s="240"/>
      <c r="I33" s="60"/>
      <c r="J33" s="23"/>
      <c r="K33" s="60"/>
      <c r="L33" s="292"/>
      <c r="M33" s="293"/>
      <c r="N33" s="287">
        <f t="shared" si="0"/>
        <v>0</v>
      </c>
      <c r="O33" s="294"/>
      <c r="P33" s="292"/>
      <c r="Q33" s="293"/>
      <c r="R33" s="287">
        <f t="shared" si="4"/>
        <v>0</v>
      </c>
      <c r="S33" s="294"/>
      <c r="T33" s="221">
        <f t="shared" si="1"/>
        <v>0</v>
      </c>
      <c r="U33" s="222"/>
      <c r="V33" s="221"/>
      <c r="W33" s="222"/>
      <c r="X33" s="285">
        <f t="shared" si="2"/>
        <v>0</v>
      </c>
      <c r="Y33" s="286"/>
      <c r="Z33" s="287"/>
      <c r="AA33" s="288"/>
      <c r="AC33">
        <f t="shared" si="3"/>
        <v>0</v>
      </c>
    </row>
    <row r="34" spans="1:29" ht="11" customHeight="1">
      <c r="A34" s="235"/>
      <c r="B34" s="236"/>
      <c r="C34" s="237"/>
      <c r="D34" s="238"/>
      <c r="E34" s="239"/>
      <c r="F34" s="239"/>
      <c r="G34" s="239"/>
      <c r="H34" s="240"/>
      <c r="I34" s="60"/>
      <c r="J34" s="23"/>
      <c r="K34" s="60"/>
      <c r="L34" s="292"/>
      <c r="M34" s="293"/>
      <c r="N34" s="287">
        <f t="shared" si="0"/>
        <v>0</v>
      </c>
      <c r="O34" s="294"/>
      <c r="P34" s="292"/>
      <c r="Q34" s="293"/>
      <c r="R34" s="287">
        <f t="shared" si="4"/>
        <v>0</v>
      </c>
      <c r="S34" s="294"/>
      <c r="T34" s="221">
        <f t="shared" si="1"/>
        <v>0</v>
      </c>
      <c r="U34" s="222"/>
      <c r="V34" s="221"/>
      <c r="W34" s="222"/>
      <c r="X34" s="285">
        <f t="shared" si="2"/>
        <v>0</v>
      </c>
      <c r="Y34" s="286"/>
      <c r="Z34" s="287"/>
      <c r="AA34" s="288"/>
      <c r="AC34">
        <f t="shared" si="3"/>
        <v>0</v>
      </c>
    </row>
    <row r="35" spans="1:29" ht="11" customHeight="1">
      <c r="A35" s="235"/>
      <c r="B35" s="236"/>
      <c r="C35" s="237"/>
      <c r="D35" s="238"/>
      <c r="E35" s="239"/>
      <c r="F35" s="239"/>
      <c r="G35" s="239"/>
      <c r="H35" s="240"/>
      <c r="I35" s="60"/>
      <c r="J35" s="23"/>
      <c r="K35" s="60"/>
      <c r="L35" s="292"/>
      <c r="M35" s="293"/>
      <c r="N35" s="287">
        <f t="shared" si="0"/>
        <v>0</v>
      </c>
      <c r="O35" s="294"/>
      <c r="P35" s="292"/>
      <c r="Q35" s="293"/>
      <c r="R35" s="287">
        <f t="shared" si="4"/>
        <v>0</v>
      </c>
      <c r="S35" s="294"/>
      <c r="T35" s="221">
        <f t="shared" si="1"/>
        <v>0</v>
      </c>
      <c r="U35" s="222"/>
      <c r="V35" s="221"/>
      <c r="W35" s="222"/>
      <c r="X35" s="285">
        <f t="shared" si="2"/>
        <v>0</v>
      </c>
      <c r="Y35" s="286"/>
      <c r="Z35" s="287"/>
      <c r="AA35" s="288"/>
      <c r="AC35">
        <f t="shared" si="3"/>
        <v>0</v>
      </c>
    </row>
    <row r="36" spans="1:29" ht="11" customHeight="1">
      <c r="A36" s="235"/>
      <c r="B36" s="236"/>
      <c r="C36" s="237"/>
      <c r="D36" s="238"/>
      <c r="E36" s="239"/>
      <c r="F36" s="239"/>
      <c r="G36" s="239"/>
      <c r="H36" s="240"/>
      <c r="I36" s="60"/>
      <c r="J36" s="23"/>
      <c r="K36" s="60"/>
      <c r="L36" s="292"/>
      <c r="M36" s="293"/>
      <c r="N36" s="287">
        <f t="shared" si="0"/>
        <v>0</v>
      </c>
      <c r="O36" s="294"/>
      <c r="P36" s="292"/>
      <c r="Q36" s="293"/>
      <c r="R36" s="287">
        <f t="shared" si="4"/>
        <v>0</v>
      </c>
      <c r="S36" s="294"/>
      <c r="T36" s="221">
        <f t="shared" si="1"/>
        <v>0</v>
      </c>
      <c r="U36" s="222"/>
      <c r="V36" s="221"/>
      <c r="W36" s="222"/>
      <c r="X36" s="285">
        <f t="shared" si="2"/>
        <v>0</v>
      </c>
      <c r="Y36" s="286"/>
      <c r="Z36" s="287"/>
      <c r="AA36" s="288"/>
      <c r="AC36">
        <f t="shared" si="3"/>
        <v>0</v>
      </c>
    </row>
    <row r="37" spans="1:29" ht="11" customHeight="1">
      <c r="A37" s="235"/>
      <c r="B37" s="236"/>
      <c r="C37" s="237"/>
      <c r="D37" s="238"/>
      <c r="E37" s="239"/>
      <c r="F37" s="239"/>
      <c r="G37" s="239"/>
      <c r="H37" s="240"/>
      <c r="I37" s="60"/>
      <c r="J37" s="23"/>
      <c r="K37" s="60"/>
      <c r="L37" s="292"/>
      <c r="M37" s="293"/>
      <c r="N37" s="287">
        <f t="shared" si="0"/>
        <v>0</v>
      </c>
      <c r="O37" s="294"/>
      <c r="P37" s="292"/>
      <c r="Q37" s="293"/>
      <c r="R37" s="287">
        <f t="shared" si="4"/>
        <v>0</v>
      </c>
      <c r="S37" s="294"/>
      <c r="T37" s="221">
        <f t="shared" si="1"/>
        <v>0</v>
      </c>
      <c r="U37" s="222"/>
      <c r="V37" s="221"/>
      <c r="W37" s="222"/>
      <c r="X37" s="285">
        <f t="shared" si="2"/>
        <v>0</v>
      </c>
      <c r="Y37" s="286"/>
      <c r="Z37" s="287"/>
      <c r="AA37" s="288"/>
      <c r="AC37">
        <f t="shared" si="3"/>
        <v>0</v>
      </c>
    </row>
    <row r="38" spans="1:29" ht="11" customHeight="1">
      <c r="A38" s="235"/>
      <c r="B38" s="236"/>
      <c r="C38" s="237"/>
      <c r="D38" s="238"/>
      <c r="E38" s="239"/>
      <c r="F38" s="239"/>
      <c r="G38" s="239"/>
      <c r="H38" s="240"/>
      <c r="I38" s="60"/>
      <c r="J38" s="23"/>
      <c r="K38" s="60"/>
      <c r="L38" s="292"/>
      <c r="M38" s="293"/>
      <c r="N38" s="287">
        <f t="shared" si="0"/>
        <v>0</v>
      </c>
      <c r="O38" s="294"/>
      <c r="P38" s="292"/>
      <c r="Q38" s="293"/>
      <c r="R38" s="287">
        <f t="shared" si="4"/>
        <v>0</v>
      </c>
      <c r="S38" s="294"/>
      <c r="T38" s="221">
        <f t="shared" si="1"/>
        <v>0</v>
      </c>
      <c r="U38" s="222"/>
      <c r="V38" s="221"/>
      <c r="W38" s="222"/>
      <c r="X38" s="285">
        <f t="shared" si="2"/>
        <v>0</v>
      </c>
      <c r="Y38" s="286"/>
      <c r="Z38" s="287"/>
      <c r="AA38" s="288"/>
      <c r="AC38">
        <f t="shared" si="3"/>
        <v>0</v>
      </c>
    </row>
    <row r="39" spans="1:29" ht="11" customHeight="1">
      <c r="A39" s="235"/>
      <c r="B39" s="236"/>
      <c r="C39" s="237"/>
      <c r="D39" s="238"/>
      <c r="E39" s="239"/>
      <c r="F39" s="239"/>
      <c r="G39" s="239"/>
      <c r="H39" s="240"/>
      <c r="I39" s="60"/>
      <c r="J39" s="23"/>
      <c r="K39" s="60"/>
      <c r="L39" s="292"/>
      <c r="M39" s="293"/>
      <c r="N39" s="287">
        <f t="shared" si="0"/>
        <v>0</v>
      </c>
      <c r="O39" s="294"/>
      <c r="P39" s="292"/>
      <c r="Q39" s="293"/>
      <c r="R39" s="287">
        <f t="shared" si="4"/>
        <v>0</v>
      </c>
      <c r="S39" s="294"/>
      <c r="T39" s="221">
        <f t="shared" si="1"/>
        <v>0</v>
      </c>
      <c r="U39" s="222"/>
      <c r="V39" s="221"/>
      <c r="W39" s="222"/>
      <c r="X39" s="285">
        <f t="shared" si="2"/>
        <v>0</v>
      </c>
      <c r="Y39" s="286"/>
      <c r="Z39" s="287"/>
      <c r="AA39" s="288"/>
      <c r="AC39">
        <f t="shared" si="3"/>
        <v>0</v>
      </c>
    </row>
    <row r="40" spans="1:29" ht="11" customHeight="1">
      <c r="A40" s="235"/>
      <c r="B40" s="236"/>
      <c r="C40" s="237"/>
      <c r="D40" s="238"/>
      <c r="E40" s="239"/>
      <c r="F40" s="239"/>
      <c r="G40" s="239"/>
      <c r="H40" s="240"/>
      <c r="I40" s="60"/>
      <c r="J40" s="23"/>
      <c r="K40" s="60"/>
      <c r="L40" s="292"/>
      <c r="M40" s="293"/>
      <c r="N40" s="287">
        <f t="shared" si="0"/>
        <v>0</v>
      </c>
      <c r="O40" s="294"/>
      <c r="P40" s="292"/>
      <c r="Q40" s="293"/>
      <c r="R40" s="287">
        <f t="shared" si="4"/>
        <v>0</v>
      </c>
      <c r="S40" s="294"/>
      <c r="T40" s="221">
        <f t="shared" si="1"/>
        <v>0</v>
      </c>
      <c r="U40" s="222"/>
      <c r="V40" s="221"/>
      <c r="W40" s="222"/>
      <c r="X40" s="285">
        <f t="shared" si="2"/>
        <v>0</v>
      </c>
      <c r="Y40" s="286"/>
      <c r="Z40" s="287"/>
      <c r="AA40" s="288"/>
      <c r="AC40">
        <f t="shared" si="3"/>
        <v>0</v>
      </c>
    </row>
    <row r="41" spans="1:29" ht="11" customHeight="1">
      <c r="A41" s="235"/>
      <c r="B41" s="236"/>
      <c r="C41" s="237"/>
      <c r="D41" s="238"/>
      <c r="E41" s="239"/>
      <c r="F41" s="239"/>
      <c r="G41" s="239"/>
      <c r="H41" s="240"/>
      <c r="I41" s="60"/>
      <c r="J41" s="23"/>
      <c r="K41" s="60"/>
      <c r="L41" s="292"/>
      <c r="M41" s="293"/>
      <c r="N41" s="287">
        <f t="shared" si="0"/>
        <v>0</v>
      </c>
      <c r="O41" s="294"/>
      <c r="P41" s="292"/>
      <c r="Q41" s="293"/>
      <c r="R41" s="287">
        <f t="shared" si="4"/>
        <v>0</v>
      </c>
      <c r="S41" s="294"/>
      <c r="T41" s="221">
        <f t="shared" si="1"/>
        <v>0</v>
      </c>
      <c r="U41" s="222"/>
      <c r="V41" s="221"/>
      <c r="W41" s="222"/>
      <c r="X41" s="285">
        <f t="shared" si="2"/>
        <v>0</v>
      </c>
      <c r="Y41" s="286"/>
      <c r="Z41" s="287"/>
      <c r="AA41" s="288"/>
      <c r="AC41">
        <f t="shared" si="3"/>
        <v>0</v>
      </c>
    </row>
    <row r="42" spans="1:29" ht="11" customHeight="1">
      <c r="A42" s="235"/>
      <c r="B42" s="236"/>
      <c r="C42" s="237"/>
      <c r="D42" s="238"/>
      <c r="E42" s="239"/>
      <c r="F42" s="239"/>
      <c r="G42" s="239"/>
      <c r="H42" s="240"/>
      <c r="I42" s="60"/>
      <c r="J42" s="23"/>
      <c r="K42" s="60"/>
      <c r="L42" s="292"/>
      <c r="M42" s="293"/>
      <c r="N42" s="287">
        <f t="shared" si="0"/>
        <v>0</v>
      </c>
      <c r="O42" s="294"/>
      <c r="P42" s="292"/>
      <c r="Q42" s="293"/>
      <c r="R42" s="287">
        <f t="shared" si="4"/>
        <v>0</v>
      </c>
      <c r="S42" s="294"/>
      <c r="T42" s="221">
        <f t="shared" si="1"/>
        <v>0</v>
      </c>
      <c r="U42" s="222"/>
      <c r="V42" s="221"/>
      <c r="W42" s="222"/>
      <c r="X42" s="285">
        <f t="shared" si="2"/>
        <v>0</v>
      </c>
      <c r="Y42" s="286"/>
      <c r="Z42" s="287"/>
      <c r="AA42" s="288"/>
      <c r="AC42">
        <f t="shared" si="3"/>
        <v>0</v>
      </c>
    </row>
    <row r="43" spans="1:29" ht="11" customHeight="1">
      <c r="A43" s="235"/>
      <c r="B43" s="236"/>
      <c r="C43" s="237"/>
      <c r="D43" s="238"/>
      <c r="E43" s="239"/>
      <c r="F43" s="239"/>
      <c r="G43" s="239"/>
      <c r="H43" s="240"/>
      <c r="I43" s="60"/>
      <c r="J43" s="23"/>
      <c r="K43" s="60"/>
      <c r="L43" s="292"/>
      <c r="M43" s="293"/>
      <c r="N43" s="287">
        <f t="shared" si="0"/>
        <v>0</v>
      </c>
      <c r="O43" s="294"/>
      <c r="P43" s="292"/>
      <c r="Q43" s="293"/>
      <c r="R43" s="287">
        <f t="shared" si="4"/>
        <v>0</v>
      </c>
      <c r="S43" s="294"/>
      <c r="T43" s="221">
        <f t="shared" si="1"/>
        <v>0</v>
      </c>
      <c r="U43" s="222"/>
      <c r="V43" s="221"/>
      <c r="W43" s="222"/>
      <c r="X43" s="285">
        <f t="shared" si="2"/>
        <v>0</v>
      </c>
      <c r="Y43" s="286"/>
      <c r="Z43" s="287"/>
      <c r="AA43" s="288"/>
      <c r="AC43">
        <f t="shared" si="3"/>
        <v>0</v>
      </c>
    </row>
    <row r="44" spans="1:29" ht="11" customHeight="1">
      <c r="A44" s="235"/>
      <c r="B44" s="236"/>
      <c r="C44" s="237"/>
      <c r="D44" s="238"/>
      <c r="E44" s="239"/>
      <c r="F44" s="239"/>
      <c r="G44" s="239"/>
      <c r="H44" s="240"/>
      <c r="I44" s="60"/>
      <c r="J44" s="23"/>
      <c r="K44" s="60"/>
      <c r="L44" s="292"/>
      <c r="M44" s="293"/>
      <c r="N44" s="287">
        <f t="shared" si="0"/>
        <v>0</v>
      </c>
      <c r="O44" s="294"/>
      <c r="P44" s="292"/>
      <c r="Q44" s="293"/>
      <c r="R44" s="287">
        <f t="shared" si="4"/>
        <v>0</v>
      </c>
      <c r="S44" s="294"/>
      <c r="T44" s="221">
        <f t="shared" si="1"/>
        <v>0</v>
      </c>
      <c r="U44" s="222"/>
      <c r="V44" s="221"/>
      <c r="W44" s="222"/>
      <c r="X44" s="285">
        <f t="shared" si="2"/>
        <v>0</v>
      </c>
      <c r="Y44" s="286"/>
      <c r="Z44" s="287"/>
      <c r="AA44" s="288"/>
      <c r="AC44">
        <f t="shared" si="3"/>
        <v>0</v>
      </c>
    </row>
    <row r="45" spans="1:29" ht="11" customHeight="1">
      <c r="A45" s="227"/>
      <c r="B45" s="228"/>
      <c r="C45" s="229"/>
      <c r="D45" s="230"/>
      <c r="E45" s="231"/>
      <c r="F45" s="231"/>
      <c r="G45" s="231"/>
      <c r="H45" s="232"/>
      <c r="I45" s="60"/>
      <c r="J45" s="23"/>
      <c r="K45" s="60"/>
      <c r="L45" s="289"/>
      <c r="M45" s="290"/>
      <c r="N45" s="283">
        <f t="shared" si="0"/>
        <v>0</v>
      </c>
      <c r="O45" s="291"/>
      <c r="P45" s="289"/>
      <c r="Q45" s="290"/>
      <c r="R45" s="283">
        <f t="shared" si="4"/>
        <v>0</v>
      </c>
      <c r="S45" s="291"/>
      <c r="T45" s="208">
        <f t="shared" si="1"/>
        <v>0</v>
      </c>
      <c r="U45" s="209"/>
      <c r="V45" s="208"/>
      <c r="W45" s="209"/>
      <c r="X45" s="281">
        <f t="shared" si="2"/>
        <v>0</v>
      </c>
      <c r="Y45" s="282"/>
      <c r="Z45" s="283"/>
      <c r="AA45" s="284"/>
      <c r="AC45">
        <f t="shared" si="3"/>
        <v>0</v>
      </c>
    </row>
    <row r="46" spans="1:29" ht="11" customHeight="1">
      <c r="A46" s="1"/>
      <c r="B46" s="1"/>
      <c r="C46" s="1"/>
      <c r="D46" s="1"/>
      <c r="E46" s="2"/>
      <c r="F46" s="2"/>
      <c r="G46" s="2"/>
      <c r="H46" s="2"/>
      <c r="I46" s="215" t="s">
        <v>253</v>
      </c>
      <c r="J46" s="216"/>
      <c r="K46" s="217"/>
      <c r="L46" s="204"/>
      <c r="M46" s="204"/>
      <c r="N46" s="204">
        <f>SUM(N11:O45)</f>
        <v>812784</v>
      </c>
      <c r="O46" s="204"/>
      <c r="P46" s="204"/>
      <c r="Q46" s="204"/>
      <c r="R46" s="204">
        <f>SUM(R11:S45)</f>
        <v>391200</v>
      </c>
      <c r="S46" s="204"/>
      <c r="T46" s="204">
        <f>SUM(T11:U45)</f>
        <v>21600</v>
      </c>
      <c r="U46" s="204"/>
      <c r="V46" s="204"/>
      <c r="W46" s="204"/>
      <c r="X46" s="204">
        <f>SUM(X11:Y45)</f>
        <v>2434.1999999999998</v>
      </c>
      <c r="Y46" s="204"/>
      <c r="Z46" s="204"/>
      <c r="AA46" s="206"/>
    </row>
    <row r="47" spans="1:29" ht="11" customHeight="1">
      <c r="G47" s="2"/>
      <c r="H47" s="2"/>
      <c r="I47" s="218"/>
      <c r="J47" s="219"/>
      <c r="K47" s="220"/>
      <c r="L47" s="205"/>
      <c r="M47" s="205"/>
      <c r="N47" s="205"/>
      <c r="O47" s="205"/>
      <c r="P47" s="205"/>
      <c r="Q47" s="205"/>
      <c r="R47" s="205"/>
      <c r="S47" s="205"/>
      <c r="T47" s="205"/>
      <c r="U47" s="205"/>
      <c r="V47" s="205"/>
      <c r="W47" s="205"/>
      <c r="X47" s="205"/>
      <c r="Y47" s="205"/>
      <c r="Z47" s="205"/>
      <c r="AA47" s="207"/>
    </row>
    <row r="48" spans="1:29" ht="11" customHeight="1"/>
    <row r="49" spans="1:29" ht="11" customHeight="1"/>
    <row r="50" spans="1:29" ht="11" customHeight="1">
      <c r="A50" s="267" t="s">
        <v>6</v>
      </c>
      <c r="B50" s="257"/>
      <c r="C50" s="257"/>
      <c r="D50" s="259" t="s">
        <v>5</v>
      </c>
      <c r="E50" s="269"/>
      <c r="F50" s="269"/>
      <c r="G50" s="269"/>
      <c r="H50" s="260"/>
      <c r="I50" s="257" t="s">
        <v>7</v>
      </c>
      <c r="J50" s="271" t="s">
        <v>257</v>
      </c>
      <c r="K50" s="271" t="s">
        <v>65</v>
      </c>
      <c r="L50" s="273" t="s">
        <v>0</v>
      </c>
      <c r="M50" s="274"/>
      <c r="N50" s="274"/>
      <c r="O50" s="274"/>
      <c r="P50" s="273" t="s">
        <v>1</v>
      </c>
      <c r="Q50" s="274"/>
      <c r="R50" s="274"/>
      <c r="S50" s="274"/>
      <c r="T50" s="257" t="s">
        <v>286</v>
      </c>
      <c r="U50" s="257"/>
      <c r="V50" s="259" t="s">
        <v>285</v>
      </c>
      <c r="W50" s="260"/>
      <c r="X50" s="257" t="s">
        <v>12</v>
      </c>
      <c r="Y50" s="257"/>
      <c r="Z50" s="257" t="s">
        <v>11</v>
      </c>
      <c r="AA50" s="263"/>
    </row>
    <row r="51" spans="1:29" ht="11" customHeight="1">
      <c r="A51" s="268"/>
      <c r="B51" s="258"/>
      <c r="C51" s="258"/>
      <c r="D51" s="261"/>
      <c r="E51" s="270"/>
      <c r="F51" s="270"/>
      <c r="G51" s="270"/>
      <c r="H51" s="262"/>
      <c r="I51" s="258"/>
      <c r="J51" s="272"/>
      <c r="K51" s="272"/>
      <c r="L51" s="265" t="s">
        <v>8</v>
      </c>
      <c r="M51" s="266"/>
      <c r="N51" s="266" t="s">
        <v>9</v>
      </c>
      <c r="O51" s="266"/>
      <c r="P51" s="266" t="s">
        <v>8</v>
      </c>
      <c r="Q51" s="266"/>
      <c r="R51" s="266" t="s">
        <v>9</v>
      </c>
      <c r="S51" s="266"/>
      <c r="T51" s="258"/>
      <c r="U51" s="258"/>
      <c r="V51" s="261"/>
      <c r="W51" s="262"/>
      <c r="X51" s="258"/>
      <c r="Y51" s="258"/>
      <c r="Z51" s="258"/>
      <c r="AA51" s="264"/>
    </row>
    <row r="52" spans="1:29" ht="11" customHeight="1">
      <c r="A52" s="251"/>
      <c r="B52" s="252"/>
      <c r="C52" s="253"/>
      <c r="D52" s="254"/>
      <c r="E52" s="255"/>
      <c r="F52" s="255"/>
      <c r="G52" s="255"/>
      <c r="H52" s="256"/>
      <c r="I52" s="60"/>
      <c r="J52" s="23"/>
      <c r="K52" s="60"/>
      <c r="L52" s="212"/>
      <c r="M52" s="212"/>
      <c r="N52" s="234">
        <f>ROUND(I52*K52*L52,0)</f>
        <v>0</v>
      </c>
      <c r="O52" s="234"/>
      <c r="P52" s="212"/>
      <c r="Q52" s="212"/>
      <c r="R52" s="234">
        <f>ROUND(K52*P52,0)</f>
        <v>0</v>
      </c>
      <c r="S52" s="234"/>
      <c r="T52" s="247">
        <f>AE52*K52</f>
        <v>0</v>
      </c>
      <c r="U52" s="248"/>
      <c r="V52" s="249"/>
      <c r="W52" s="250"/>
      <c r="X52" s="212">
        <f>ROUND(J52*K52,2)</f>
        <v>0</v>
      </c>
      <c r="Y52" s="212"/>
      <c r="Z52" s="234"/>
      <c r="AA52" s="243"/>
      <c r="AC52">
        <f>V52*K52</f>
        <v>0</v>
      </c>
    </row>
    <row r="53" spans="1:29" ht="11" customHeight="1">
      <c r="A53" s="235"/>
      <c r="B53" s="236"/>
      <c r="C53" s="237"/>
      <c r="D53" s="238"/>
      <c r="E53" s="239"/>
      <c r="F53" s="239"/>
      <c r="G53" s="239"/>
      <c r="H53" s="240"/>
      <c r="I53" s="60"/>
      <c r="J53" s="23"/>
      <c r="K53" s="60"/>
      <c r="L53" s="241"/>
      <c r="M53" s="241"/>
      <c r="N53" s="234">
        <f t="shared" ref="N53:N90" si="13">ROUND(I53*K53*L53,0)</f>
        <v>0</v>
      </c>
      <c r="O53" s="234"/>
      <c r="P53" s="241"/>
      <c r="Q53" s="241"/>
      <c r="R53" s="234">
        <f t="shared" ref="R53:R90" si="14">ROUND(K53*P53,0)</f>
        <v>0</v>
      </c>
      <c r="S53" s="234"/>
      <c r="T53" s="221">
        <f>AE53*K53</f>
        <v>0</v>
      </c>
      <c r="U53" s="222"/>
      <c r="V53" s="223"/>
      <c r="W53" s="224"/>
      <c r="X53" s="212">
        <f t="shared" ref="X53:X90" si="15">ROUND(J53*K53,2)</f>
        <v>0</v>
      </c>
      <c r="Y53" s="212"/>
      <c r="Z53" s="225"/>
      <c r="AA53" s="226"/>
      <c r="AC53">
        <f t="shared" ref="AC53:AC90" si="16">V53*K53</f>
        <v>0</v>
      </c>
    </row>
    <row r="54" spans="1:29" ht="11" customHeight="1">
      <c r="A54" s="235"/>
      <c r="B54" s="236"/>
      <c r="C54" s="237"/>
      <c r="D54" s="238"/>
      <c r="E54" s="239"/>
      <c r="F54" s="239"/>
      <c r="G54" s="239"/>
      <c r="H54" s="240"/>
      <c r="I54" s="60"/>
      <c r="J54" s="23"/>
      <c r="K54" s="60"/>
      <c r="L54" s="241"/>
      <c r="M54" s="241"/>
      <c r="N54" s="234">
        <f t="shared" si="13"/>
        <v>0</v>
      </c>
      <c r="O54" s="234"/>
      <c r="P54" s="241"/>
      <c r="Q54" s="241"/>
      <c r="R54" s="234">
        <f t="shared" si="14"/>
        <v>0</v>
      </c>
      <c r="S54" s="234"/>
      <c r="T54" s="221">
        <f t="shared" ref="T54:T89" si="17">AE54*K54</f>
        <v>0</v>
      </c>
      <c r="U54" s="222"/>
      <c r="V54" s="223"/>
      <c r="W54" s="224"/>
      <c r="X54" s="212">
        <f t="shared" si="15"/>
        <v>0</v>
      </c>
      <c r="Y54" s="212"/>
      <c r="Z54" s="225"/>
      <c r="AA54" s="226"/>
      <c r="AC54">
        <f t="shared" si="16"/>
        <v>0</v>
      </c>
    </row>
    <row r="55" spans="1:29" ht="11" customHeight="1">
      <c r="A55" s="235"/>
      <c r="B55" s="236"/>
      <c r="C55" s="237"/>
      <c r="D55" s="238"/>
      <c r="E55" s="239"/>
      <c r="F55" s="239"/>
      <c r="G55" s="239"/>
      <c r="H55" s="240"/>
      <c r="I55" s="60"/>
      <c r="J55" s="23"/>
      <c r="K55" s="60"/>
      <c r="L55" s="241"/>
      <c r="M55" s="241"/>
      <c r="N55" s="234">
        <f t="shared" si="13"/>
        <v>0</v>
      </c>
      <c r="O55" s="234"/>
      <c r="P55" s="241"/>
      <c r="Q55" s="241"/>
      <c r="R55" s="234">
        <f t="shared" si="14"/>
        <v>0</v>
      </c>
      <c r="S55" s="234"/>
      <c r="T55" s="221">
        <f t="shared" si="17"/>
        <v>0</v>
      </c>
      <c r="U55" s="222"/>
      <c r="V55" s="223"/>
      <c r="W55" s="224"/>
      <c r="X55" s="212">
        <f t="shared" si="15"/>
        <v>0</v>
      </c>
      <c r="Y55" s="212"/>
      <c r="Z55" s="225"/>
      <c r="AA55" s="226"/>
      <c r="AC55">
        <f t="shared" si="16"/>
        <v>0</v>
      </c>
    </row>
    <row r="56" spans="1:29" ht="11" customHeight="1">
      <c r="A56" s="235"/>
      <c r="B56" s="236"/>
      <c r="C56" s="237"/>
      <c r="D56" s="238"/>
      <c r="E56" s="239"/>
      <c r="F56" s="239"/>
      <c r="G56" s="239"/>
      <c r="H56" s="240"/>
      <c r="I56" s="60"/>
      <c r="J56" s="23"/>
      <c r="K56" s="60"/>
      <c r="L56" s="241"/>
      <c r="M56" s="241"/>
      <c r="N56" s="234">
        <f t="shared" si="13"/>
        <v>0</v>
      </c>
      <c r="O56" s="234"/>
      <c r="P56" s="241"/>
      <c r="Q56" s="241"/>
      <c r="R56" s="234">
        <f t="shared" si="14"/>
        <v>0</v>
      </c>
      <c r="S56" s="234"/>
      <c r="T56" s="221">
        <f t="shared" si="17"/>
        <v>0</v>
      </c>
      <c r="U56" s="222"/>
      <c r="V56" s="223"/>
      <c r="W56" s="224"/>
      <c r="X56" s="212">
        <f t="shared" si="15"/>
        <v>0</v>
      </c>
      <c r="Y56" s="212"/>
      <c r="Z56" s="225"/>
      <c r="AA56" s="226"/>
      <c r="AC56">
        <f t="shared" si="16"/>
        <v>0</v>
      </c>
    </row>
    <row r="57" spans="1:29" ht="11" customHeight="1">
      <c r="A57" s="235"/>
      <c r="B57" s="236"/>
      <c r="C57" s="237"/>
      <c r="D57" s="238"/>
      <c r="E57" s="239"/>
      <c r="F57" s="239"/>
      <c r="G57" s="239"/>
      <c r="H57" s="240"/>
      <c r="I57" s="60"/>
      <c r="J57" s="23"/>
      <c r="K57" s="60"/>
      <c r="L57" s="241"/>
      <c r="M57" s="241"/>
      <c r="N57" s="234">
        <f t="shared" si="13"/>
        <v>0</v>
      </c>
      <c r="O57" s="234"/>
      <c r="P57" s="241"/>
      <c r="Q57" s="241"/>
      <c r="R57" s="234">
        <f t="shared" si="14"/>
        <v>0</v>
      </c>
      <c r="S57" s="234"/>
      <c r="T57" s="221">
        <f t="shared" si="17"/>
        <v>0</v>
      </c>
      <c r="U57" s="222"/>
      <c r="V57" s="223"/>
      <c r="W57" s="224"/>
      <c r="X57" s="212">
        <f t="shared" si="15"/>
        <v>0</v>
      </c>
      <c r="Y57" s="212"/>
      <c r="Z57" s="225"/>
      <c r="AA57" s="226"/>
      <c r="AC57">
        <f t="shared" si="16"/>
        <v>0</v>
      </c>
    </row>
    <row r="58" spans="1:29" ht="11" customHeight="1">
      <c r="A58" s="235"/>
      <c r="B58" s="236"/>
      <c r="C58" s="237"/>
      <c r="D58" s="238"/>
      <c r="E58" s="239"/>
      <c r="F58" s="239"/>
      <c r="G58" s="239"/>
      <c r="H58" s="240"/>
      <c r="I58" s="60"/>
      <c r="J58" s="23"/>
      <c r="K58" s="60"/>
      <c r="L58" s="241"/>
      <c r="M58" s="241"/>
      <c r="N58" s="234">
        <f t="shared" si="13"/>
        <v>0</v>
      </c>
      <c r="O58" s="234"/>
      <c r="P58" s="241"/>
      <c r="Q58" s="241"/>
      <c r="R58" s="234">
        <f t="shared" si="14"/>
        <v>0</v>
      </c>
      <c r="S58" s="234"/>
      <c r="T58" s="221">
        <f t="shared" si="17"/>
        <v>0</v>
      </c>
      <c r="U58" s="222"/>
      <c r="V58" s="223"/>
      <c r="W58" s="224"/>
      <c r="X58" s="212">
        <f t="shared" si="15"/>
        <v>0</v>
      </c>
      <c r="Y58" s="212"/>
      <c r="Z58" s="225"/>
      <c r="AA58" s="226"/>
      <c r="AC58">
        <f t="shared" si="16"/>
        <v>0</v>
      </c>
    </row>
    <row r="59" spans="1:29" ht="11" customHeight="1">
      <c r="A59" s="235"/>
      <c r="B59" s="236"/>
      <c r="C59" s="237"/>
      <c r="D59" s="238"/>
      <c r="E59" s="239"/>
      <c r="F59" s="239"/>
      <c r="G59" s="239"/>
      <c r="H59" s="240"/>
      <c r="I59" s="60"/>
      <c r="J59" s="23"/>
      <c r="K59" s="60"/>
      <c r="L59" s="241"/>
      <c r="M59" s="241"/>
      <c r="N59" s="234">
        <f t="shared" si="13"/>
        <v>0</v>
      </c>
      <c r="O59" s="234"/>
      <c r="P59" s="241"/>
      <c r="Q59" s="241"/>
      <c r="R59" s="234">
        <f t="shared" si="14"/>
        <v>0</v>
      </c>
      <c r="S59" s="234"/>
      <c r="T59" s="221">
        <f t="shared" si="17"/>
        <v>0</v>
      </c>
      <c r="U59" s="222"/>
      <c r="V59" s="223"/>
      <c r="W59" s="224"/>
      <c r="X59" s="212">
        <f t="shared" si="15"/>
        <v>0</v>
      </c>
      <c r="Y59" s="212"/>
      <c r="Z59" s="225"/>
      <c r="AA59" s="226"/>
      <c r="AC59">
        <f t="shared" si="16"/>
        <v>0</v>
      </c>
    </row>
    <row r="60" spans="1:29" ht="11" customHeight="1">
      <c r="A60" s="244"/>
      <c r="B60" s="245"/>
      <c r="C60" s="245"/>
      <c r="D60" s="246"/>
      <c r="E60" s="246"/>
      <c r="F60" s="246"/>
      <c r="G60" s="246"/>
      <c r="H60" s="246"/>
      <c r="I60" s="62"/>
      <c r="J60" s="24"/>
      <c r="K60" s="62"/>
      <c r="L60" s="241"/>
      <c r="M60" s="241"/>
      <c r="N60" s="234">
        <f t="shared" si="13"/>
        <v>0</v>
      </c>
      <c r="O60" s="234"/>
      <c r="P60" s="241"/>
      <c r="Q60" s="241"/>
      <c r="R60" s="234">
        <f t="shared" si="14"/>
        <v>0</v>
      </c>
      <c r="S60" s="234"/>
      <c r="T60" s="221">
        <f t="shared" si="17"/>
        <v>0</v>
      </c>
      <c r="U60" s="222"/>
      <c r="V60" s="242"/>
      <c r="W60" s="242"/>
      <c r="X60" s="212">
        <f t="shared" si="15"/>
        <v>0</v>
      </c>
      <c r="Y60" s="212"/>
      <c r="Z60" s="225"/>
      <c r="AA60" s="226"/>
      <c r="AC60">
        <f t="shared" si="16"/>
        <v>0</v>
      </c>
    </row>
    <row r="61" spans="1:29" ht="11" customHeight="1">
      <c r="A61" s="244"/>
      <c r="B61" s="245"/>
      <c r="C61" s="245"/>
      <c r="D61" s="246"/>
      <c r="E61" s="246"/>
      <c r="F61" s="246"/>
      <c r="G61" s="246"/>
      <c r="H61" s="246"/>
      <c r="I61" s="62"/>
      <c r="J61" s="24"/>
      <c r="K61" s="62"/>
      <c r="L61" s="241"/>
      <c r="M61" s="241"/>
      <c r="N61" s="234">
        <f t="shared" si="13"/>
        <v>0</v>
      </c>
      <c r="O61" s="234"/>
      <c r="P61" s="241"/>
      <c r="Q61" s="241"/>
      <c r="R61" s="234">
        <f t="shared" si="14"/>
        <v>0</v>
      </c>
      <c r="S61" s="234"/>
      <c r="T61" s="221">
        <f t="shared" si="17"/>
        <v>0</v>
      </c>
      <c r="U61" s="222"/>
      <c r="V61" s="242"/>
      <c r="W61" s="242"/>
      <c r="X61" s="212">
        <f t="shared" si="15"/>
        <v>0</v>
      </c>
      <c r="Y61" s="212"/>
      <c r="Z61" s="225"/>
      <c r="AA61" s="226"/>
      <c r="AC61">
        <f t="shared" si="16"/>
        <v>0</v>
      </c>
    </row>
    <row r="62" spans="1:29" ht="11" customHeight="1">
      <c r="A62" s="244"/>
      <c r="B62" s="245"/>
      <c r="C62" s="245"/>
      <c r="D62" s="246"/>
      <c r="E62" s="246"/>
      <c r="F62" s="246"/>
      <c r="G62" s="246"/>
      <c r="H62" s="246"/>
      <c r="I62" s="62"/>
      <c r="J62" s="24"/>
      <c r="K62" s="62"/>
      <c r="L62" s="241"/>
      <c r="M62" s="241"/>
      <c r="N62" s="234">
        <f t="shared" si="13"/>
        <v>0</v>
      </c>
      <c r="O62" s="234"/>
      <c r="P62" s="241"/>
      <c r="Q62" s="241"/>
      <c r="R62" s="234">
        <f t="shared" si="14"/>
        <v>0</v>
      </c>
      <c r="S62" s="234"/>
      <c r="T62" s="221">
        <f t="shared" si="17"/>
        <v>0</v>
      </c>
      <c r="U62" s="222"/>
      <c r="V62" s="242"/>
      <c r="W62" s="242"/>
      <c r="X62" s="212">
        <f t="shared" si="15"/>
        <v>0</v>
      </c>
      <c r="Y62" s="212"/>
      <c r="Z62" s="225"/>
      <c r="AA62" s="226"/>
      <c r="AC62">
        <f t="shared" si="16"/>
        <v>0</v>
      </c>
    </row>
    <row r="63" spans="1:29" ht="11" customHeight="1">
      <c r="A63" s="244"/>
      <c r="B63" s="245"/>
      <c r="C63" s="245"/>
      <c r="D63" s="246"/>
      <c r="E63" s="246"/>
      <c r="F63" s="246"/>
      <c r="G63" s="246"/>
      <c r="H63" s="246"/>
      <c r="I63" s="62"/>
      <c r="J63" s="24"/>
      <c r="K63" s="62"/>
      <c r="L63" s="241"/>
      <c r="M63" s="241"/>
      <c r="N63" s="234">
        <f t="shared" si="13"/>
        <v>0</v>
      </c>
      <c r="O63" s="234"/>
      <c r="P63" s="241"/>
      <c r="Q63" s="241"/>
      <c r="R63" s="234">
        <f t="shared" si="14"/>
        <v>0</v>
      </c>
      <c r="S63" s="234"/>
      <c r="T63" s="221">
        <f t="shared" si="17"/>
        <v>0</v>
      </c>
      <c r="U63" s="222"/>
      <c r="V63" s="242"/>
      <c r="W63" s="242"/>
      <c r="X63" s="212">
        <f t="shared" si="15"/>
        <v>0</v>
      </c>
      <c r="Y63" s="212"/>
      <c r="Z63" s="234"/>
      <c r="AA63" s="243"/>
      <c r="AC63">
        <f t="shared" si="16"/>
        <v>0</v>
      </c>
    </row>
    <row r="64" spans="1:29" ht="11" customHeight="1">
      <c r="A64" s="244"/>
      <c r="B64" s="245"/>
      <c r="C64" s="245"/>
      <c r="D64" s="246"/>
      <c r="E64" s="246"/>
      <c r="F64" s="246"/>
      <c r="G64" s="246"/>
      <c r="H64" s="246"/>
      <c r="I64" s="62"/>
      <c r="J64" s="24"/>
      <c r="K64" s="62"/>
      <c r="L64" s="241"/>
      <c r="M64" s="241"/>
      <c r="N64" s="234">
        <f t="shared" si="13"/>
        <v>0</v>
      </c>
      <c r="O64" s="234"/>
      <c r="P64" s="241"/>
      <c r="Q64" s="241"/>
      <c r="R64" s="234">
        <f t="shared" si="14"/>
        <v>0</v>
      </c>
      <c r="S64" s="234"/>
      <c r="T64" s="221">
        <f t="shared" si="17"/>
        <v>0</v>
      </c>
      <c r="U64" s="222"/>
      <c r="V64" s="242"/>
      <c r="W64" s="242"/>
      <c r="X64" s="212">
        <f t="shared" si="15"/>
        <v>0</v>
      </c>
      <c r="Y64" s="212"/>
      <c r="Z64" s="225"/>
      <c r="AA64" s="226"/>
      <c r="AC64">
        <f t="shared" si="16"/>
        <v>0</v>
      </c>
    </row>
    <row r="65" spans="1:29" ht="11" customHeight="1">
      <c r="A65" s="244"/>
      <c r="B65" s="245"/>
      <c r="C65" s="245"/>
      <c r="D65" s="246"/>
      <c r="E65" s="246"/>
      <c r="F65" s="246"/>
      <c r="G65" s="246"/>
      <c r="H65" s="246"/>
      <c r="I65" s="62"/>
      <c r="J65" s="24"/>
      <c r="K65" s="62"/>
      <c r="L65" s="241"/>
      <c r="M65" s="241"/>
      <c r="N65" s="234">
        <f t="shared" si="13"/>
        <v>0</v>
      </c>
      <c r="O65" s="234"/>
      <c r="P65" s="241"/>
      <c r="Q65" s="241"/>
      <c r="R65" s="234">
        <f t="shared" si="14"/>
        <v>0</v>
      </c>
      <c r="S65" s="234"/>
      <c r="T65" s="221">
        <f t="shared" si="17"/>
        <v>0</v>
      </c>
      <c r="U65" s="222"/>
      <c r="V65" s="242"/>
      <c r="W65" s="242"/>
      <c r="X65" s="212">
        <f t="shared" si="15"/>
        <v>0</v>
      </c>
      <c r="Y65" s="212"/>
      <c r="Z65" s="225"/>
      <c r="AA65" s="226"/>
      <c r="AC65">
        <f t="shared" si="16"/>
        <v>0</v>
      </c>
    </row>
    <row r="66" spans="1:29" ht="11" customHeight="1">
      <c r="A66" s="244"/>
      <c r="B66" s="245"/>
      <c r="C66" s="245"/>
      <c r="D66" s="246"/>
      <c r="E66" s="246"/>
      <c r="F66" s="246"/>
      <c r="G66" s="246"/>
      <c r="H66" s="246"/>
      <c r="I66" s="62"/>
      <c r="J66" s="24"/>
      <c r="K66" s="62"/>
      <c r="L66" s="241"/>
      <c r="M66" s="241"/>
      <c r="N66" s="234">
        <f t="shared" si="13"/>
        <v>0</v>
      </c>
      <c r="O66" s="234"/>
      <c r="P66" s="241"/>
      <c r="Q66" s="241"/>
      <c r="R66" s="234">
        <f t="shared" si="14"/>
        <v>0</v>
      </c>
      <c r="S66" s="234"/>
      <c r="T66" s="221">
        <f t="shared" si="17"/>
        <v>0</v>
      </c>
      <c r="U66" s="222"/>
      <c r="V66" s="242"/>
      <c r="W66" s="242"/>
      <c r="X66" s="212">
        <f t="shared" si="15"/>
        <v>0</v>
      </c>
      <c r="Y66" s="212"/>
      <c r="Z66" s="225"/>
      <c r="AA66" s="226"/>
      <c r="AC66">
        <f t="shared" si="16"/>
        <v>0</v>
      </c>
    </row>
    <row r="67" spans="1:29" ht="11" customHeight="1">
      <c r="A67" s="244"/>
      <c r="B67" s="245"/>
      <c r="C67" s="245"/>
      <c r="D67" s="246"/>
      <c r="E67" s="246"/>
      <c r="F67" s="246"/>
      <c r="G67" s="246"/>
      <c r="H67" s="246"/>
      <c r="I67" s="62"/>
      <c r="J67" s="24"/>
      <c r="K67" s="62"/>
      <c r="L67" s="241"/>
      <c r="M67" s="241"/>
      <c r="N67" s="234">
        <f t="shared" si="13"/>
        <v>0</v>
      </c>
      <c r="O67" s="234"/>
      <c r="P67" s="241"/>
      <c r="Q67" s="241"/>
      <c r="R67" s="234">
        <f t="shared" si="14"/>
        <v>0</v>
      </c>
      <c r="S67" s="234"/>
      <c r="T67" s="221">
        <f t="shared" si="17"/>
        <v>0</v>
      </c>
      <c r="U67" s="222"/>
      <c r="V67" s="242"/>
      <c r="W67" s="242"/>
      <c r="X67" s="212">
        <f t="shared" si="15"/>
        <v>0</v>
      </c>
      <c r="Y67" s="212"/>
      <c r="Z67" s="225"/>
      <c r="AA67" s="226"/>
      <c r="AC67">
        <f t="shared" si="16"/>
        <v>0</v>
      </c>
    </row>
    <row r="68" spans="1:29" ht="11" customHeight="1">
      <c r="A68" s="244"/>
      <c r="B68" s="245"/>
      <c r="C68" s="245"/>
      <c r="D68" s="246"/>
      <c r="E68" s="246"/>
      <c r="F68" s="246"/>
      <c r="G68" s="246"/>
      <c r="H68" s="246"/>
      <c r="I68" s="62"/>
      <c r="J68" s="24"/>
      <c r="K68" s="62"/>
      <c r="L68" s="241"/>
      <c r="M68" s="241"/>
      <c r="N68" s="234">
        <f t="shared" si="13"/>
        <v>0</v>
      </c>
      <c r="O68" s="234"/>
      <c r="P68" s="241"/>
      <c r="Q68" s="241"/>
      <c r="R68" s="234">
        <f t="shared" si="14"/>
        <v>0</v>
      </c>
      <c r="S68" s="234"/>
      <c r="T68" s="221">
        <f t="shared" si="17"/>
        <v>0</v>
      </c>
      <c r="U68" s="222"/>
      <c r="V68" s="242"/>
      <c r="W68" s="242"/>
      <c r="X68" s="212">
        <f t="shared" si="15"/>
        <v>0</v>
      </c>
      <c r="Y68" s="212"/>
      <c r="Z68" s="225"/>
      <c r="AA68" s="226"/>
      <c r="AC68">
        <f t="shared" si="16"/>
        <v>0</v>
      </c>
    </row>
    <row r="69" spans="1:29" ht="11" customHeight="1">
      <c r="A69" s="244"/>
      <c r="B69" s="245"/>
      <c r="C69" s="245"/>
      <c r="D69" s="246"/>
      <c r="E69" s="246"/>
      <c r="F69" s="246"/>
      <c r="G69" s="246"/>
      <c r="H69" s="246"/>
      <c r="I69" s="62"/>
      <c r="J69" s="24"/>
      <c r="K69" s="62"/>
      <c r="L69" s="241"/>
      <c r="M69" s="241"/>
      <c r="N69" s="234">
        <f t="shared" si="13"/>
        <v>0</v>
      </c>
      <c r="O69" s="234"/>
      <c r="P69" s="241"/>
      <c r="Q69" s="241"/>
      <c r="R69" s="234">
        <f t="shared" si="14"/>
        <v>0</v>
      </c>
      <c r="S69" s="234"/>
      <c r="T69" s="221">
        <f t="shared" si="17"/>
        <v>0</v>
      </c>
      <c r="U69" s="222"/>
      <c r="V69" s="242"/>
      <c r="W69" s="242"/>
      <c r="X69" s="212">
        <f t="shared" si="15"/>
        <v>0</v>
      </c>
      <c r="Y69" s="212"/>
      <c r="Z69" s="225"/>
      <c r="AA69" s="226"/>
      <c r="AC69">
        <f t="shared" si="16"/>
        <v>0</v>
      </c>
    </row>
    <row r="70" spans="1:29" ht="11" customHeight="1">
      <c r="A70" s="244"/>
      <c r="B70" s="245"/>
      <c r="C70" s="245"/>
      <c r="D70" s="246"/>
      <c r="E70" s="246"/>
      <c r="F70" s="246"/>
      <c r="G70" s="246"/>
      <c r="H70" s="246"/>
      <c r="I70" s="62"/>
      <c r="J70" s="24"/>
      <c r="K70" s="62"/>
      <c r="L70" s="241"/>
      <c r="M70" s="241"/>
      <c r="N70" s="234">
        <f t="shared" si="13"/>
        <v>0</v>
      </c>
      <c r="O70" s="234"/>
      <c r="P70" s="241"/>
      <c r="Q70" s="241"/>
      <c r="R70" s="234">
        <f t="shared" si="14"/>
        <v>0</v>
      </c>
      <c r="S70" s="234"/>
      <c r="T70" s="221">
        <f t="shared" si="17"/>
        <v>0</v>
      </c>
      <c r="U70" s="222"/>
      <c r="V70" s="242"/>
      <c r="W70" s="242"/>
      <c r="X70" s="212">
        <f t="shared" si="15"/>
        <v>0</v>
      </c>
      <c r="Y70" s="212"/>
      <c r="Z70" s="225"/>
      <c r="AA70" s="226"/>
      <c r="AC70">
        <f t="shared" si="16"/>
        <v>0</v>
      </c>
    </row>
    <row r="71" spans="1:29" ht="11" customHeight="1">
      <c r="A71" s="244"/>
      <c r="B71" s="245"/>
      <c r="C71" s="245"/>
      <c r="D71" s="246"/>
      <c r="E71" s="246"/>
      <c r="F71" s="246"/>
      <c r="G71" s="246"/>
      <c r="H71" s="246"/>
      <c r="I71" s="62"/>
      <c r="J71" s="24"/>
      <c r="K71" s="62"/>
      <c r="L71" s="241"/>
      <c r="M71" s="241"/>
      <c r="N71" s="234">
        <f t="shared" si="13"/>
        <v>0</v>
      </c>
      <c r="O71" s="234"/>
      <c r="P71" s="241"/>
      <c r="Q71" s="241"/>
      <c r="R71" s="234">
        <f t="shared" si="14"/>
        <v>0</v>
      </c>
      <c r="S71" s="234"/>
      <c r="T71" s="221">
        <f t="shared" si="17"/>
        <v>0</v>
      </c>
      <c r="U71" s="222"/>
      <c r="V71" s="242"/>
      <c r="W71" s="242"/>
      <c r="X71" s="212">
        <f t="shared" si="15"/>
        <v>0</v>
      </c>
      <c r="Y71" s="212"/>
      <c r="Z71" s="225"/>
      <c r="AA71" s="226"/>
      <c r="AC71">
        <f t="shared" si="16"/>
        <v>0</v>
      </c>
    </row>
    <row r="72" spans="1:29" ht="11" customHeight="1">
      <c r="A72" s="244"/>
      <c r="B72" s="245"/>
      <c r="C72" s="245"/>
      <c r="D72" s="246"/>
      <c r="E72" s="246"/>
      <c r="F72" s="246"/>
      <c r="G72" s="246"/>
      <c r="H72" s="246"/>
      <c r="I72" s="62"/>
      <c r="J72" s="24"/>
      <c r="K72" s="62"/>
      <c r="L72" s="241"/>
      <c r="M72" s="241"/>
      <c r="N72" s="234">
        <f t="shared" si="13"/>
        <v>0</v>
      </c>
      <c r="O72" s="234"/>
      <c r="P72" s="241"/>
      <c r="Q72" s="241"/>
      <c r="R72" s="234">
        <f t="shared" si="14"/>
        <v>0</v>
      </c>
      <c r="S72" s="234"/>
      <c r="T72" s="221">
        <f t="shared" si="17"/>
        <v>0</v>
      </c>
      <c r="U72" s="222"/>
      <c r="V72" s="242"/>
      <c r="W72" s="242"/>
      <c r="X72" s="212">
        <f t="shared" si="15"/>
        <v>0</v>
      </c>
      <c r="Y72" s="212"/>
      <c r="Z72" s="225"/>
      <c r="AA72" s="226"/>
      <c r="AC72">
        <f t="shared" si="16"/>
        <v>0</v>
      </c>
    </row>
    <row r="73" spans="1:29" ht="11" customHeight="1">
      <c r="A73" s="244"/>
      <c r="B73" s="245"/>
      <c r="C73" s="245"/>
      <c r="D73" s="246"/>
      <c r="E73" s="246"/>
      <c r="F73" s="246"/>
      <c r="G73" s="246"/>
      <c r="H73" s="246"/>
      <c r="I73" s="62"/>
      <c r="J73" s="24"/>
      <c r="K73" s="62"/>
      <c r="L73" s="241"/>
      <c r="M73" s="241"/>
      <c r="N73" s="234">
        <f t="shared" si="13"/>
        <v>0</v>
      </c>
      <c r="O73" s="234"/>
      <c r="P73" s="241"/>
      <c r="Q73" s="241"/>
      <c r="R73" s="234">
        <f t="shared" si="14"/>
        <v>0</v>
      </c>
      <c r="S73" s="234"/>
      <c r="T73" s="221">
        <f t="shared" si="17"/>
        <v>0</v>
      </c>
      <c r="U73" s="222"/>
      <c r="V73" s="242"/>
      <c r="W73" s="242"/>
      <c r="X73" s="212">
        <f t="shared" si="15"/>
        <v>0</v>
      </c>
      <c r="Y73" s="212"/>
      <c r="Z73" s="225"/>
      <c r="AA73" s="226"/>
      <c r="AC73">
        <f t="shared" si="16"/>
        <v>0</v>
      </c>
    </row>
    <row r="74" spans="1:29" ht="11" customHeight="1">
      <c r="A74" s="244"/>
      <c r="B74" s="245"/>
      <c r="C74" s="245"/>
      <c r="D74" s="246"/>
      <c r="E74" s="246"/>
      <c r="F74" s="246"/>
      <c r="G74" s="246"/>
      <c r="H74" s="246"/>
      <c r="I74" s="62"/>
      <c r="J74" s="24"/>
      <c r="K74" s="62"/>
      <c r="L74" s="241"/>
      <c r="M74" s="241"/>
      <c r="N74" s="234">
        <f t="shared" si="13"/>
        <v>0</v>
      </c>
      <c r="O74" s="234"/>
      <c r="P74" s="241"/>
      <c r="Q74" s="241"/>
      <c r="R74" s="234">
        <f t="shared" si="14"/>
        <v>0</v>
      </c>
      <c r="S74" s="234"/>
      <c r="T74" s="221">
        <f t="shared" si="17"/>
        <v>0</v>
      </c>
      <c r="U74" s="222"/>
      <c r="V74" s="242"/>
      <c r="W74" s="242"/>
      <c r="X74" s="212">
        <f t="shared" si="15"/>
        <v>0</v>
      </c>
      <c r="Y74" s="212"/>
      <c r="Z74" s="234"/>
      <c r="AA74" s="243"/>
      <c r="AC74">
        <f t="shared" si="16"/>
        <v>0</v>
      </c>
    </row>
    <row r="75" spans="1:29" ht="11" customHeight="1">
      <c r="A75" s="244"/>
      <c r="B75" s="245"/>
      <c r="C75" s="245"/>
      <c r="D75" s="246"/>
      <c r="E75" s="246"/>
      <c r="F75" s="246"/>
      <c r="G75" s="246"/>
      <c r="H75" s="246"/>
      <c r="I75" s="62"/>
      <c r="J75" s="24"/>
      <c r="K75" s="62"/>
      <c r="L75" s="241"/>
      <c r="M75" s="241"/>
      <c r="N75" s="234">
        <f t="shared" si="13"/>
        <v>0</v>
      </c>
      <c r="O75" s="234"/>
      <c r="P75" s="241"/>
      <c r="Q75" s="241"/>
      <c r="R75" s="234">
        <f t="shared" si="14"/>
        <v>0</v>
      </c>
      <c r="S75" s="234"/>
      <c r="T75" s="221">
        <f t="shared" si="17"/>
        <v>0</v>
      </c>
      <c r="U75" s="222"/>
      <c r="V75" s="242"/>
      <c r="W75" s="242"/>
      <c r="X75" s="212">
        <f t="shared" si="15"/>
        <v>0</v>
      </c>
      <c r="Y75" s="212"/>
      <c r="Z75" s="225"/>
      <c r="AA75" s="226"/>
      <c r="AC75">
        <f t="shared" si="16"/>
        <v>0</v>
      </c>
    </row>
    <row r="76" spans="1:29" ht="11" customHeight="1">
      <c r="A76" s="235"/>
      <c r="B76" s="236"/>
      <c r="C76" s="237"/>
      <c r="D76" s="238"/>
      <c r="E76" s="239"/>
      <c r="F76" s="239"/>
      <c r="G76" s="239"/>
      <c r="H76" s="240"/>
      <c r="I76" s="60"/>
      <c r="J76" s="23"/>
      <c r="K76" s="60"/>
      <c r="L76" s="241"/>
      <c r="M76" s="241"/>
      <c r="N76" s="234">
        <f t="shared" si="13"/>
        <v>0</v>
      </c>
      <c r="O76" s="234"/>
      <c r="P76" s="241"/>
      <c r="Q76" s="241"/>
      <c r="R76" s="234">
        <f t="shared" si="14"/>
        <v>0</v>
      </c>
      <c r="S76" s="234"/>
      <c r="T76" s="221">
        <f t="shared" si="17"/>
        <v>0</v>
      </c>
      <c r="U76" s="222"/>
      <c r="V76" s="223"/>
      <c r="W76" s="224"/>
      <c r="X76" s="212">
        <f t="shared" si="15"/>
        <v>0</v>
      </c>
      <c r="Y76" s="212"/>
      <c r="Z76" s="225"/>
      <c r="AA76" s="226"/>
      <c r="AC76">
        <f t="shared" si="16"/>
        <v>0</v>
      </c>
    </row>
    <row r="77" spans="1:29" ht="11" customHeight="1">
      <c r="A77" s="235"/>
      <c r="B77" s="236"/>
      <c r="C77" s="237"/>
      <c r="D77" s="238"/>
      <c r="E77" s="239"/>
      <c r="F77" s="239"/>
      <c r="G77" s="239"/>
      <c r="H77" s="240"/>
      <c r="I77" s="60"/>
      <c r="J77" s="23"/>
      <c r="K77" s="60"/>
      <c r="L77" s="241"/>
      <c r="M77" s="241"/>
      <c r="N77" s="234">
        <f t="shared" si="13"/>
        <v>0</v>
      </c>
      <c r="O77" s="234"/>
      <c r="P77" s="241"/>
      <c r="Q77" s="241"/>
      <c r="R77" s="234">
        <f t="shared" si="14"/>
        <v>0</v>
      </c>
      <c r="S77" s="234"/>
      <c r="T77" s="221">
        <f t="shared" si="17"/>
        <v>0</v>
      </c>
      <c r="U77" s="222"/>
      <c r="V77" s="223"/>
      <c r="W77" s="224"/>
      <c r="X77" s="212">
        <f t="shared" si="15"/>
        <v>0</v>
      </c>
      <c r="Y77" s="212"/>
      <c r="Z77" s="225"/>
      <c r="AA77" s="226"/>
      <c r="AC77">
        <f t="shared" si="16"/>
        <v>0</v>
      </c>
    </row>
    <row r="78" spans="1:29" ht="11" customHeight="1">
      <c r="A78" s="235"/>
      <c r="B78" s="236"/>
      <c r="C78" s="237"/>
      <c r="D78" s="238"/>
      <c r="E78" s="239"/>
      <c r="F78" s="239"/>
      <c r="G78" s="239"/>
      <c r="H78" s="240"/>
      <c r="I78" s="60"/>
      <c r="J78" s="23"/>
      <c r="K78" s="60"/>
      <c r="L78" s="241"/>
      <c r="M78" s="241"/>
      <c r="N78" s="234">
        <f t="shared" si="13"/>
        <v>0</v>
      </c>
      <c r="O78" s="234"/>
      <c r="P78" s="241"/>
      <c r="Q78" s="241"/>
      <c r="R78" s="234">
        <f t="shared" si="14"/>
        <v>0</v>
      </c>
      <c r="S78" s="234"/>
      <c r="T78" s="221">
        <f t="shared" si="17"/>
        <v>0</v>
      </c>
      <c r="U78" s="222"/>
      <c r="V78" s="223"/>
      <c r="W78" s="224"/>
      <c r="X78" s="212">
        <f t="shared" si="15"/>
        <v>0</v>
      </c>
      <c r="Y78" s="212"/>
      <c r="Z78" s="225"/>
      <c r="AA78" s="226"/>
      <c r="AC78">
        <f t="shared" si="16"/>
        <v>0</v>
      </c>
    </row>
    <row r="79" spans="1:29" ht="11" customHeight="1">
      <c r="A79" s="235"/>
      <c r="B79" s="236"/>
      <c r="C79" s="237"/>
      <c r="D79" s="238"/>
      <c r="E79" s="239"/>
      <c r="F79" s="239"/>
      <c r="G79" s="239"/>
      <c r="H79" s="240"/>
      <c r="I79" s="60"/>
      <c r="J79" s="23"/>
      <c r="K79" s="60"/>
      <c r="L79" s="241"/>
      <c r="M79" s="241"/>
      <c r="N79" s="234">
        <f t="shared" si="13"/>
        <v>0</v>
      </c>
      <c r="O79" s="234"/>
      <c r="P79" s="241"/>
      <c r="Q79" s="241"/>
      <c r="R79" s="234">
        <f t="shared" si="14"/>
        <v>0</v>
      </c>
      <c r="S79" s="234"/>
      <c r="T79" s="221">
        <f t="shared" si="17"/>
        <v>0</v>
      </c>
      <c r="U79" s="222"/>
      <c r="V79" s="223"/>
      <c r="W79" s="224"/>
      <c r="X79" s="212">
        <f t="shared" si="15"/>
        <v>0</v>
      </c>
      <c r="Y79" s="212"/>
      <c r="Z79" s="225"/>
      <c r="AA79" s="226"/>
      <c r="AC79">
        <f t="shared" si="16"/>
        <v>0</v>
      </c>
    </row>
    <row r="80" spans="1:29" ht="11" customHeight="1">
      <c r="A80" s="235"/>
      <c r="B80" s="236"/>
      <c r="C80" s="237"/>
      <c r="D80" s="238"/>
      <c r="E80" s="239"/>
      <c r="F80" s="239"/>
      <c r="G80" s="239"/>
      <c r="H80" s="240"/>
      <c r="I80" s="60"/>
      <c r="J80" s="23"/>
      <c r="K80" s="60"/>
      <c r="L80" s="241"/>
      <c r="M80" s="241"/>
      <c r="N80" s="234">
        <f t="shared" si="13"/>
        <v>0</v>
      </c>
      <c r="O80" s="234"/>
      <c r="P80" s="241"/>
      <c r="Q80" s="241"/>
      <c r="R80" s="234">
        <f t="shared" si="14"/>
        <v>0</v>
      </c>
      <c r="S80" s="234"/>
      <c r="T80" s="221">
        <f t="shared" si="17"/>
        <v>0</v>
      </c>
      <c r="U80" s="222"/>
      <c r="V80" s="223"/>
      <c r="W80" s="224"/>
      <c r="X80" s="212">
        <f t="shared" si="15"/>
        <v>0</v>
      </c>
      <c r="Y80" s="212"/>
      <c r="Z80" s="225"/>
      <c r="AA80" s="226"/>
      <c r="AC80">
        <f t="shared" si="16"/>
        <v>0</v>
      </c>
    </row>
    <row r="81" spans="1:29" ht="11" customHeight="1">
      <c r="A81" s="235"/>
      <c r="B81" s="236"/>
      <c r="C81" s="237"/>
      <c r="D81" s="238"/>
      <c r="E81" s="239"/>
      <c r="F81" s="239"/>
      <c r="G81" s="239"/>
      <c r="H81" s="240"/>
      <c r="I81" s="60"/>
      <c r="J81" s="23"/>
      <c r="K81" s="60"/>
      <c r="L81" s="241"/>
      <c r="M81" s="241"/>
      <c r="N81" s="234">
        <f t="shared" si="13"/>
        <v>0</v>
      </c>
      <c r="O81" s="234"/>
      <c r="P81" s="241"/>
      <c r="Q81" s="241"/>
      <c r="R81" s="234">
        <f t="shared" si="14"/>
        <v>0</v>
      </c>
      <c r="S81" s="234"/>
      <c r="T81" s="221">
        <f t="shared" si="17"/>
        <v>0</v>
      </c>
      <c r="U81" s="222"/>
      <c r="V81" s="223"/>
      <c r="W81" s="224"/>
      <c r="X81" s="212">
        <f t="shared" si="15"/>
        <v>0</v>
      </c>
      <c r="Y81" s="212"/>
      <c r="Z81" s="225"/>
      <c r="AA81" s="226"/>
      <c r="AC81">
        <f t="shared" si="16"/>
        <v>0</v>
      </c>
    </row>
    <row r="82" spans="1:29" ht="11" customHeight="1">
      <c r="A82" s="235"/>
      <c r="B82" s="236"/>
      <c r="C82" s="237"/>
      <c r="D82" s="238"/>
      <c r="E82" s="239"/>
      <c r="F82" s="239"/>
      <c r="G82" s="239"/>
      <c r="H82" s="240"/>
      <c r="I82" s="60"/>
      <c r="J82" s="23"/>
      <c r="K82" s="60"/>
      <c r="L82" s="241"/>
      <c r="M82" s="241"/>
      <c r="N82" s="234">
        <f t="shared" si="13"/>
        <v>0</v>
      </c>
      <c r="O82" s="234"/>
      <c r="P82" s="241"/>
      <c r="Q82" s="241"/>
      <c r="R82" s="234">
        <f t="shared" si="14"/>
        <v>0</v>
      </c>
      <c r="S82" s="234"/>
      <c r="T82" s="221">
        <f t="shared" si="17"/>
        <v>0</v>
      </c>
      <c r="U82" s="222"/>
      <c r="V82" s="223"/>
      <c r="W82" s="224"/>
      <c r="X82" s="212">
        <f t="shared" si="15"/>
        <v>0</v>
      </c>
      <c r="Y82" s="212"/>
      <c r="Z82" s="225"/>
      <c r="AA82" s="226"/>
      <c r="AC82">
        <f t="shared" si="16"/>
        <v>0</v>
      </c>
    </row>
    <row r="83" spans="1:29" ht="11" customHeight="1">
      <c r="A83" s="235"/>
      <c r="B83" s="236"/>
      <c r="C83" s="237"/>
      <c r="D83" s="238"/>
      <c r="E83" s="239"/>
      <c r="F83" s="239"/>
      <c r="G83" s="239"/>
      <c r="H83" s="240"/>
      <c r="I83" s="60"/>
      <c r="J83" s="23"/>
      <c r="K83" s="60"/>
      <c r="L83" s="241"/>
      <c r="M83" s="241"/>
      <c r="N83" s="234">
        <f t="shared" si="13"/>
        <v>0</v>
      </c>
      <c r="O83" s="234"/>
      <c r="P83" s="241"/>
      <c r="Q83" s="241"/>
      <c r="R83" s="234">
        <f t="shared" si="14"/>
        <v>0</v>
      </c>
      <c r="S83" s="234"/>
      <c r="T83" s="221">
        <f t="shared" si="17"/>
        <v>0</v>
      </c>
      <c r="U83" s="222"/>
      <c r="V83" s="223"/>
      <c r="W83" s="224"/>
      <c r="X83" s="212">
        <f t="shared" si="15"/>
        <v>0</v>
      </c>
      <c r="Y83" s="212"/>
      <c r="Z83" s="225"/>
      <c r="AA83" s="226"/>
      <c r="AC83">
        <f t="shared" si="16"/>
        <v>0</v>
      </c>
    </row>
    <row r="84" spans="1:29" ht="11" customHeight="1">
      <c r="A84" s="235"/>
      <c r="B84" s="236"/>
      <c r="C84" s="237"/>
      <c r="D84" s="238"/>
      <c r="E84" s="239"/>
      <c r="F84" s="239"/>
      <c r="G84" s="239"/>
      <c r="H84" s="240"/>
      <c r="I84" s="60"/>
      <c r="J84" s="23"/>
      <c r="K84" s="60"/>
      <c r="L84" s="241"/>
      <c r="M84" s="241"/>
      <c r="N84" s="234">
        <f t="shared" si="13"/>
        <v>0</v>
      </c>
      <c r="O84" s="234"/>
      <c r="P84" s="241"/>
      <c r="Q84" s="241"/>
      <c r="R84" s="234">
        <f t="shared" si="14"/>
        <v>0</v>
      </c>
      <c r="S84" s="234"/>
      <c r="T84" s="221">
        <f t="shared" si="17"/>
        <v>0</v>
      </c>
      <c r="U84" s="222"/>
      <c r="V84" s="223"/>
      <c r="W84" s="224"/>
      <c r="X84" s="212">
        <f t="shared" si="15"/>
        <v>0</v>
      </c>
      <c r="Y84" s="212"/>
      <c r="Z84" s="225"/>
      <c r="AA84" s="226"/>
      <c r="AC84">
        <f t="shared" si="16"/>
        <v>0</v>
      </c>
    </row>
    <row r="85" spans="1:29" ht="11" customHeight="1">
      <c r="A85" s="235"/>
      <c r="B85" s="236"/>
      <c r="C85" s="237"/>
      <c r="D85" s="238"/>
      <c r="E85" s="239"/>
      <c r="F85" s="239"/>
      <c r="G85" s="239"/>
      <c r="H85" s="240"/>
      <c r="I85" s="60"/>
      <c r="J85" s="23"/>
      <c r="K85" s="60"/>
      <c r="L85" s="241"/>
      <c r="M85" s="241"/>
      <c r="N85" s="234">
        <f t="shared" si="13"/>
        <v>0</v>
      </c>
      <c r="O85" s="234"/>
      <c r="P85" s="241"/>
      <c r="Q85" s="241"/>
      <c r="R85" s="234">
        <f t="shared" si="14"/>
        <v>0</v>
      </c>
      <c r="S85" s="234"/>
      <c r="T85" s="221">
        <f t="shared" si="17"/>
        <v>0</v>
      </c>
      <c r="U85" s="222"/>
      <c r="V85" s="223"/>
      <c r="W85" s="224"/>
      <c r="X85" s="212">
        <f t="shared" si="15"/>
        <v>0</v>
      </c>
      <c r="Y85" s="212"/>
      <c r="Z85" s="225"/>
      <c r="AA85" s="226"/>
      <c r="AC85">
        <f t="shared" si="16"/>
        <v>0</v>
      </c>
    </row>
    <row r="86" spans="1:29" ht="11" customHeight="1">
      <c r="A86" s="235"/>
      <c r="B86" s="236"/>
      <c r="C86" s="237"/>
      <c r="D86" s="238"/>
      <c r="E86" s="239"/>
      <c r="F86" s="239"/>
      <c r="G86" s="239"/>
      <c r="H86" s="240"/>
      <c r="I86" s="60"/>
      <c r="J86" s="23"/>
      <c r="K86" s="60"/>
      <c r="L86" s="241"/>
      <c r="M86" s="241"/>
      <c r="N86" s="234">
        <f t="shared" si="13"/>
        <v>0</v>
      </c>
      <c r="O86" s="234"/>
      <c r="P86" s="241"/>
      <c r="Q86" s="241"/>
      <c r="R86" s="234">
        <f t="shared" si="14"/>
        <v>0</v>
      </c>
      <c r="S86" s="234"/>
      <c r="T86" s="221">
        <f t="shared" si="17"/>
        <v>0</v>
      </c>
      <c r="U86" s="222"/>
      <c r="V86" s="223"/>
      <c r="W86" s="224"/>
      <c r="X86" s="212">
        <f t="shared" si="15"/>
        <v>0</v>
      </c>
      <c r="Y86" s="212"/>
      <c r="Z86" s="225"/>
      <c r="AA86" s="226"/>
      <c r="AC86">
        <f t="shared" si="16"/>
        <v>0</v>
      </c>
    </row>
    <row r="87" spans="1:29" ht="11" customHeight="1">
      <c r="A87" s="235"/>
      <c r="B87" s="236"/>
      <c r="C87" s="237"/>
      <c r="D87" s="238"/>
      <c r="E87" s="239"/>
      <c r="F87" s="239"/>
      <c r="G87" s="239"/>
      <c r="H87" s="240"/>
      <c r="I87" s="60"/>
      <c r="J87" s="23"/>
      <c r="K87" s="60"/>
      <c r="L87" s="241"/>
      <c r="M87" s="241"/>
      <c r="N87" s="234">
        <f t="shared" si="13"/>
        <v>0</v>
      </c>
      <c r="O87" s="234"/>
      <c r="P87" s="241"/>
      <c r="Q87" s="241"/>
      <c r="R87" s="234">
        <f t="shared" si="14"/>
        <v>0</v>
      </c>
      <c r="S87" s="234"/>
      <c r="T87" s="221">
        <f t="shared" si="17"/>
        <v>0</v>
      </c>
      <c r="U87" s="222"/>
      <c r="V87" s="223"/>
      <c r="W87" s="224"/>
      <c r="X87" s="212">
        <f t="shared" si="15"/>
        <v>0</v>
      </c>
      <c r="Y87" s="212"/>
      <c r="Z87" s="225"/>
      <c r="AA87" s="226"/>
      <c r="AC87">
        <f t="shared" si="16"/>
        <v>0</v>
      </c>
    </row>
    <row r="88" spans="1:29" ht="11" customHeight="1">
      <c r="A88" s="235"/>
      <c r="B88" s="236"/>
      <c r="C88" s="237"/>
      <c r="D88" s="238"/>
      <c r="E88" s="239"/>
      <c r="F88" s="239"/>
      <c r="G88" s="239"/>
      <c r="H88" s="240"/>
      <c r="I88" s="60"/>
      <c r="J88" s="23"/>
      <c r="K88" s="60"/>
      <c r="L88" s="241"/>
      <c r="M88" s="241"/>
      <c r="N88" s="234">
        <f t="shared" si="13"/>
        <v>0</v>
      </c>
      <c r="O88" s="234"/>
      <c r="P88" s="241"/>
      <c r="Q88" s="241"/>
      <c r="R88" s="234">
        <f t="shared" si="14"/>
        <v>0</v>
      </c>
      <c r="S88" s="234"/>
      <c r="T88" s="221">
        <f t="shared" si="17"/>
        <v>0</v>
      </c>
      <c r="U88" s="222"/>
      <c r="V88" s="223"/>
      <c r="W88" s="224"/>
      <c r="X88" s="212">
        <f t="shared" si="15"/>
        <v>0</v>
      </c>
      <c r="Y88" s="212"/>
      <c r="Z88" s="225"/>
      <c r="AA88" s="226"/>
      <c r="AC88">
        <f t="shared" si="16"/>
        <v>0</v>
      </c>
    </row>
    <row r="89" spans="1:29" ht="11" customHeight="1">
      <c r="A89" s="235"/>
      <c r="B89" s="236"/>
      <c r="C89" s="237"/>
      <c r="D89" s="238"/>
      <c r="E89" s="239"/>
      <c r="F89" s="239"/>
      <c r="G89" s="239"/>
      <c r="H89" s="240"/>
      <c r="I89" s="60"/>
      <c r="J89" s="23"/>
      <c r="K89" s="60"/>
      <c r="L89" s="241"/>
      <c r="M89" s="241"/>
      <c r="N89" s="234">
        <f t="shared" si="13"/>
        <v>0</v>
      </c>
      <c r="O89" s="234"/>
      <c r="P89" s="241"/>
      <c r="Q89" s="241"/>
      <c r="R89" s="234">
        <f t="shared" si="14"/>
        <v>0</v>
      </c>
      <c r="S89" s="234"/>
      <c r="T89" s="221">
        <f t="shared" si="17"/>
        <v>0</v>
      </c>
      <c r="U89" s="222"/>
      <c r="V89" s="223"/>
      <c r="W89" s="224"/>
      <c r="X89" s="212">
        <f t="shared" si="15"/>
        <v>0</v>
      </c>
      <c r="Y89" s="212"/>
      <c r="Z89" s="225"/>
      <c r="AA89" s="226"/>
      <c r="AC89">
        <f t="shared" si="16"/>
        <v>0</v>
      </c>
    </row>
    <row r="90" spans="1:29" ht="11" customHeight="1">
      <c r="A90" s="227"/>
      <c r="B90" s="228"/>
      <c r="C90" s="229"/>
      <c r="D90" s="230"/>
      <c r="E90" s="231"/>
      <c r="F90" s="231"/>
      <c r="G90" s="231"/>
      <c r="H90" s="232"/>
      <c r="I90" s="63"/>
      <c r="J90" s="25"/>
      <c r="K90" s="63"/>
      <c r="L90" s="233"/>
      <c r="M90" s="233"/>
      <c r="N90" s="234">
        <f t="shared" si="13"/>
        <v>0</v>
      </c>
      <c r="O90" s="234"/>
      <c r="P90" s="233"/>
      <c r="Q90" s="233"/>
      <c r="R90" s="234">
        <f t="shared" si="14"/>
        <v>0</v>
      </c>
      <c r="S90" s="234"/>
      <c r="T90" s="208">
        <f>AE90*K90</f>
        <v>0</v>
      </c>
      <c r="U90" s="209"/>
      <c r="V90" s="210"/>
      <c r="W90" s="211"/>
      <c r="X90" s="212">
        <f t="shared" si="15"/>
        <v>0</v>
      </c>
      <c r="Y90" s="212"/>
      <c r="Z90" s="213"/>
      <c r="AA90" s="214"/>
      <c r="AC90">
        <f t="shared" si="16"/>
        <v>0</v>
      </c>
    </row>
    <row r="91" spans="1:29" ht="11" customHeight="1">
      <c r="A91" s="1"/>
      <c r="B91" s="1"/>
      <c r="C91" s="1"/>
      <c r="D91" s="1"/>
      <c r="E91" s="2"/>
      <c r="F91" s="2"/>
      <c r="G91" s="2"/>
      <c r="H91" s="2"/>
      <c r="I91" s="215" t="s">
        <v>253</v>
      </c>
      <c r="J91" s="216"/>
      <c r="K91" s="217"/>
      <c r="L91" s="204"/>
      <c r="M91" s="204"/>
      <c r="N91" s="204">
        <f>SUM(N52:O90)</f>
        <v>0</v>
      </c>
      <c r="O91" s="204"/>
      <c r="P91" s="204"/>
      <c r="Q91" s="204"/>
      <c r="R91" s="204">
        <f>SUM(R52:S90)</f>
        <v>0</v>
      </c>
      <c r="S91" s="204"/>
      <c r="T91" s="204">
        <f>SUM(T52:U90)</f>
        <v>0</v>
      </c>
      <c r="U91" s="204"/>
      <c r="V91" s="204"/>
      <c r="W91" s="204"/>
      <c r="X91" s="204">
        <f>SUM(X52:Y90)</f>
        <v>0</v>
      </c>
      <c r="Y91" s="204"/>
      <c r="Z91" s="204"/>
      <c r="AA91" s="206"/>
    </row>
    <row r="92" spans="1:29" ht="10.5" customHeight="1">
      <c r="G92" s="2"/>
      <c r="H92" s="2"/>
      <c r="I92" s="218"/>
      <c r="J92" s="219"/>
      <c r="K92" s="220"/>
      <c r="L92" s="205"/>
      <c r="M92" s="205"/>
      <c r="N92" s="205"/>
      <c r="O92" s="205"/>
      <c r="P92" s="205"/>
      <c r="Q92" s="205"/>
      <c r="R92" s="205"/>
      <c r="S92" s="205"/>
      <c r="T92" s="205"/>
      <c r="U92" s="205"/>
      <c r="V92" s="205"/>
      <c r="W92" s="205"/>
      <c r="X92" s="205"/>
      <c r="Y92" s="205"/>
      <c r="Z92" s="205"/>
      <c r="AA92" s="207"/>
    </row>
    <row r="93" spans="1:29" ht="11" customHeight="1"/>
    <row r="94" spans="1:29" ht="10.5" customHeight="1"/>
    <row r="95" spans="1:29" ht="11" customHeight="1">
      <c r="A95" s="267" t="s">
        <v>6</v>
      </c>
      <c r="B95" s="257"/>
      <c r="C95" s="257"/>
      <c r="D95" s="259" t="s">
        <v>5</v>
      </c>
      <c r="E95" s="269"/>
      <c r="F95" s="269"/>
      <c r="G95" s="269"/>
      <c r="H95" s="260"/>
      <c r="I95" s="257" t="s">
        <v>7</v>
      </c>
      <c r="J95" s="271" t="s">
        <v>257</v>
      </c>
      <c r="K95" s="271" t="s">
        <v>65</v>
      </c>
      <c r="L95" s="273" t="s">
        <v>0</v>
      </c>
      <c r="M95" s="274"/>
      <c r="N95" s="274"/>
      <c r="O95" s="274"/>
      <c r="P95" s="273" t="s">
        <v>1</v>
      </c>
      <c r="Q95" s="274"/>
      <c r="R95" s="274"/>
      <c r="S95" s="274"/>
      <c r="T95" s="257" t="s">
        <v>286</v>
      </c>
      <c r="U95" s="257"/>
      <c r="V95" s="259" t="s">
        <v>285</v>
      </c>
      <c r="W95" s="260"/>
      <c r="X95" s="257" t="s">
        <v>12</v>
      </c>
      <c r="Y95" s="257"/>
      <c r="Z95" s="257" t="s">
        <v>11</v>
      </c>
      <c r="AA95" s="263"/>
    </row>
    <row r="96" spans="1:29" ht="11" customHeight="1">
      <c r="A96" s="268"/>
      <c r="B96" s="258"/>
      <c r="C96" s="258"/>
      <c r="D96" s="261"/>
      <c r="E96" s="270"/>
      <c r="F96" s="270"/>
      <c r="G96" s="270"/>
      <c r="H96" s="262"/>
      <c r="I96" s="258"/>
      <c r="J96" s="272"/>
      <c r="K96" s="272"/>
      <c r="L96" s="265" t="s">
        <v>8</v>
      </c>
      <c r="M96" s="266"/>
      <c r="N96" s="266" t="s">
        <v>9</v>
      </c>
      <c r="O96" s="266"/>
      <c r="P96" s="266" t="s">
        <v>8</v>
      </c>
      <c r="Q96" s="266"/>
      <c r="R96" s="266" t="s">
        <v>9</v>
      </c>
      <c r="S96" s="266"/>
      <c r="T96" s="258"/>
      <c r="U96" s="258"/>
      <c r="V96" s="261"/>
      <c r="W96" s="262"/>
      <c r="X96" s="258"/>
      <c r="Y96" s="258"/>
      <c r="Z96" s="258"/>
      <c r="AA96" s="264"/>
    </row>
    <row r="97" spans="1:29" ht="11" customHeight="1">
      <c r="A97" s="251"/>
      <c r="B97" s="252"/>
      <c r="C97" s="253"/>
      <c r="D97" s="254"/>
      <c r="E97" s="255"/>
      <c r="F97" s="255"/>
      <c r="G97" s="255"/>
      <c r="H97" s="256"/>
      <c r="I97" s="60"/>
      <c r="J97" s="23"/>
      <c r="K97" s="60"/>
      <c r="L97" s="212"/>
      <c r="M97" s="212"/>
      <c r="N97" s="234">
        <f>ROUND(I97*K97*L97,0)</f>
        <v>0</v>
      </c>
      <c r="O97" s="234"/>
      <c r="P97" s="212"/>
      <c r="Q97" s="212"/>
      <c r="R97" s="234">
        <f>ROUND(K97*P97,0)</f>
        <v>0</v>
      </c>
      <c r="S97" s="234"/>
      <c r="T97" s="247">
        <f>AE97*K97</f>
        <v>0</v>
      </c>
      <c r="U97" s="248"/>
      <c r="V97" s="249"/>
      <c r="W97" s="250"/>
      <c r="X97" s="212">
        <f t="shared" ref="X97:X135" si="18">ROUND(J97*K97,2)</f>
        <v>0</v>
      </c>
      <c r="Y97" s="212"/>
      <c r="Z97" s="234"/>
      <c r="AA97" s="243"/>
      <c r="AC97">
        <f t="shared" ref="AC97:AC135" si="19">V97*K97</f>
        <v>0</v>
      </c>
    </row>
    <row r="98" spans="1:29" ht="11" customHeight="1">
      <c r="A98" s="235"/>
      <c r="B98" s="236"/>
      <c r="C98" s="237"/>
      <c r="D98" s="238"/>
      <c r="E98" s="239"/>
      <c r="F98" s="239"/>
      <c r="G98" s="239"/>
      <c r="H98" s="240"/>
      <c r="I98" s="60"/>
      <c r="J98" s="23"/>
      <c r="K98" s="60"/>
      <c r="L98" s="241"/>
      <c r="M98" s="241"/>
      <c r="N98" s="234">
        <f t="shared" ref="N98:N135" si="20">ROUND(I98*K98*L98,0)</f>
        <v>0</v>
      </c>
      <c r="O98" s="234"/>
      <c r="P98" s="241"/>
      <c r="Q98" s="241"/>
      <c r="R98" s="234">
        <f t="shared" ref="R98:R135" si="21">ROUND(K98*P98,0)</f>
        <v>0</v>
      </c>
      <c r="S98" s="234"/>
      <c r="T98" s="221">
        <f t="shared" ref="T98:T134" si="22">AE98*K98</f>
        <v>0</v>
      </c>
      <c r="U98" s="222"/>
      <c r="V98" s="223"/>
      <c r="W98" s="224"/>
      <c r="X98" s="212">
        <f t="shared" si="18"/>
        <v>0</v>
      </c>
      <c r="Y98" s="212"/>
      <c r="Z98" s="225"/>
      <c r="AA98" s="226"/>
      <c r="AC98">
        <f t="shared" si="19"/>
        <v>0</v>
      </c>
    </row>
    <row r="99" spans="1:29" ht="11" customHeight="1">
      <c r="A99" s="235"/>
      <c r="B99" s="236"/>
      <c r="C99" s="237"/>
      <c r="D99" s="238"/>
      <c r="E99" s="239"/>
      <c r="F99" s="239"/>
      <c r="G99" s="239"/>
      <c r="H99" s="240"/>
      <c r="I99" s="60"/>
      <c r="J99" s="23"/>
      <c r="K99" s="60"/>
      <c r="L99" s="241"/>
      <c r="M99" s="241"/>
      <c r="N99" s="234">
        <f t="shared" si="20"/>
        <v>0</v>
      </c>
      <c r="O99" s="234"/>
      <c r="P99" s="241"/>
      <c r="Q99" s="241"/>
      <c r="R99" s="234">
        <f t="shared" si="21"/>
        <v>0</v>
      </c>
      <c r="S99" s="234"/>
      <c r="T99" s="221">
        <f t="shared" si="22"/>
        <v>0</v>
      </c>
      <c r="U99" s="222"/>
      <c r="V99" s="223"/>
      <c r="W99" s="224"/>
      <c r="X99" s="212">
        <f t="shared" si="18"/>
        <v>0</v>
      </c>
      <c r="Y99" s="212"/>
      <c r="Z99" s="225"/>
      <c r="AA99" s="226"/>
      <c r="AC99">
        <f t="shared" si="19"/>
        <v>0</v>
      </c>
    </row>
    <row r="100" spans="1:29" ht="11" customHeight="1">
      <c r="A100" s="235"/>
      <c r="B100" s="236"/>
      <c r="C100" s="237"/>
      <c r="D100" s="238"/>
      <c r="E100" s="239"/>
      <c r="F100" s="239"/>
      <c r="G100" s="239"/>
      <c r="H100" s="240"/>
      <c r="I100" s="60"/>
      <c r="J100" s="23"/>
      <c r="K100" s="60"/>
      <c r="L100" s="241"/>
      <c r="M100" s="241"/>
      <c r="N100" s="234">
        <f t="shared" si="20"/>
        <v>0</v>
      </c>
      <c r="O100" s="234"/>
      <c r="P100" s="241"/>
      <c r="Q100" s="241"/>
      <c r="R100" s="234">
        <f t="shared" si="21"/>
        <v>0</v>
      </c>
      <c r="S100" s="234"/>
      <c r="T100" s="221">
        <f t="shared" si="22"/>
        <v>0</v>
      </c>
      <c r="U100" s="222"/>
      <c r="V100" s="223"/>
      <c r="W100" s="224"/>
      <c r="X100" s="212">
        <f t="shared" si="18"/>
        <v>0</v>
      </c>
      <c r="Y100" s="212"/>
      <c r="Z100" s="225"/>
      <c r="AA100" s="226"/>
      <c r="AC100">
        <f t="shared" si="19"/>
        <v>0</v>
      </c>
    </row>
    <row r="101" spans="1:29" ht="11" customHeight="1">
      <c r="A101" s="235"/>
      <c r="B101" s="236"/>
      <c r="C101" s="237"/>
      <c r="D101" s="238"/>
      <c r="E101" s="239"/>
      <c r="F101" s="239"/>
      <c r="G101" s="239"/>
      <c r="H101" s="240"/>
      <c r="I101" s="60"/>
      <c r="J101" s="23"/>
      <c r="K101" s="60"/>
      <c r="L101" s="241"/>
      <c r="M101" s="241"/>
      <c r="N101" s="234">
        <f t="shared" si="20"/>
        <v>0</v>
      </c>
      <c r="O101" s="234"/>
      <c r="P101" s="241"/>
      <c r="Q101" s="241"/>
      <c r="R101" s="234">
        <f t="shared" si="21"/>
        <v>0</v>
      </c>
      <c r="S101" s="234"/>
      <c r="T101" s="221">
        <f t="shared" si="22"/>
        <v>0</v>
      </c>
      <c r="U101" s="222"/>
      <c r="V101" s="223"/>
      <c r="W101" s="224"/>
      <c r="X101" s="212">
        <f t="shared" si="18"/>
        <v>0</v>
      </c>
      <c r="Y101" s="212"/>
      <c r="Z101" s="225"/>
      <c r="AA101" s="226"/>
      <c r="AC101">
        <f t="shared" si="19"/>
        <v>0</v>
      </c>
    </row>
    <row r="102" spans="1:29" ht="11" customHeight="1">
      <c r="A102" s="235"/>
      <c r="B102" s="236"/>
      <c r="C102" s="237"/>
      <c r="D102" s="238"/>
      <c r="E102" s="239"/>
      <c r="F102" s="239"/>
      <c r="G102" s="239"/>
      <c r="H102" s="240"/>
      <c r="I102" s="60"/>
      <c r="J102" s="23"/>
      <c r="K102" s="60"/>
      <c r="L102" s="241"/>
      <c r="M102" s="241"/>
      <c r="N102" s="234">
        <f t="shared" si="20"/>
        <v>0</v>
      </c>
      <c r="O102" s="234"/>
      <c r="P102" s="241"/>
      <c r="Q102" s="241"/>
      <c r="R102" s="234">
        <f t="shared" si="21"/>
        <v>0</v>
      </c>
      <c r="S102" s="234"/>
      <c r="T102" s="221">
        <f t="shared" si="22"/>
        <v>0</v>
      </c>
      <c r="U102" s="222"/>
      <c r="V102" s="223"/>
      <c r="W102" s="224"/>
      <c r="X102" s="212">
        <f t="shared" si="18"/>
        <v>0</v>
      </c>
      <c r="Y102" s="212"/>
      <c r="Z102" s="225"/>
      <c r="AA102" s="226"/>
      <c r="AC102">
        <f t="shared" si="19"/>
        <v>0</v>
      </c>
    </row>
    <row r="103" spans="1:29" ht="11" customHeight="1">
      <c r="A103" s="235"/>
      <c r="B103" s="236"/>
      <c r="C103" s="237"/>
      <c r="D103" s="238"/>
      <c r="E103" s="239"/>
      <c r="F103" s="239"/>
      <c r="G103" s="239"/>
      <c r="H103" s="240"/>
      <c r="I103" s="60"/>
      <c r="J103" s="23"/>
      <c r="K103" s="60"/>
      <c r="L103" s="241"/>
      <c r="M103" s="241"/>
      <c r="N103" s="234">
        <f t="shared" si="20"/>
        <v>0</v>
      </c>
      <c r="O103" s="234"/>
      <c r="P103" s="241"/>
      <c r="Q103" s="241"/>
      <c r="R103" s="234">
        <f t="shared" si="21"/>
        <v>0</v>
      </c>
      <c r="S103" s="234"/>
      <c r="T103" s="221">
        <f t="shared" si="22"/>
        <v>0</v>
      </c>
      <c r="U103" s="222"/>
      <c r="V103" s="223"/>
      <c r="W103" s="224"/>
      <c r="X103" s="212">
        <f t="shared" si="18"/>
        <v>0</v>
      </c>
      <c r="Y103" s="212"/>
      <c r="Z103" s="225"/>
      <c r="AA103" s="226"/>
      <c r="AC103">
        <f t="shared" si="19"/>
        <v>0</v>
      </c>
    </row>
    <row r="104" spans="1:29" ht="11" customHeight="1">
      <c r="A104" s="235"/>
      <c r="B104" s="236"/>
      <c r="C104" s="237"/>
      <c r="D104" s="238"/>
      <c r="E104" s="239"/>
      <c r="F104" s="239"/>
      <c r="G104" s="239"/>
      <c r="H104" s="240"/>
      <c r="I104" s="60"/>
      <c r="J104" s="23"/>
      <c r="K104" s="60"/>
      <c r="L104" s="241"/>
      <c r="M104" s="241"/>
      <c r="N104" s="234">
        <f t="shared" si="20"/>
        <v>0</v>
      </c>
      <c r="O104" s="234"/>
      <c r="P104" s="241"/>
      <c r="Q104" s="241"/>
      <c r="R104" s="234">
        <f t="shared" si="21"/>
        <v>0</v>
      </c>
      <c r="S104" s="234"/>
      <c r="T104" s="221">
        <f t="shared" si="22"/>
        <v>0</v>
      </c>
      <c r="U104" s="222"/>
      <c r="V104" s="223"/>
      <c r="W104" s="224"/>
      <c r="X104" s="212">
        <f t="shared" si="18"/>
        <v>0</v>
      </c>
      <c r="Y104" s="212"/>
      <c r="Z104" s="225"/>
      <c r="AA104" s="226"/>
      <c r="AC104">
        <f t="shared" si="19"/>
        <v>0</v>
      </c>
    </row>
    <row r="105" spans="1:29" ht="11" customHeight="1">
      <c r="A105" s="244"/>
      <c r="B105" s="245"/>
      <c r="C105" s="245"/>
      <c r="D105" s="246"/>
      <c r="E105" s="246"/>
      <c r="F105" s="246"/>
      <c r="G105" s="246"/>
      <c r="H105" s="246"/>
      <c r="I105" s="62"/>
      <c r="J105" s="24"/>
      <c r="K105" s="62"/>
      <c r="L105" s="241"/>
      <c r="M105" s="241"/>
      <c r="N105" s="234">
        <f t="shared" si="20"/>
        <v>0</v>
      </c>
      <c r="O105" s="234"/>
      <c r="P105" s="241"/>
      <c r="Q105" s="241"/>
      <c r="R105" s="234">
        <f t="shared" si="21"/>
        <v>0</v>
      </c>
      <c r="S105" s="234"/>
      <c r="T105" s="221">
        <f t="shared" si="22"/>
        <v>0</v>
      </c>
      <c r="U105" s="222"/>
      <c r="V105" s="242"/>
      <c r="W105" s="242"/>
      <c r="X105" s="212">
        <f t="shared" si="18"/>
        <v>0</v>
      </c>
      <c r="Y105" s="212"/>
      <c r="Z105" s="225"/>
      <c r="AA105" s="226"/>
      <c r="AC105">
        <f t="shared" si="19"/>
        <v>0</v>
      </c>
    </row>
    <row r="106" spans="1:29" ht="11" customHeight="1">
      <c r="A106" s="244"/>
      <c r="B106" s="245"/>
      <c r="C106" s="245"/>
      <c r="D106" s="246"/>
      <c r="E106" s="246"/>
      <c r="F106" s="246"/>
      <c r="G106" s="246"/>
      <c r="H106" s="246"/>
      <c r="I106" s="62"/>
      <c r="J106" s="24"/>
      <c r="K106" s="62"/>
      <c r="L106" s="241"/>
      <c r="M106" s="241"/>
      <c r="N106" s="234">
        <f t="shared" si="20"/>
        <v>0</v>
      </c>
      <c r="O106" s="234"/>
      <c r="P106" s="241"/>
      <c r="Q106" s="241"/>
      <c r="R106" s="234">
        <f t="shared" si="21"/>
        <v>0</v>
      </c>
      <c r="S106" s="234"/>
      <c r="T106" s="221">
        <f t="shared" si="22"/>
        <v>0</v>
      </c>
      <c r="U106" s="222"/>
      <c r="V106" s="242"/>
      <c r="W106" s="242"/>
      <c r="X106" s="212">
        <f t="shared" si="18"/>
        <v>0</v>
      </c>
      <c r="Y106" s="212"/>
      <c r="Z106" s="225"/>
      <c r="AA106" s="226"/>
      <c r="AC106">
        <f t="shared" si="19"/>
        <v>0</v>
      </c>
    </row>
    <row r="107" spans="1:29" ht="11" customHeight="1">
      <c r="A107" s="244"/>
      <c r="B107" s="245"/>
      <c r="C107" s="245"/>
      <c r="D107" s="246"/>
      <c r="E107" s="246"/>
      <c r="F107" s="246"/>
      <c r="G107" s="246"/>
      <c r="H107" s="246"/>
      <c r="I107" s="62"/>
      <c r="J107" s="24"/>
      <c r="K107" s="62"/>
      <c r="L107" s="241"/>
      <c r="M107" s="241"/>
      <c r="N107" s="234">
        <f t="shared" si="20"/>
        <v>0</v>
      </c>
      <c r="O107" s="234"/>
      <c r="P107" s="241"/>
      <c r="Q107" s="241"/>
      <c r="R107" s="234">
        <f t="shared" si="21"/>
        <v>0</v>
      </c>
      <c r="S107" s="234"/>
      <c r="T107" s="221">
        <f t="shared" si="22"/>
        <v>0</v>
      </c>
      <c r="U107" s="222"/>
      <c r="V107" s="242"/>
      <c r="W107" s="242"/>
      <c r="X107" s="212">
        <f t="shared" si="18"/>
        <v>0</v>
      </c>
      <c r="Y107" s="212"/>
      <c r="Z107" s="225"/>
      <c r="AA107" s="226"/>
      <c r="AC107">
        <f t="shared" si="19"/>
        <v>0</v>
      </c>
    </row>
    <row r="108" spans="1:29" ht="11" customHeight="1">
      <c r="A108" s="244"/>
      <c r="B108" s="245"/>
      <c r="C108" s="245"/>
      <c r="D108" s="246"/>
      <c r="E108" s="246"/>
      <c r="F108" s="246"/>
      <c r="G108" s="246"/>
      <c r="H108" s="246"/>
      <c r="I108" s="62"/>
      <c r="J108" s="24"/>
      <c r="K108" s="62"/>
      <c r="L108" s="241"/>
      <c r="M108" s="241"/>
      <c r="N108" s="234">
        <f t="shared" si="20"/>
        <v>0</v>
      </c>
      <c r="O108" s="234"/>
      <c r="P108" s="241"/>
      <c r="Q108" s="241"/>
      <c r="R108" s="234">
        <f t="shared" si="21"/>
        <v>0</v>
      </c>
      <c r="S108" s="234"/>
      <c r="T108" s="221">
        <f t="shared" si="22"/>
        <v>0</v>
      </c>
      <c r="U108" s="222"/>
      <c r="V108" s="242"/>
      <c r="W108" s="242"/>
      <c r="X108" s="212">
        <f t="shared" si="18"/>
        <v>0</v>
      </c>
      <c r="Y108" s="212"/>
      <c r="Z108" s="234"/>
      <c r="AA108" s="243"/>
      <c r="AC108">
        <f t="shared" si="19"/>
        <v>0</v>
      </c>
    </row>
    <row r="109" spans="1:29" ht="11" customHeight="1">
      <c r="A109" s="244"/>
      <c r="B109" s="245"/>
      <c r="C109" s="245"/>
      <c r="D109" s="246"/>
      <c r="E109" s="246"/>
      <c r="F109" s="246"/>
      <c r="G109" s="246"/>
      <c r="H109" s="246"/>
      <c r="I109" s="62"/>
      <c r="J109" s="24"/>
      <c r="K109" s="62"/>
      <c r="L109" s="241"/>
      <c r="M109" s="241"/>
      <c r="N109" s="234">
        <f t="shared" si="20"/>
        <v>0</v>
      </c>
      <c r="O109" s="234"/>
      <c r="P109" s="241"/>
      <c r="Q109" s="241"/>
      <c r="R109" s="234">
        <f t="shared" si="21"/>
        <v>0</v>
      </c>
      <c r="S109" s="234"/>
      <c r="T109" s="221">
        <f t="shared" si="22"/>
        <v>0</v>
      </c>
      <c r="U109" s="222"/>
      <c r="V109" s="242"/>
      <c r="W109" s="242"/>
      <c r="X109" s="212">
        <f t="shared" si="18"/>
        <v>0</v>
      </c>
      <c r="Y109" s="212"/>
      <c r="Z109" s="225"/>
      <c r="AA109" s="226"/>
      <c r="AC109">
        <f t="shared" si="19"/>
        <v>0</v>
      </c>
    </row>
    <row r="110" spans="1:29" ht="11" customHeight="1">
      <c r="A110" s="244"/>
      <c r="B110" s="245"/>
      <c r="C110" s="245"/>
      <c r="D110" s="246"/>
      <c r="E110" s="246"/>
      <c r="F110" s="246"/>
      <c r="G110" s="246"/>
      <c r="H110" s="246"/>
      <c r="I110" s="62"/>
      <c r="J110" s="24"/>
      <c r="K110" s="62"/>
      <c r="L110" s="241"/>
      <c r="M110" s="241"/>
      <c r="N110" s="234">
        <f t="shared" si="20"/>
        <v>0</v>
      </c>
      <c r="O110" s="234"/>
      <c r="P110" s="241"/>
      <c r="Q110" s="241"/>
      <c r="R110" s="234">
        <f t="shared" si="21"/>
        <v>0</v>
      </c>
      <c r="S110" s="234"/>
      <c r="T110" s="221">
        <f t="shared" si="22"/>
        <v>0</v>
      </c>
      <c r="U110" s="222"/>
      <c r="V110" s="242"/>
      <c r="W110" s="242"/>
      <c r="X110" s="212">
        <f t="shared" si="18"/>
        <v>0</v>
      </c>
      <c r="Y110" s="212"/>
      <c r="Z110" s="225"/>
      <c r="AA110" s="226"/>
      <c r="AC110">
        <f t="shared" si="19"/>
        <v>0</v>
      </c>
    </row>
    <row r="111" spans="1:29" ht="11" customHeight="1">
      <c r="A111" s="244"/>
      <c r="B111" s="245"/>
      <c r="C111" s="245"/>
      <c r="D111" s="246"/>
      <c r="E111" s="246"/>
      <c r="F111" s="246"/>
      <c r="G111" s="246"/>
      <c r="H111" s="246"/>
      <c r="I111" s="62"/>
      <c r="J111" s="24"/>
      <c r="K111" s="62"/>
      <c r="L111" s="241"/>
      <c r="M111" s="241"/>
      <c r="N111" s="234">
        <f t="shared" si="20"/>
        <v>0</v>
      </c>
      <c r="O111" s="234"/>
      <c r="P111" s="241"/>
      <c r="Q111" s="241"/>
      <c r="R111" s="234">
        <f t="shared" si="21"/>
        <v>0</v>
      </c>
      <c r="S111" s="234"/>
      <c r="T111" s="221">
        <f t="shared" si="22"/>
        <v>0</v>
      </c>
      <c r="U111" s="222"/>
      <c r="V111" s="242"/>
      <c r="W111" s="242"/>
      <c r="X111" s="212">
        <f t="shared" si="18"/>
        <v>0</v>
      </c>
      <c r="Y111" s="212"/>
      <c r="Z111" s="225"/>
      <c r="AA111" s="226"/>
      <c r="AC111">
        <f t="shared" si="19"/>
        <v>0</v>
      </c>
    </row>
    <row r="112" spans="1:29" ht="11" customHeight="1">
      <c r="A112" s="244"/>
      <c r="B112" s="245"/>
      <c r="C112" s="245"/>
      <c r="D112" s="246"/>
      <c r="E112" s="246"/>
      <c r="F112" s="246"/>
      <c r="G112" s="246"/>
      <c r="H112" s="246"/>
      <c r="I112" s="62"/>
      <c r="J112" s="24"/>
      <c r="K112" s="62"/>
      <c r="L112" s="241"/>
      <c r="M112" s="241"/>
      <c r="N112" s="234">
        <f t="shared" si="20"/>
        <v>0</v>
      </c>
      <c r="O112" s="234"/>
      <c r="P112" s="241"/>
      <c r="Q112" s="241"/>
      <c r="R112" s="234">
        <f t="shared" si="21"/>
        <v>0</v>
      </c>
      <c r="S112" s="234"/>
      <c r="T112" s="221">
        <f t="shared" si="22"/>
        <v>0</v>
      </c>
      <c r="U112" s="222"/>
      <c r="V112" s="242"/>
      <c r="W112" s="242"/>
      <c r="X112" s="212">
        <f t="shared" si="18"/>
        <v>0</v>
      </c>
      <c r="Y112" s="212"/>
      <c r="Z112" s="225"/>
      <c r="AA112" s="226"/>
      <c r="AC112">
        <f t="shared" si="19"/>
        <v>0</v>
      </c>
    </row>
    <row r="113" spans="1:29" ht="11" customHeight="1">
      <c r="A113" s="244"/>
      <c r="B113" s="245"/>
      <c r="C113" s="245"/>
      <c r="D113" s="246"/>
      <c r="E113" s="246"/>
      <c r="F113" s="246"/>
      <c r="G113" s="246"/>
      <c r="H113" s="246"/>
      <c r="I113" s="62"/>
      <c r="J113" s="24"/>
      <c r="K113" s="62"/>
      <c r="L113" s="241"/>
      <c r="M113" s="241"/>
      <c r="N113" s="234">
        <f t="shared" si="20"/>
        <v>0</v>
      </c>
      <c r="O113" s="234"/>
      <c r="P113" s="241"/>
      <c r="Q113" s="241"/>
      <c r="R113" s="234">
        <f t="shared" si="21"/>
        <v>0</v>
      </c>
      <c r="S113" s="234"/>
      <c r="T113" s="221">
        <f t="shared" si="22"/>
        <v>0</v>
      </c>
      <c r="U113" s="222"/>
      <c r="V113" s="242"/>
      <c r="W113" s="242"/>
      <c r="X113" s="212">
        <f t="shared" si="18"/>
        <v>0</v>
      </c>
      <c r="Y113" s="212"/>
      <c r="Z113" s="225"/>
      <c r="AA113" s="226"/>
      <c r="AC113">
        <f t="shared" si="19"/>
        <v>0</v>
      </c>
    </row>
    <row r="114" spans="1:29" ht="11" customHeight="1">
      <c r="A114" s="244"/>
      <c r="B114" s="245"/>
      <c r="C114" s="245"/>
      <c r="D114" s="246"/>
      <c r="E114" s="246"/>
      <c r="F114" s="246"/>
      <c r="G114" s="246"/>
      <c r="H114" s="246"/>
      <c r="I114" s="62"/>
      <c r="J114" s="24"/>
      <c r="K114" s="62"/>
      <c r="L114" s="241"/>
      <c r="M114" s="241"/>
      <c r="N114" s="234">
        <f t="shared" si="20"/>
        <v>0</v>
      </c>
      <c r="O114" s="234"/>
      <c r="P114" s="241"/>
      <c r="Q114" s="241"/>
      <c r="R114" s="234">
        <f t="shared" si="21"/>
        <v>0</v>
      </c>
      <c r="S114" s="234"/>
      <c r="T114" s="221">
        <f t="shared" si="22"/>
        <v>0</v>
      </c>
      <c r="U114" s="222"/>
      <c r="V114" s="242"/>
      <c r="W114" s="242"/>
      <c r="X114" s="212">
        <f t="shared" si="18"/>
        <v>0</v>
      </c>
      <c r="Y114" s="212"/>
      <c r="Z114" s="225"/>
      <c r="AA114" s="226"/>
      <c r="AC114">
        <f t="shared" si="19"/>
        <v>0</v>
      </c>
    </row>
    <row r="115" spans="1:29" ht="11" customHeight="1">
      <c r="A115" s="244"/>
      <c r="B115" s="245"/>
      <c r="C115" s="245"/>
      <c r="D115" s="246"/>
      <c r="E115" s="246"/>
      <c r="F115" s="246"/>
      <c r="G115" s="246"/>
      <c r="H115" s="246"/>
      <c r="I115" s="62"/>
      <c r="J115" s="24"/>
      <c r="K115" s="62"/>
      <c r="L115" s="241"/>
      <c r="M115" s="241"/>
      <c r="N115" s="234">
        <f t="shared" si="20"/>
        <v>0</v>
      </c>
      <c r="O115" s="234"/>
      <c r="P115" s="241"/>
      <c r="Q115" s="241"/>
      <c r="R115" s="234">
        <f t="shared" si="21"/>
        <v>0</v>
      </c>
      <c r="S115" s="234"/>
      <c r="T115" s="221">
        <f t="shared" si="22"/>
        <v>0</v>
      </c>
      <c r="U115" s="222"/>
      <c r="V115" s="242"/>
      <c r="W115" s="242"/>
      <c r="X115" s="212">
        <f t="shared" si="18"/>
        <v>0</v>
      </c>
      <c r="Y115" s="212"/>
      <c r="Z115" s="225"/>
      <c r="AA115" s="226"/>
      <c r="AC115">
        <f t="shared" si="19"/>
        <v>0</v>
      </c>
    </row>
    <row r="116" spans="1:29" ht="11" customHeight="1">
      <c r="A116" s="244"/>
      <c r="B116" s="245"/>
      <c r="C116" s="245"/>
      <c r="D116" s="246"/>
      <c r="E116" s="246"/>
      <c r="F116" s="246"/>
      <c r="G116" s="246"/>
      <c r="H116" s="246"/>
      <c r="I116" s="62"/>
      <c r="J116" s="24"/>
      <c r="K116" s="62"/>
      <c r="L116" s="241"/>
      <c r="M116" s="241"/>
      <c r="N116" s="234">
        <f t="shared" si="20"/>
        <v>0</v>
      </c>
      <c r="O116" s="234"/>
      <c r="P116" s="241"/>
      <c r="Q116" s="241"/>
      <c r="R116" s="234">
        <f t="shared" si="21"/>
        <v>0</v>
      </c>
      <c r="S116" s="234"/>
      <c r="T116" s="221">
        <f t="shared" si="22"/>
        <v>0</v>
      </c>
      <c r="U116" s="222"/>
      <c r="V116" s="242"/>
      <c r="W116" s="242"/>
      <c r="X116" s="212">
        <f t="shared" si="18"/>
        <v>0</v>
      </c>
      <c r="Y116" s="212"/>
      <c r="Z116" s="225"/>
      <c r="AA116" s="226"/>
      <c r="AC116">
        <f t="shared" si="19"/>
        <v>0</v>
      </c>
    </row>
    <row r="117" spans="1:29" ht="11" customHeight="1">
      <c r="A117" s="244"/>
      <c r="B117" s="245"/>
      <c r="C117" s="245"/>
      <c r="D117" s="246"/>
      <c r="E117" s="246"/>
      <c r="F117" s="246"/>
      <c r="G117" s="246"/>
      <c r="H117" s="246"/>
      <c r="I117" s="62"/>
      <c r="J117" s="24"/>
      <c r="K117" s="62"/>
      <c r="L117" s="241"/>
      <c r="M117" s="241"/>
      <c r="N117" s="234">
        <f t="shared" si="20"/>
        <v>0</v>
      </c>
      <c r="O117" s="234"/>
      <c r="P117" s="241"/>
      <c r="Q117" s="241"/>
      <c r="R117" s="234">
        <f t="shared" si="21"/>
        <v>0</v>
      </c>
      <c r="S117" s="234"/>
      <c r="T117" s="221">
        <f t="shared" si="22"/>
        <v>0</v>
      </c>
      <c r="U117" s="222"/>
      <c r="V117" s="242"/>
      <c r="W117" s="242"/>
      <c r="X117" s="212">
        <f t="shared" si="18"/>
        <v>0</v>
      </c>
      <c r="Y117" s="212"/>
      <c r="Z117" s="225"/>
      <c r="AA117" s="226"/>
      <c r="AC117">
        <f t="shared" si="19"/>
        <v>0</v>
      </c>
    </row>
    <row r="118" spans="1:29" ht="11" customHeight="1">
      <c r="A118" s="244"/>
      <c r="B118" s="245"/>
      <c r="C118" s="245"/>
      <c r="D118" s="246"/>
      <c r="E118" s="246"/>
      <c r="F118" s="246"/>
      <c r="G118" s="246"/>
      <c r="H118" s="246"/>
      <c r="I118" s="62"/>
      <c r="J118" s="24"/>
      <c r="K118" s="62"/>
      <c r="L118" s="241"/>
      <c r="M118" s="241"/>
      <c r="N118" s="234">
        <f t="shared" si="20"/>
        <v>0</v>
      </c>
      <c r="O118" s="234"/>
      <c r="P118" s="241"/>
      <c r="Q118" s="241"/>
      <c r="R118" s="234">
        <f t="shared" si="21"/>
        <v>0</v>
      </c>
      <c r="S118" s="234"/>
      <c r="T118" s="221">
        <f t="shared" si="22"/>
        <v>0</v>
      </c>
      <c r="U118" s="222"/>
      <c r="V118" s="242"/>
      <c r="W118" s="242"/>
      <c r="X118" s="212">
        <f t="shared" si="18"/>
        <v>0</v>
      </c>
      <c r="Y118" s="212"/>
      <c r="Z118" s="225"/>
      <c r="AA118" s="226"/>
      <c r="AC118">
        <f t="shared" si="19"/>
        <v>0</v>
      </c>
    </row>
    <row r="119" spans="1:29" ht="11" customHeight="1">
      <c r="A119" s="244"/>
      <c r="B119" s="245"/>
      <c r="C119" s="245"/>
      <c r="D119" s="246"/>
      <c r="E119" s="246"/>
      <c r="F119" s="246"/>
      <c r="G119" s="246"/>
      <c r="H119" s="246"/>
      <c r="I119" s="62"/>
      <c r="J119" s="24"/>
      <c r="K119" s="62"/>
      <c r="L119" s="241"/>
      <c r="M119" s="241"/>
      <c r="N119" s="234">
        <f t="shared" si="20"/>
        <v>0</v>
      </c>
      <c r="O119" s="234"/>
      <c r="P119" s="241"/>
      <c r="Q119" s="241"/>
      <c r="R119" s="234">
        <f t="shared" si="21"/>
        <v>0</v>
      </c>
      <c r="S119" s="234"/>
      <c r="T119" s="221">
        <f t="shared" si="22"/>
        <v>0</v>
      </c>
      <c r="U119" s="222"/>
      <c r="V119" s="242"/>
      <c r="W119" s="242"/>
      <c r="X119" s="212">
        <f t="shared" si="18"/>
        <v>0</v>
      </c>
      <c r="Y119" s="212"/>
      <c r="Z119" s="234"/>
      <c r="AA119" s="243"/>
      <c r="AC119">
        <f t="shared" si="19"/>
        <v>0</v>
      </c>
    </row>
    <row r="120" spans="1:29" ht="11" customHeight="1">
      <c r="A120" s="244"/>
      <c r="B120" s="245"/>
      <c r="C120" s="245"/>
      <c r="D120" s="246"/>
      <c r="E120" s="246"/>
      <c r="F120" s="246"/>
      <c r="G120" s="246"/>
      <c r="H120" s="246"/>
      <c r="I120" s="62"/>
      <c r="J120" s="24"/>
      <c r="K120" s="62"/>
      <c r="L120" s="241"/>
      <c r="M120" s="241"/>
      <c r="N120" s="234">
        <f t="shared" si="20"/>
        <v>0</v>
      </c>
      <c r="O120" s="234"/>
      <c r="P120" s="241"/>
      <c r="Q120" s="241"/>
      <c r="R120" s="234">
        <f t="shared" si="21"/>
        <v>0</v>
      </c>
      <c r="S120" s="234"/>
      <c r="T120" s="221">
        <f t="shared" si="22"/>
        <v>0</v>
      </c>
      <c r="U120" s="222"/>
      <c r="V120" s="242"/>
      <c r="W120" s="242"/>
      <c r="X120" s="212">
        <f t="shared" si="18"/>
        <v>0</v>
      </c>
      <c r="Y120" s="212"/>
      <c r="Z120" s="225"/>
      <c r="AA120" s="226"/>
      <c r="AC120">
        <f t="shared" si="19"/>
        <v>0</v>
      </c>
    </row>
    <row r="121" spans="1:29" ht="11" customHeight="1">
      <c r="A121" s="235"/>
      <c r="B121" s="236"/>
      <c r="C121" s="237"/>
      <c r="D121" s="238"/>
      <c r="E121" s="239"/>
      <c r="F121" s="239"/>
      <c r="G121" s="239"/>
      <c r="H121" s="240"/>
      <c r="I121" s="60"/>
      <c r="J121" s="23"/>
      <c r="K121" s="60"/>
      <c r="L121" s="241"/>
      <c r="M121" s="241"/>
      <c r="N121" s="234">
        <f t="shared" si="20"/>
        <v>0</v>
      </c>
      <c r="O121" s="234"/>
      <c r="P121" s="241"/>
      <c r="Q121" s="241"/>
      <c r="R121" s="234">
        <f t="shared" si="21"/>
        <v>0</v>
      </c>
      <c r="S121" s="234"/>
      <c r="T121" s="221">
        <f t="shared" si="22"/>
        <v>0</v>
      </c>
      <c r="U121" s="222"/>
      <c r="V121" s="223"/>
      <c r="W121" s="224"/>
      <c r="X121" s="212">
        <f t="shared" si="18"/>
        <v>0</v>
      </c>
      <c r="Y121" s="212"/>
      <c r="Z121" s="225"/>
      <c r="AA121" s="226"/>
      <c r="AC121">
        <f t="shared" si="19"/>
        <v>0</v>
      </c>
    </row>
    <row r="122" spans="1:29" ht="11" customHeight="1">
      <c r="A122" s="235"/>
      <c r="B122" s="236"/>
      <c r="C122" s="237"/>
      <c r="D122" s="238"/>
      <c r="E122" s="239"/>
      <c r="F122" s="239"/>
      <c r="G122" s="239"/>
      <c r="H122" s="240"/>
      <c r="I122" s="60"/>
      <c r="J122" s="23"/>
      <c r="K122" s="60"/>
      <c r="L122" s="241"/>
      <c r="M122" s="241"/>
      <c r="N122" s="234">
        <f t="shared" si="20"/>
        <v>0</v>
      </c>
      <c r="O122" s="234"/>
      <c r="P122" s="241"/>
      <c r="Q122" s="241"/>
      <c r="R122" s="234">
        <f t="shared" si="21"/>
        <v>0</v>
      </c>
      <c r="S122" s="234"/>
      <c r="T122" s="221">
        <f t="shared" si="22"/>
        <v>0</v>
      </c>
      <c r="U122" s="222"/>
      <c r="V122" s="223"/>
      <c r="W122" s="224"/>
      <c r="X122" s="212">
        <f t="shared" si="18"/>
        <v>0</v>
      </c>
      <c r="Y122" s="212"/>
      <c r="Z122" s="225"/>
      <c r="AA122" s="226"/>
      <c r="AC122">
        <f t="shared" si="19"/>
        <v>0</v>
      </c>
    </row>
    <row r="123" spans="1:29" ht="11" customHeight="1">
      <c r="A123" s="235"/>
      <c r="B123" s="236"/>
      <c r="C123" s="237"/>
      <c r="D123" s="238"/>
      <c r="E123" s="239"/>
      <c r="F123" s="239"/>
      <c r="G123" s="239"/>
      <c r="H123" s="240"/>
      <c r="I123" s="60"/>
      <c r="J123" s="23"/>
      <c r="K123" s="60"/>
      <c r="L123" s="241"/>
      <c r="M123" s="241"/>
      <c r="N123" s="234">
        <f t="shared" si="20"/>
        <v>0</v>
      </c>
      <c r="O123" s="234"/>
      <c r="P123" s="241"/>
      <c r="Q123" s="241"/>
      <c r="R123" s="234">
        <f t="shared" si="21"/>
        <v>0</v>
      </c>
      <c r="S123" s="234"/>
      <c r="T123" s="221">
        <f t="shared" si="22"/>
        <v>0</v>
      </c>
      <c r="U123" s="222"/>
      <c r="V123" s="223"/>
      <c r="W123" s="224"/>
      <c r="X123" s="212">
        <f t="shared" si="18"/>
        <v>0</v>
      </c>
      <c r="Y123" s="212"/>
      <c r="Z123" s="225"/>
      <c r="AA123" s="226"/>
      <c r="AC123">
        <f t="shared" si="19"/>
        <v>0</v>
      </c>
    </row>
    <row r="124" spans="1:29" ht="11" customHeight="1">
      <c r="A124" s="235"/>
      <c r="B124" s="236"/>
      <c r="C124" s="237"/>
      <c r="D124" s="238"/>
      <c r="E124" s="239"/>
      <c r="F124" s="239"/>
      <c r="G124" s="239"/>
      <c r="H124" s="240"/>
      <c r="I124" s="60"/>
      <c r="J124" s="23"/>
      <c r="K124" s="60"/>
      <c r="L124" s="241"/>
      <c r="M124" s="241"/>
      <c r="N124" s="234">
        <f t="shared" si="20"/>
        <v>0</v>
      </c>
      <c r="O124" s="234"/>
      <c r="P124" s="241"/>
      <c r="Q124" s="241"/>
      <c r="R124" s="234">
        <f t="shared" si="21"/>
        <v>0</v>
      </c>
      <c r="S124" s="234"/>
      <c r="T124" s="221">
        <f t="shared" si="22"/>
        <v>0</v>
      </c>
      <c r="U124" s="222"/>
      <c r="V124" s="223"/>
      <c r="W124" s="224"/>
      <c r="X124" s="212">
        <f t="shared" si="18"/>
        <v>0</v>
      </c>
      <c r="Y124" s="212"/>
      <c r="Z124" s="225"/>
      <c r="AA124" s="226"/>
      <c r="AC124">
        <f t="shared" si="19"/>
        <v>0</v>
      </c>
    </row>
    <row r="125" spans="1:29" ht="11" customHeight="1">
      <c r="A125" s="235"/>
      <c r="B125" s="236"/>
      <c r="C125" s="237"/>
      <c r="D125" s="238"/>
      <c r="E125" s="239"/>
      <c r="F125" s="239"/>
      <c r="G125" s="239"/>
      <c r="H125" s="240"/>
      <c r="I125" s="60"/>
      <c r="J125" s="23"/>
      <c r="K125" s="60"/>
      <c r="L125" s="241"/>
      <c r="M125" s="241"/>
      <c r="N125" s="234">
        <f t="shared" si="20"/>
        <v>0</v>
      </c>
      <c r="O125" s="234"/>
      <c r="P125" s="241"/>
      <c r="Q125" s="241"/>
      <c r="R125" s="234">
        <f t="shared" si="21"/>
        <v>0</v>
      </c>
      <c r="S125" s="234"/>
      <c r="T125" s="221">
        <f t="shared" si="22"/>
        <v>0</v>
      </c>
      <c r="U125" s="222"/>
      <c r="V125" s="223"/>
      <c r="W125" s="224"/>
      <c r="X125" s="212">
        <f t="shared" si="18"/>
        <v>0</v>
      </c>
      <c r="Y125" s="212"/>
      <c r="Z125" s="225"/>
      <c r="AA125" s="226"/>
      <c r="AC125">
        <f t="shared" si="19"/>
        <v>0</v>
      </c>
    </row>
    <row r="126" spans="1:29" ht="11" customHeight="1">
      <c r="A126" s="235"/>
      <c r="B126" s="236"/>
      <c r="C126" s="237"/>
      <c r="D126" s="238"/>
      <c r="E126" s="239"/>
      <c r="F126" s="239"/>
      <c r="G126" s="239"/>
      <c r="H126" s="240"/>
      <c r="I126" s="60"/>
      <c r="J126" s="23"/>
      <c r="K126" s="60"/>
      <c r="L126" s="241"/>
      <c r="M126" s="241"/>
      <c r="N126" s="234">
        <f t="shared" si="20"/>
        <v>0</v>
      </c>
      <c r="O126" s="234"/>
      <c r="P126" s="241"/>
      <c r="Q126" s="241"/>
      <c r="R126" s="234">
        <f t="shared" si="21"/>
        <v>0</v>
      </c>
      <c r="S126" s="234"/>
      <c r="T126" s="221">
        <f t="shared" si="22"/>
        <v>0</v>
      </c>
      <c r="U126" s="222"/>
      <c r="V126" s="223"/>
      <c r="W126" s="224"/>
      <c r="X126" s="212">
        <f t="shared" si="18"/>
        <v>0</v>
      </c>
      <c r="Y126" s="212"/>
      <c r="Z126" s="225"/>
      <c r="AA126" s="226"/>
      <c r="AC126">
        <f t="shared" si="19"/>
        <v>0</v>
      </c>
    </row>
    <row r="127" spans="1:29" ht="11" customHeight="1">
      <c r="A127" s="235"/>
      <c r="B127" s="236"/>
      <c r="C127" s="237"/>
      <c r="D127" s="238"/>
      <c r="E127" s="239"/>
      <c r="F127" s="239"/>
      <c r="G127" s="239"/>
      <c r="H127" s="240"/>
      <c r="I127" s="60"/>
      <c r="J127" s="23"/>
      <c r="K127" s="60"/>
      <c r="L127" s="241"/>
      <c r="M127" s="241"/>
      <c r="N127" s="234">
        <f t="shared" si="20"/>
        <v>0</v>
      </c>
      <c r="O127" s="234"/>
      <c r="P127" s="241"/>
      <c r="Q127" s="241"/>
      <c r="R127" s="234">
        <f t="shared" si="21"/>
        <v>0</v>
      </c>
      <c r="S127" s="234"/>
      <c r="T127" s="221">
        <f t="shared" si="22"/>
        <v>0</v>
      </c>
      <c r="U127" s="222"/>
      <c r="V127" s="223"/>
      <c r="W127" s="224"/>
      <c r="X127" s="212">
        <f t="shared" si="18"/>
        <v>0</v>
      </c>
      <c r="Y127" s="212"/>
      <c r="Z127" s="225"/>
      <c r="AA127" s="226"/>
      <c r="AC127">
        <f t="shared" si="19"/>
        <v>0</v>
      </c>
    </row>
    <row r="128" spans="1:29" ht="11" customHeight="1">
      <c r="A128" s="235"/>
      <c r="B128" s="236"/>
      <c r="C128" s="237"/>
      <c r="D128" s="238"/>
      <c r="E128" s="239"/>
      <c r="F128" s="239"/>
      <c r="G128" s="239"/>
      <c r="H128" s="240"/>
      <c r="I128" s="60"/>
      <c r="J128" s="23"/>
      <c r="K128" s="60"/>
      <c r="L128" s="241"/>
      <c r="M128" s="241"/>
      <c r="N128" s="234">
        <f t="shared" si="20"/>
        <v>0</v>
      </c>
      <c r="O128" s="234"/>
      <c r="P128" s="241"/>
      <c r="Q128" s="241"/>
      <c r="R128" s="234">
        <f t="shared" si="21"/>
        <v>0</v>
      </c>
      <c r="S128" s="234"/>
      <c r="T128" s="221">
        <f t="shared" si="22"/>
        <v>0</v>
      </c>
      <c r="U128" s="222"/>
      <c r="V128" s="223"/>
      <c r="W128" s="224"/>
      <c r="X128" s="212">
        <f t="shared" si="18"/>
        <v>0</v>
      </c>
      <c r="Y128" s="212"/>
      <c r="Z128" s="225"/>
      <c r="AA128" s="226"/>
      <c r="AC128">
        <f t="shared" si="19"/>
        <v>0</v>
      </c>
    </row>
    <row r="129" spans="1:29" ht="11" customHeight="1">
      <c r="A129" s="235"/>
      <c r="B129" s="236"/>
      <c r="C129" s="237"/>
      <c r="D129" s="238"/>
      <c r="E129" s="239"/>
      <c r="F129" s="239"/>
      <c r="G129" s="239"/>
      <c r="H129" s="240"/>
      <c r="I129" s="60"/>
      <c r="J129" s="23"/>
      <c r="K129" s="60"/>
      <c r="L129" s="241"/>
      <c r="M129" s="241"/>
      <c r="N129" s="234">
        <f t="shared" si="20"/>
        <v>0</v>
      </c>
      <c r="O129" s="234"/>
      <c r="P129" s="241"/>
      <c r="Q129" s="241"/>
      <c r="R129" s="234">
        <f t="shared" si="21"/>
        <v>0</v>
      </c>
      <c r="S129" s="234"/>
      <c r="T129" s="221">
        <f t="shared" si="22"/>
        <v>0</v>
      </c>
      <c r="U129" s="222"/>
      <c r="V129" s="223"/>
      <c r="W129" s="224"/>
      <c r="X129" s="212">
        <f t="shared" si="18"/>
        <v>0</v>
      </c>
      <c r="Y129" s="212"/>
      <c r="Z129" s="225"/>
      <c r="AA129" s="226"/>
      <c r="AC129">
        <f t="shared" si="19"/>
        <v>0</v>
      </c>
    </row>
    <row r="130" spans="1:29" ht="11" customHeight="1">
      <c r="A130" s="235"/>
      <c r="B130" s="236"/>
      <c r="C130" s="237"/>
      <c r="D130" s="238"/>
      <c r="E130" s="239"/>
      <c r="F130" s="239"/>
      <c r="G130" s="239"/>
      <c r="H130" s="240"/>
      <c r="I130" s="60"/>
      <c r="J130" s="23"/>
      <c r="K130" s="60"/>
      <c r="L130" s="241"/>
      <c r="M130" s="241"/>
      <c r="N130" s="234">
        <f t="shared" si="20"/>
        <v>0</v>
      </c>
      <c r="O130" s="234"/>
      <c r="P130" s="241"/>
      <c r="Q130" s="241"/>
      <c r="R130" s="234">
        <f t="shared" si="21"/>
        <v>0</v>
      </c>
      <c r="S130" s="234"/>
      <c r="T130" s="221">
        <f t="shared" si="22"/>
        <v>0</v>
      </c>
      <c r="U130" s="222"/>
      <c r="V130" s="223"/>
      <c r="W130" s="224"/>
      <c r="X130" s="212">
        <f t="shared" si="18"/>
        <v>0</v>
      </c>
      <c r="Y130" s="212"/>
      <c r="Z130" s="225"/>
      <c r="AA130" s="226"/>
      <c r="AC130">
        <f t="shared" si="19"/>
        <v>0</v>
      </c>
    </row>
    <row r="131" spans="1:29" ht="11" customHeight="1">
      <c r="A131" s="235"/>
      <c r="B131" s="236"/>
      <c r="C131" s="237"/>
      <c r="D131" s="238"/>
      <c r="E131" s="239"/>
      <c r="F131" s="239"/>
      <c r="G131" s="239"/>
      <c r="H131" s="240"/>
      <c r="I131" s="60"/>
      <c r="J131" s="23"/>
      <c r="K131" s="60"/>
      <c r="L131" s="241"/>
      <c r="M131" s="241"/>
      <c r="N131" s="234">
        <f t="shared" si="20"/>
        <v>0</v>
      </c>
      <c r="O131" s="234"/>
      <c r="P131" s="241"/>
      <c r="Q131" s="241"/>
      <c r="R131" s="234">
        <f t="shared" si="21"/>
        <v>0</v>
      </c>
      <c r="S131" s="234"/>
      <c r="T131" s="221">
        <f t="shared" si="22"/>
        <v>0</v>
      </c>
      <c r="U131" s="222"/>
      <c r="V131" s="223"/>
      <c r="W131" s="224"/>
      <c r="X131" s="212">
        <f t="shared" si="18"/>
        <v>0</v>
      </c>
      <c r="Y131" s="212"/>
      <c r="Z131" s="225"/>
      <c r="AA131" s="226"/>
      <c r="AC131">
        <f t="shared" si="19"/>
        <v>0</v>
      </c>
    </row>
    <row r="132" spans="1:29" ht="11" customHeight="1">
      <c r="A132" s="235"/>
      <c r="B132" s="236"/>
      <c r="C132" s="237"/>
      <c r="D132" s="238"/>
      <c r="E132" s="239"/>
      <c r="F132" s="239"/>
      <c r="G132" s="239"/>
      <c r="H132" s="240"/>
      <c r="I132" s="60"/>
      <c r="J132" s="23"/>
      <c r="K132" s="60"/>
      <c r="L132" s="241"/>
      <c r="M132" s="241"/>
      <c r="N132" s="234">
        <f t="shared" si="20"/>
        <v>0</v>
      </c>
      <c r="O132" s="234"/>
      <c r="P132" s="241"/>
      <c r="Q132" s="241"/>
      <c r="R132" s="234">
        <f t="shared" si="21"/>
        <v>0</v>
      </c>
      <c r="S132" s="234"/>
      <c r="T132" s="221">
        <f t="shared" si="22"/>
        <v>0</v>
      </c>
      <c r="U132" s="222"/>
      <c r="V132" s="223"/>
      <c r="W132" s="224"/>
      <c r="X132" s="212">
        <f t="shared" si="18"/>
        <v>0</v>
      </c>
      <c r="Y132" s="212"/>
      <c r="Z132" s="225"/>
      <c r="AA132" s="226"/>
      <c r="AC132">
        <f t="shared" si="19"/>
        <v>0</v>
      </c>
    </row>
    <row r="133" spans="1:29" ht="11" customHeight="1">
      <c r="A133" s="235"/>
      <c r="B133" s="236"/>
      <c r="C133" s="237"/>
      <c r="D133" s="238"/>
      <c r="E133" s="239"/>
      <c r="F133" s="239"/>
      <c r="G133" s="239"/>
      <c r="H133" s="240"/>
      <c r="I133" s="60"/>
      <c r="J133" s="23"/>
      <c r="K133" s="60"/>
      <c r="L133" s="241"/>
      <c r="M133" s="241"/>
      <c r="N133" s="234">
        <f t="shared" si="20"/>
        <v>0</v>
      </c>
      <c r="O133" s="234"/>
      <c r="P133" s="241"/>
      <c r="Q133" s="241"/>
      <c r="R133" s="234">
        <f t="shared" si="21"/>
        <v>0</v>
      </c>
      <c r="S133" s="234"/>
      <c r="T133" s="221">
        <f t="shared" si="22"/>
        <v>0</v>
      </c>
      <c r="U133" s="222"/>
      <c r="V133" s="223"/>
      <c r="W133" s="224"/>
      <c r="X133" s="212">
        <f t="shared" si="18"/>
        <v>0</v>
      </c>
      <c r="Y133" s="212"/>
      <c r="Z133" s="225"/>
      <c r="AA133" s="226"/>
      <c r="AC133">
        <f t="shared" si="19"/>
        <v>0</v>
      </c>
    </row>
    <row r="134" spans="1:29" ht="11" customHeight="1">
      <c r="A134" s="235"/>
      <c r="B134" s="236"/>
      <c r="C134" s="237"/>
      <c r="D134" s="238"/>
      <c r="E134" s="239"/>
      <c r="F134" s="239"/>
      <c r="G134" s="239"/>
      <c r="H134" s="240"/>
      <c r="I134" s="60"/>
      <c r="J134" s="23"/>
      <c r="K134" s="60"/>
      <c r="L134" s="241"/>
      <c r="M134" s="241"/>
      <c r="N134" s="234">
        <f t="shared" si="20"/>
        <v>0</v>
      </c>
      <c r="O134" s="234"/>
      <c r="P134" s="241"/>
      <c r="Q134" s="241"/>
      <c r="R134" s="234">
        <f t="shared" si="21"/>
        <v>0</v>
      </c>
      <c r="S134" s="234"/>
      <c r="T134" s="221">
        <f t="shared" si="22"/>
        <v>0</v>
      </c>
      <c r="U134" s="222"/>
      <c r="V134" s="223"/>
      <c r="W134" s="224"/>
      <c r="X134" s="212">
        <f t="shared" si="18"/>
        <v>0</v>
      </c>
      <c r="Y134" s="212"/>
      <c r="Z134" s="225"/>
      <c r="AA134" s="226"/>
      <c r="AC134">
        <f t="shared" si="19"/>
        <v>0</v>
      </c>
    </row>
    <row r="135" spans="1:29" ht="11" customHeight="1">
      <c r="A135" s="227"/>
      <c r="B135" s="228"/>
      <c r="C135" s="229"/>
      <c r="D135" s="230"/>
      <c r="E135" s="231"/>
      <c r="F135" s="231"/>
      <c r="G135" s="231"/>
      <c r="H135" s="232"/>
      <c r="I135" s="63"/>
      <c r="J135" s="25"/>
      <c r="K135" s="63"/>
      <c r="L135" s="233"/>
      <c r="M135" s="233"/>
      <c r="N135" s="234">
        <f t="shared" si="20"/>
        <v>0</v>
      </c>
      <c r="O135" s="234"/>
      <c r="P135" s="233"/>
      <c r="Q135" s="233"/>
      <c r="R135" s="234">
        <f t="shared" si="21"/>
        <v>0</v>
      </c>
      <c r="S135" s="234"/>
      <c r="T135" s="208">
        <f>AE135*K135</f>
        <v>0</v>
      </c>
      <c r="U135" s="209"/>
      <c r="V135" s="210"/>
      <c r="W135" s="211"/>
      <c r="X135" s="212">
        <f t="shared" si="18"/>
        <v>0</v>
      </c>
      <c r="Y135" s="212"/>
      <c r="Z135" s="213"/>
      <c r="AA135" s="214"/>
      <c r="AC135">
        <f t="shared" si="19"/>
        <v>0</v>
      </c>
    </row>
    <row r="136" spans="1:29" ht="11" customHeight="1">
      <c r="A136" s="1"/>
      <c r="B136" s="1"/>
      <c r="C136" s="1"/>
      <c r="D136" s="1"/>
      <c r="E136" s="2"/>
      <c r="F136" s="2"/>
      <c r="G136" s="2"/>
      <c r="H136" s="2"/>
      <c r="I136" s="215" t="s">
        <v>253</v>
      </c>
      <c r="J136" s="216"/>
      <c r="K136" s="217"/>
      <c r="L136" s="204"/>
      <c r="M136" s="204"/>
      <c r="N136" s="204">
        <f>SUM(N97:O135)</f>
        <v>0</v>
      </c>
      <c r="O136" s="204"/>
      <c r="P136" s="204"/>
      <c r="Q136" s="204"/>
      <c r="R136" s="204">
        <f>SUM(R97:S135)</f>
        <v>0</v>
      </c>
      <c r="S136" s="204"/>
      <c r="T136" s="204">
        <f>SUM(T97:U135)</f>
        <v>0</v>
      </c>
      <c r="U136" s="204"/>
      <c r="V136" s="204"/>
      <c r="W136" s="204"/>
      <c r="X136" s="204">
        <f>SUM(X97:Y135)</f>
        <v>0</v>
      </c>
      <c r="Y136" s="204"/>
      <c r="Z136" s="204"/>
      <c r="AA136" s="206"/>
    </row>
    <row r="137" spans="1:29" ht="11" customHeight="1">
      <c r="G137" s="2"/>
      <c r="H137" s="2"/>
      <c r="I137" s="218"/>
      <c r="J137" s="219"/>
      <c r="K137" s="220"/>
      <c r="L137" s="205"/>
      <c r="M137" s="205"/>
      <c r="N137" s="205"/>
      <c r="O137" s="205"/>
      <c r="P137" s="205"/>
      <c r="Q137" s="205"/>
      <c r="R137" s="205"/>
      <c r="S137" s="205"/>
      <c r="T137" s="205"/>
      <c r="U137" s="205"/>
      <c r="V137" s="205"/>
      <c r="W137" s="205"/>
      <c r="X137" s="205"/>
      <c r="Y137" s="205"/>
      <c r="Z137" s="205"/>
      <c r="AA137" s="207"/>
    </row>
    <row r="138" spans="1:29" ht="11" customHeight="1"/>
    <row r="139" spans="1:29" ht="10.5" customHeight="1"/>
    <row r="140" spans="1:29" ht="11" customHeight="1">
      <c r="A140" s="267" t="s">
        <v>6</v>
      </c>
      <c r="B140" s="257"/>
      <c r="C140" s="257"/>
      <c r="D140" s="259" t="s">
        <v>5</v>
      </c>
      <c r="E140" s="269"/>
      <c r="F140" s="269"/>
      <c r="G140" s="269"/>
      <c r="H140" s="260"/>
      <c r="I140" s="257" t="s">
        <v>7</v>
      </c>
      <c r="J140" s="271" t="s">
        <v>257</v>
      </c>
      <c r="K140" s="271" t="s">
        <v>65</v>
      </c>
      <c r="L140" s="273" t="s">
        <v>0</v>
      </c>
      <c r="M140" s="274"/>
      <c r="N140" s="274"/>
      <c r="O140" s="274"/>
      <c r="P140" s="273" t="s">
        <v>1</v>
      </c>
      <c r="Q140" s="274"/>
      <c r="R140" s="274"/>
      <c r="S140" s="274"/>
      <c r="T140" s="257" t="s">
        <v>286</v>
      </c>
      <c r="U140" s="257"/>
      <c r="V140" s="259" t="s">
        <v>285</v>
      </c>
      <c r="W140" s="260"/>
      <c r="X140" s="257" t="s">
        <v>12</v>
      </c>
      <c r="Y140" s="257"/>
      <c r="Z140" s="257" t="s">
        <v>11</v>
      </c>
      <c r="AA140" s="263"/>
    </row>
    <row r="141" spans="1:29" ht="11" customHeight="1">
      <c r="A141" s="268"/>
      <c r="B141" s="258"/>
      <c r="C141" s="258"/>
      <c r="D141" s="261"/>
      <c r="E141" s="270"/>
      <c r="F141" s="270"/>
      <c r="G141" s="270"/>
      <c r="H141" s="262"/>
      <c r="I141" s="258"/>
      <c r="J141" s="272"/>
      <c r="K141" s="272"/>
      <c r="L141" s="265" t="s">
        <v>8</v>
      </c>
      <c r="M141" s="266"/>
      <c r="N141" s="266" t="s">
        <v>9</v>
      </c>
      <c r="O141" s="266"/>
      <c r="P141" s="266" t="s">
        <v>8</v>
      </c>
      <c r="Q141" s="266"/>
      <c r="R141" s="266" t="s">
        <v>9</v>
      </c>
      <c r="S141" s="266"/>
      <c r="T141" s="258"/>
      <c r="U141" s="258"/>
      <c r="V141" s="261"/>
      <c r="W141" s="262"/>
      <c r="X141" s="258"/>
      <c r="Y141" s="258"/>
      <c r="Z141" s="258"/>
      <c r="AA141" s="264"/>
    </row>
    <row r="142" spans="1:29" ht="11" customHeight="1">
      <c r="A142" s="251"/>
      <c r="B142" s="252"/>
      <c r="C142" s="253"/>
      <c r="D142" s="254"/>
      <c r="E142" s="255"/>
      <c r="F142" s="255"/>
      <c r="G142" s="255"/>
      <c r="H142" s="256"/>
      <c r="I142" s="60"/>
      <c r="J142" s="23"/>
      <c r="K142" s="60"/>
      <c r="L142" s="212"/>
      <c r="M142" s="212"/>
      <c r="N142" s="234">
        <f>ROUND(I142*K142*L142,0)</f>
        <v>0</v>
      </c>
      <c r="O142" s="234"/>
      <c r="P142" s="212"/>
      <c r="Q142" s="212"/>
      <c r="R142" s="234">
        <f>ROUND(K142*P142,0)</f>
        <v>0</v>
      </c>
      <c r="S142" s="234"/>
      <c r="T142" s="247">
        <f>AE142*K142</f>
        <v>0</v>
      </c>
      <c r="U142" s="248"/>
      <c r="V142" s="249"/>
      <c r="W142" s="250"/>
      <c r="X142" s="212">
        <f t="shared" ref="X142:X180" si="23">ROUND(J142*K142,2)</f>
        <v>0</v>
      </c>
      <c r="Y142" s="212"/>
      <c r="Z142" s="234"/>
      <c r="AA142" s="243"/>
      <c r="AC142">
        <f t="shared" ref="AC142:AC180" si="24">V142*K142</f>
        <v>0</v>
      </c>
    </row>
    <row r="143" spans="1:29" ht="11" customHeight="1">
      <c r="A143" s="235"/>
      <c r="B143" s="236"/>
      <c r="C143" s="237"/>
      <c r="D143" s="238"/>
      <c r="E143" s="239"/>
      <c r="F143" s="239"/>
      <c r="G143" s="239"/>
      <c r="H143" s="240"/>
      <c r="I143" s="60"/>
      <c r="J143" s="23"/>
      <c r="K143" s="60"/>
      <c r="L143" s="241"/>
      <c r="M143" s="241"/>
      <c r="N143" s="234">
        <f t="shared" ref="N143:N180" si="25">ROUND(I143*K143*L143,0)</f>
        <v>0</v>
      </c>
      <c r="O143" s="234"/>
      <c r="P143" s="241"/>
      <c r="Q143" s="241"/>
      <c r="R143" s="234">
        <f t="shared" ref="R143:R180" si="26">ROUND(K143*P143,0)</f>
        <v>0</v>
      </c>
      <c r="S143" s="234"/>
      <c r="T143" s="221">
        <f t="shared" ref="T143:T179" si="27">AE143*K143</f>
        <v>0</v>
      </c>
      <c r="U143" s="222"/>
      <c r="V143" s="223"/>
      <c r="W143" s="224"/>
      <c r="X143" s="212">
        <f t="shared" si="23"/>
        <v>0</v>
      </c>
      <c r="Y143" s="212"/>
      <c r="Z143" s="225"/>
      <c r="AA143" s="226"/>
      <c r="AC143">
        <f t="shared" si="24"/>
        <v>0</v>
      </c>
    </row>
    <row r="144" spans="1:29" ht="11" customHeight="1">
      <c r="A144" s="235"/>
      <c r="B144" s="236"/>
      <c r="C144" s="237"/>
      <c r="D144" s="238"/>
      <c r="E144" s="239"/>
      <c r="F144" s="239"/>
      <c r="G144" s="239"/>
      <c r="H144" s="240"/>
      <c r="I144" s="60"/>
      <c r="J144" s="23"/>
      <c r="K144" s="60"/>
      <c r="L144" s="241"/>
      <c r="M144" s="241"/>
      <c r="N144" s="234">
        <f t="shared" si="25"/>
        <v>0</v>
      </c>
      <c r="O144" s="234"/>
      <c r="P144" s="241"/>
      <c r="Q144" s="241"/>
      <c r="R144" s="234">
        <f t="shared" si="26"/>
        <v>0</v>
      </c>
      <c r="S144" s="234"/>
      <c r="T144" s="221">
        <f t="shared" si="27"/>
        <v>0</v>
      </c>
      <c r="U144" s="222"/>
      <c r="V144" s="223"/>
      <c r="W144" s="224"/>
      <c r="X144" s="212">
        <f t="shared" si="23"/>
        <v>0</v>
      </c>
      <c r="Y144" s="212"/>
      <c r="Z144" s="225"/>
      <c r="AA144" s="226"/>
      <c r="AC144">
        <f t="shared" si="24"/>
        <v>0</v>
      </c>
    </row>
    <row r="145" spans="1:29" ht="11" customHeight="1">
      <c r="A145" s="235"/>
      <c r="B145" s="236"/>
      <c r="C145" s="237"/>
      <c r="D145" s="238"/>
      <c r="E145" s="239"/>
      <c r="F145" s="239"/>
      <c r="G145" s="239"/>
      <c r="H145" s="240"/>
      <c r="I145" s="60"/>
      <c r="J145" s="23"/>
      <c r="K145" s="60"/>
      <c r="L145" s="241"/>
      <c r="M145" s="241"/>
      <c r="N145" s="234">
        <f t="shared" si="25"/>
        <v>0</v>
      </c>
      <c r="O145" s="234"/>
      <c r="P145" s="241"/>
      <c r="Q145" s="241"/>
      <c r="R145" s="234">
        <f t="shared" si="26"/>
        <v>0</v>
      </c>
      <c r="S145" s="234"/>
      <c r="T145" s="221">
        <f t="shared" si="27"/>
        <v>0</v>
      </c>
      <c r="U145" s="222"/>
      <c r="V145" s="223"/>
      <c r="W145" s="224"/>
      <c r="X145" s="212">
        <f t="shared" si="23"/>
        <v>0</v>
      </c>
      <c r="Y145" s="212"/>
      <c r="Z145" s="225"/>
      <c r="AA145" s="226"/>
      <c r="AC145">
        <f t="shared" si="24"/>
        <v>0</v>
      </c>
    </row>
    <row r="146" spans="1:29" ht="11" customHeight="1">
      <c r="A146" s="235"/>
      <c r="B146" s="236"/>
      <c r="C146" s="237"/>
      <c r="D146" s="238"/>
      <c r="E146" s="239"/>
      <c r="F146" s="239"/>
      <c r="G146" s="239"/>
      <c r="H146" s="240"/>
      <c r="I146" s="60"/>
      <c r="J146" s="23"/>
      <c r="K146" s="60"/>
      <c r="L146" s="241"/>
      <c r="M146" s="241"/>
      <c r="N146" s="234">
        <f t="shared" si="25"/>
        <v>0</v>
      </c>
      <c r="O146" s="234"/>
      <c r="P146" s="241"/>
      <c r="Q146" s="241"/>
      <c r="R146" s="234">
        <f t="shared" si="26"/>
        <v>0</v>
      </c>
      <c r="S146" s="234"/>
      <c r="T146" s="221">
        <f t="shared" si="27"/>
        <v>0</v>
      </c>
      <c r="U146" s="222"/>
      <c r="V146" s="223"/>
      <c r="W146" s="224"/>
      <c r="X146" s="212">
        <f t="shared" si="23"/>
        <v>0</v>
      </c>
      <c r="Y146" s="212"/>
      <c r="Z146" s="225"/>
      <c r="AA146" s="226"/>
      <c r="AC146">
        <f t="shared" si="24"/>
        <v>0</v>
      </c>
    </row>
    <row r="147" spans="1:29" ht="11" customHeight="1">
      <c r="A147" s="235"/>
      <c r="B147" s="236"/>
      <c r="C147" s="237"/>
      <c r="D147" s="238"/>
      <c r="E147" s="239"/>
      <c r="F147" s="239"/>
      <c r="G147" s="239"/>
      <c r="H147" s="240"/>
      <c r="I147" s="60"/>
      <c r="J147" s="23"/>
      <c r="K147" s="60"/>
      <c r="L147" s="241"/>
      <c r="M147" s="241"/>
      <c r="N147" s="234">
        <f t="shared" si="25"/>
        <v>0</v>
      </c>
      <c r="O147" s="234"/>
      <c r="P147" s="241"/>
      <c r="Q147" s="241"/>
      <c r="R147" s="234">
        <f t="shared" si="26"/>
        <v>0</v>
      </c>
      <c r="S147" s="234"/>
      <c r="T147" s="221">
        <f t="shared" si="27"/>
        <v>0</v>
      </c>
      <c r="U147" s="222"/>
      <c r="V147" s="223"/>
      <c r="W147" s="224"/>
      <c r="X147" s="212">
        <f t="shared" si="23"/>
        <v>0</v>
      </c>
      <c r="Y147" s="212"/>
      <c r="Z147" s="225"/>
      <c r="AA147" s="226"/>
      <c r="AC147">
        <f t="shared" si="24"/>
        <v>0</v>
      </c>
    </row>
    <row r="148" spans="1:29" ht="11" customHeight="1">
      <c r="A148" s="235"/>
      <c r="B148" s="236"/>
      <c r="C148" s="237"/>
      <c r="D148" s="238"/>
      <c r="E148" s="239"/>
      <c r="F148" s="239"/>
      <c r="G148" s="239"/>
      <c r="H148" s="240"/>
      <c r="I148" s="60"/>
      <c r="J148" s="23"/>
      <c r="K148" s="60"/>
      <c r="L148" s="241"/>
      <c r="M148" s="241"/>
      <c r="N148" s="234">
        <f t="shared" si="25"/>
        <v>0</v>
      </c>
      <c r="O148" s="234"/>
      <c r="P148" s="241"/>
      <c r="Q148" s="241"/>
      <c r="R148" s="234">
        <f t="shared" si="26"/>
        <v>0</v>
      </c>
      <c r="S148" s="234"/>
      <c r="T148" s="221">
        <f t="shared" si="27"/>
        <v>0</v>
      </c>
      <c r="U148" s="222"/>
      <c r="V148" s="223"/>
      <c r="W148" s="224"/>
      <c r="X148" s="212">
        <f t="shared" si="23"/>
        <v>0</v>
      </c>
      <c r="Y148" s="212"/>
      <c r="Z148" s="225"/>
      <c r="AA148" s="226"/>
      <c r="AC148">
        <f t="shared" si="24"/>
        <v>0</v>
      </c>
    </row>
    <row r="149" spans="1:29" ht="11" customHeight="1">
      <c r="A149" s="235"/>
      <c r="B149" s="236"/>
      <c r="C149" s="237"/>
      <c r="D149" s="238"/>
      <c r="E149" s="239"/>
      <c r="F149" s="239"/>
      <c r="G149" s="239"/>
      <c r="H149" s="240"/>
      <c r="I149" s="60"/>
      <c r="J149" s="23"/>
      <c r="K149" s="60"/>
      <c r="L149" s="241"/>
      <c r="M149" s="241"/>
      <c r="N149" s="234">
        <f t="shared" si="25"/>
        <v>0</v>
      </c>
      <c r="O149" s="234"/>
      <c r="P149" s="241"/>
      <c r="Q149" s="241"/>
      <c r="R149" s="234">
        <f t="shared" si="26"/>
        <v>0</v>
      </c>
      <c r="S149" s="234"/>
      <c r="T149" s="221">
        <f t="shared" si="27"/>
        <v>0</v>
      </c>
      <c r="U149" s="222"/>
      <c r="V149" s="223"/>
      <c r="W149" s="224"/>
      <c r="X149" s="212">
        <f t="shared" si="23"/>
        <v>0</v>
      </c>
      <c r="Y149" s="212"/>
      <c r="Z149" s="225"/>
      <c r="AA149" s="226"/>
      <c r="AC149">
        <f t="shared" si="24"/>
        <v>0</v>
      </c>
    </row>
    <row r="150" spans="1:29" ht="11" customHeight="1">
      <c r="A150" s="244"/>
      <c r="B150" s="245"/>
      <c r="C150" s="245"/>
      <c r="D150" s="246"/>
      <c r="E150" s="246"/>
      <c r="F150" s="246"/>
      <c r="G150" s="246"/>
      <c r="H150" s="246"/>
      <c r="I150" s="62"/>
      <c r="J150" s="24"/>
      <c r="K150" s="62"/>
      <c r="L150" s="241"/>
      <c r="M150" s="241"/>
      <c r="N150" s="234">
        <f t="shared" si="25"/>
        <v>0</v>
      </c>
      <c r="O150" s="234"/>
      <c r="P150" s="241"/>
      <c r="Q150" s="241"/>
      <c r="R150" s="234">
        <f t="shared" si="26"/>
        <v>0</v>
      </c>
      <c r="S150" s="234"/>
      <c r="T150" s="221">
        <f t="shared" si="27"/>
        <v>0</v>
      </c>
      <c r="U150" s="222"/>
      <c r="V150" s="242"/>
      <c r="W150" s="242"/>
      <c r="X150" s="212">
        <f t="shared" si="23"/>
        <v>0</v>
      </c>
      <c r="Y150" s="212"/>
      <c r="Z150" s="225"/>
      <c r="AA150" s="226"/>
      <c r="AC150">
        <f t="shared" si="24"/>
        <v>0</v>
      </c>
    </row>
    <row r="151" spans="1:29" ht="11" customHeight="1">
      <c r="A151" s="244"/>
      <c r="B151" s="245"/>
      <c r="C151" s="245"/>
      <c r="D151" s="246"/>
      <c r="E151" s="246"/>
      <c r="F151" s="246"/>
      <c r="G151" s="246"/>
      <c r="H151" s="246"/>
      <c r="I151" s="62"/>
      <c r="J151" s="24"/>
      <c r="K151" s="62"/>
      <c r="L151" s="241"/>
      <c r="M151" s="241"/>
      <c r="N151" s="234">
        <f t="shared" si="25"/>
        <v>0</v>
      </c>
      <c r="O151" s="234"/>
      <c r="P151" s="241"/>
      <c r="Q151" s="241"/>
      <c r="R151" s="234">
        <f t="shared" si="26"/>
        <v>0</v>
      </c>
      <c r="S151" s="234"/>
      <c r="T151" s="221">
        <f t="shared" si="27"/>
        <v>0</v>
      </c>
      <c r="U151" s="222"/>
      <c r="V151" s="242"/>
      <c r="W151" s="242"/>
      <c r="X151" s="212">
        <f t="shared" si="23"/>
        <v>0</v>
      </c>
      <c r="Y151" s="212"/>
      <c r="Z151" s="225"/>
      <c r="AA151" s="226"/>
      <c r="AC151">
        <f t="shared" si="24"/>
        <v>0</v>
      </c>
    </row>
    <row r="152" spans="1:29" ht="11" customHeight="1">
      <c r="A152" s="244"/>
      <c r="B152" s="245"/>
      <c r="C152" s="245"/>
      <c r="D152" s="246"/>
      <c r="E152" s="246"/>
      <c r="F152" s="246"/>
      <c r="G152" s="246"/>
      <c r="H152" s="246"/>
      <c r="I152" s="62"/>
      <c r="J152" s="24"/>
      <c r="K152" s="62"/>
      <c r="L152" s="241"/>
      <c r="M152" s="241"/>
      <c r="N152" s="234">
        <f t="shared" si="25"/>
        <v>0</v>
      </c>
      <c r="O152" s="234"/>
      <c r="P152" s="241"/>
      <c r="Q152" s="241"/>
      <c r="R152" s="234">
        <f t="shared" si="26"/>
        <v>0</v>
      </c>
      <c r="S152" s="234"/>
      <c r="T152" s="221">
        <f t="shared" si="27"/>
        <v>0</v>
      </c>
      <c r="U152" s="222"/>
      <c r="V152" s="242"/>
      <c r="W152" s="242"/>
      <c r="X152" s="212">
        <f t="shared" si="23"/>
        <v>0</v>
      </c>
      <c r="Y152" s="212"/>
      <c r="Z152" s="225"/>
      <c r="AA152" s="226"/>
      <c r="AC152">
        <f t="shared" si="24"/>
        <v>0</v>
      </c>
    </row>
    <row r="153" spans="1:29" ht="11" customHeight="1">
      <c r="A153" s="244"/>
      <c r="B153" s="245"/>
      <c r="C153" s="245"/>
      <c r="D153" s="246"/>
      <c r="E153" s="246"/>
      <c r="F153" s="246"/>
      <c r="G153" s="246"/>
      <c r="H153" s="246"/>
      <c r="I153" s="62"/>
      <c r="J153" s="24"/>
      <c r="K153" s="62"/>
      <c r="L153" s="241"/>
      <c r="M153" s="241"/>
      <c r="N153" s="234">
        <f t="shared" si="25"/>
        <v>0</v>
      </c>
      <c r="O153" s="234"/>
      <c r="P153" s="241"/>
      <c r="Q153" s="241"/>
      <c r="R153" s="234">
        <f t="shared" si="26"/>
        <v>0</v>
      </c>
      <c r="S153" s="234"/>
      <c r="T153" s="221">
        <f t="shared" si="27"/>
        <v>0</v>
      </c>
      <c r="U153" s="222"/>
      <c r="V153" s="242"/>
      <c r="W153" s="242"/>
      <c r="X153" s="212">
        <f t="shared" si="23"/>
        <v>0</v>
      </c>
      <c r="Y153" s="212"/>
      <c r="Z153" s="234"/>
      <c r="AA153" s="243"/>
      <c r="AC153">
        <f t="shared" si="24"/>
        <v>0</v>
      </c>
    </row>
    <row r="154" spans="1:29" ht="11" customHeight="1">
      <c r="A154" s="244"/>
      <c r="B154" s="245"/>
      <c r="C154" s="245"/>
      <c r="D154" s="246"/>
      <c r="E154" s="246"/>
      <c r="F154" s="246"/>
      <c r="G154" s="246"/>
      <c r="H154" s="246"/>
      <c r="I154" s="62"/>
      <c r="J154" s="24"/>
      <c r="K154" s="62"/>
      <c r="L154" s="241"/>
      <c r="M154" s="241"/>
      <c r="N154" s="234">
        <f t="shared" si="25"/>
        <v>0</v>
      </c>
      <c r="O154" s="234"/>
      <c r="P154" s="241"/>
      <c r="Q154" s="241"/>
      <c r="R154" s="234">
        <f t="shared" si="26"/>
        <v>0</v>
      </c>
      <c r="S154" s="234"/>
      <c r="T154" s="221">
        <f t="shared" si="27"/>
        <v>0</v>
      </c>
      <c r="U154" s="222"/>
      <c r="V154" s="242"/>
      <c r="W154" s="242"/>
      <c r="X154" s="212">
        <f t="shared" si="23"/>
        <v>0</v>
      </c>
      <c r="Y154" s="212"/>
      <c r="Z154" s="225"/>
      <c r="AA154" s="226"/>
      <c r="AC154">
        <f t="shared" si="24"/>
        <v>0</v>
      </c>
    </row>
    <row r="155" spans="1:29" ht="11" customHeight="1">
      <c r="A155" s="244"/>
      <c r="B155" s="245"/>
      <c r="C155" s="245"/>
      <c r="D155" s="246"/>
      <c r="E155" s="246"/>
      <c r="F155" s="246"/>
      <c r="G155" s="246"/>
      <c r="H155" s="246"/>
      <c r="I155" s="62"/>
      <c r="J155" s="24"/>
      <c r="K155" s="62"/>
      <c r="L155" s="241"/>
      <c r="M155" s="241"/>
      <c r="N155" s="234">
        <f t="shared" si="25"/>
        <v>0</v>
      </c>
      <c r="O155" s="234"/>
      <c r="P155" s="241"/>
      <c r="Q155" s="241"/>
      <c r="R155" s="234">
        <f t="shared" si="26"/>
        <v>0</v>
      </c>
      <c r="S155" s="234"/>
      <c r="T155" s="221">
        <f t="shared" si="27"/>
        <v>0</v>
      </c>
      <c r="U155" s="222"/>
      <c r="V155" s="242"/>
      <c r="W155" s="242"/>
      <c r="X155" s="212">
        <f t="shared" si="23"/>
        <v>0</v>
      </c>
      <c r="Y155" s="212"/>
      <c r="Z155" s="225"/>
      <c r="AA155" s="226"/>
      <c r="AC155">
        <f t="shared" si="24"/>
        <v>0</v>
      </c>
    </row>
    <row r="156" spans="1:29" ht="11" customHeight="1">
      <c r="A156" s="244"/>
      <c r="B156" s="245"/>
      <c r="C156" s="245"/>
      <c r="D156" s="246"/>
      <c r="E156" s="246"/>
      <c r="F156" s="246"/>
      <c r="G156" s="246"/>
      <c r="H156" s="246"/>
      <c r="I156" s="62"/>
      <c r="J156" s="24"/>
      <c r="K156" s="62"/>
      <c r="L156" s="241"/>
      <c r="M156" s="241"/>
      <c r="N156" s="234">
        <f t="shared" si="25"/>
        <v>0</v>
      </c>
      <c r="O156" s="234"/>
      <c r="P156" s="241"/>
      <c r="Q156" s="241"/>
      <c r="R156" s="234">
        <f t="shared" si="26"/>
        <v>0</v>
      </c>
      <c r="S156" s="234"/>
      <c r="T156" s="221">
        <f t="shared" si="27"/>
        <v>0</v>
      </c>
      <c r="U156" s="222"/>
      <c r="V156" s="242"/>
      <c r="W156" s="242"/>
      <c r="X156" s="212">
        <f t="shared" si="23"/>
        <v>0</v>
      </c>
      <c r="Y156" s="212"/>
      <c r="Z156" s="225"/>
      <c r="AA156" s="226"/>
      <c r="AC156">
        <f t="shared" si="24"/>
        <v>0</v>
      </c>
    </row>
    <row r="157" spans="1:29" ht="11" customHeight="1">
      <c r="A157" s="244"/>
      <c r="B157" s="245"/>
      <c r="C157" s="245"/>
      <c r="D157" s="246"/>
      <c r="E157" s="246"/>
      <c r="F157" s="246"/>
      <c r="G157" s="246"/>
      <c r="H157" s="246"/>
      <c r="I157" s="62"/>
      <c r="J157" s="24"/>
      <c r="K157" s="62"/>
      <c r="L157" s="241"/>
      <c r="M157" s="241"/>
      <c r="N157" s="234">
        <f t="shared" si="25"/>
        <v>0</v>
      </c>
      <c r="O157" s="234"/>
      <c r="P157" s="241"/>
      <c r="Q157" s="241"/>
      <c r="R157" s="234">
        <f t="shared" si="26"/>
        <v>0</v>
      </c>
      <c r="S157" s="234"/>
      <c r="T157" s="221">
        <f t="shared" si="27"/>
        <v>0</v>
      </c>
      <c r="U157" s="222"/>
      <c r="V157" s="242"/>
      <c r="W157" s="242"/>
      <c r="X157" s="212">
        <f t="shared" si="23"/>
        <v>0</v>
      </c>
      <c r="Y157" s="212"/>
      <c r="Z157" s="225"/>
      <c r="AA157" s="226"/>
      <c r="AC157">
        <f t="shared" si="24"/>
        <v>0</v>
      </c>
    </row>
    <row r="158" spans="1:29" ht="11" customHeight="1">
      <c r="A158" s="244"/>
      <c r="B158" s="245"/>
      <c r="C158" s="245"/>
      <c r="D158" s="246"/>
      <c r="E158" s="246"/>
      <c r="F158" s="246"/>
      <c r="G158" s="246"/>
      <c r="H158" s="246"/>
      <c r="I158" s="62"/>
      <c r="J158" s="24"/>
      <c r="K158" s="62"/>
      <c r="L158" s="241"/>
      <c r="M158" s="241"/>
      <c r="N158" s="234">
        <f t="shared" si="25"/>
        <v>0</v>
      </c>
      <c r="O158" s="234"/>
      <c r="P158" s="241"/>
      <c r="Q158" s="241"/>
      <c r="R158" s="234">
        <f t="shared" si="26"/>
        <v>0</v>
      </c>
      <c r="S158" s="234"/>
      <c r="T158" s="221">
        <f t="shared" si="27"/>
        <v>0</v>
      </c>
      <c r="U158" s="222"/>
      <c r="V158" s="242"/>
      <c r="W158" s="242"/>
      <c r="X158" s="212">
        <f t="shared" si="23"/>
        <v>0</v>
      </c>
      <c r="Y158" s="212"/>
      <c r="Z158" s="225"/>
      <c r="AA158" s="226"/>
      <c r="AC158">
        <f t="shared" si="24"/>
        <v>0</v>
      </c>
    </row>
    <row r="159" spans="1:29" ht="11" customHeight="1">
      <c r="A159" s="244"/>
      <c r="B159" s="245"/>
      <c r="C159" s="245"/>
      <c r="D159" s="246"/>
      <c r="E159" s="246"/>
      <c r="F159" s="246"/>
      <c r="G159" s="246"/>
      <c r="H159" s="246"/>
      <c r="I159" s="62"/>
      <c r="J159" s="24"/>
      <c r="K159" s="62"/>
      <c r="L159" s="241"/>
      <c r="M159" s="241"/>
      <c r="N159" s="234">
        <f t="shared" si="25"/>
        <v>0</v>
      </c>
      <c r="O159" s="234"/>
      <c r="P159" s="241"/>
      <c r="Q159" s="241"/>
      <c r="R159" s="234">
        <f t="shared" si="26"/>
        <v>0</v>
      </c>
      <c r="S159" s="234"/>
      <c r="T159" s="221">
        <f t="shared" si="27"/>
        <v>0</v>
      </c>
      <c r="U159" s="222"/>
      <c r="V159" s="242"/>
      <c r="W159" s="242"/>
      <c r="X159" s="212">
        <f t="shared" si="23"/>
        <v>0</v>
      </c>
      <c r="Y159" s="212"/>
      <c r="Z159" s="225"/>
      <c r="AA159" s="226"/>
      <c r="AC159">
        <f t="shared" si="24"/>
        <v>0</v>
      </c>
    </row>
    <row r="160" spans="1:29" ht="11" customHeight="1">
      <c r="A160" s="244"/>
      <c r="B160" s="245"/>
      <c r="C160" s="245"/>
      <c r="D160" s="246"/>
      <c r="E160" s="246"/>
      <c r="F160" s="246"/>
      <c r="G160" s="246"/>
      <c r="H160" s="246"/>
      <c r="I160" s="62"/>
      <c r="J160" s="24"/>
      <c r="K160" s="62"/>
      <c r="L160" s="241"/>
      <c r="M160" s="241"/>
      <c r="N160" s="234">
        <f t="shared" si="25"/>
        <v>0</v>
      </c>
      <c r="O160" s="234"/>
      <c r="P160" s="241"/>
      <c r="Q160" s="241"/>
      <c r="R160" s="234">
        <f t="shared" si="26"/>
        <v>0</v>
      </c>
      <c r="S160" s="234"/>
      <c r="T160" s="221">
        <f t="shared" si="27"/>
        <v>0</v>
      </c>
      <c r="U160" s="222"/>
      <c r="V160" s="242"/>
      <c r="W160" s="242"/>
      <c r="X160" s="212">
        <f t="shared" si="23"/>
        <v>0</v>
      </c>
      <c r="Y160" s="212"/>
      <c r="Z160" s="225"/>
      <c r="AA160" s="226"/>
      <c r="AC160">
        <f t="shared" si="24"/>
        <v>0</v>
      </c>
    </row>
    <row r="161" spans="1:29" ht="11" customHeight="1">
      <c r="A161" s="244"/>
      <c r="B161" s="245"/>
      <c r="C161" s="245"/>
      <c r="D161" s="246"/>
      <c r="E161" s="246"/>
      <c r="F161" s="246"/>
      <c r="G161" s="246"/>
      <c r="H161" s="246"/>
      <c r="I161" s="62"/>
      <c r="J161" s="24"/>
      <c r="K161" s="62"/>
      <c r="L161" s="241"/>
      <c r="M161" s="241"/>
      <c r="N161" s="234">
        <f t="shared" si="25"/>
        <v>0</v>
      </c>
      <c r="O161" s="234"/>
      <c r="P161" s="241"/>
      <c r="Q161" s="241"/>
      <c r="R161" s="234">
        <f t="shared" si="26"/>
        <v>0</v>
      </c>
      <c r="S161" s="234"/>
      <c r="T161" s="221">
        <f t="shared" si="27"/>
        <v>0</v>
      </c>
      <c r="U161" s="222"/>
      <c r="V161" s="242"/>
      <c r="W161" s="242"/>
      <c r="X161" s="212">
        <f t="shared" si="23"/>
        <v>0</v>
      </c>
      <c r="Y161" s="212"/>
      <c r="Z161" s="225"/>
      <c r="AA161" s="226"/>
      <c r="AC161">
        <f t="shared" si="24"/>
        <v>0</v>
      </c>
    </row>
    <row r="162" spans="1:29" ht="11" customHeight="1">
      <c r="A162" s="244"/>
      <c r="B162" s="245"/>
      <c r="C162" s="245"/>
      <c r="D162" s="246"/>
      <c r="E162" s="246"/>
      <c r="F162" s="246"/>
      <c r="G162" s="246"/>
      <c r="H162" s="246"/>
      <c r="I162" s="62"/>
      <c r="J162" s="24"/>
      <c r="K162" s="62"/>
      <c r="L162" s="241"/>
      <c r="M162" s="241"/>
      <c r="N162" s="234">
        <f t="shared" si="25"/>
        <v>0</v>
      </c>
      <c r="O162" s="234"/>
      <c r="P162" s="241"/>
      <c r="Q162" s="241"/>
      <c r="R162" s="234">
        <f t="shared" si="26"/>
        <v>0</v>
      </c>
      <c r="S162" s="234"/>
      <c r="T162" s="221">
        <f t="shared" si="27"/>
        <v>0</v>
      </c>
      <c r="U162" s="222"/>
      <c r="V162" s="242"/>
      <c r="W162" s="242"/>
      <c r="X162" s="212">
        <f t="shared" si="23"/>
        <v>0</v>
      </c>
      <c r="Y162" s="212"/>
      <c r="Z162" s="225"/>
      <c r="AA162" s="226"/>
      <c r="AC162">
        <f t="shared" si="24"/>
        <v>0</v>
      </c>
    </row>
    <row r="163" spans="1:29" ht="11" customHeight="1">
      <c r="A163" s="244"/>
      <c r="B163" s="245"/>
      <c r="C163" s="245"/>
      <c r="D163" s="246"/>
      <c r="E163" s="246"/>
      <c r="F163" s="246"/>
      <c r="G163" s="246"/>
      <c r="H163" s="246"/>
      <c r="I163" s="62"/>
      <c r="J163" s="24"/>
      <c r="K163" s="62"/>
      <c r="L163" s="241"/>
      <c r="M163" s="241"/>
      <c r="N163" s="234">
        <f t="shared" si="25"/>
        <v>0</v>
      </c>
      <c r="O163" s="234"/>
      <c r="P163" s="241"/>
      <c r="Q163" s="241"/>
      <c r="R163" s="234">
        <f t="shared" si="26"/>
        <v>0</v>
      </c>
      <c r="S163" s="234"/>
      <c r="T163" s="221">
        <f t="shared" si="27"/>
        <v>0</v>
      </c>
      <c r="U163" s="222"/>
      <c r="V163" s="242"/>
      <c r="W163" s="242"/>
      <c r="X163" s="212">
        <f t="shared" si="23"/>
        <v>0</v>
      </c>
      <c r="Y163" s="212"/>
      <c r="Z163" s="225"/>
      <c r="AA163" s="226"/>
      <c r="AC163">
        <f t="shared" si="24"/>
        <v>0</v>
      </c>
    </row>
    <row r="164" spans="1:29" ht="11" customHeight="1">
      <c r="A164" s="244"/>
      <c r="B164" s="245"/>
      <c r="C164" s="245"/>
      <c r="D164" s="246"/>
      <c r="E164" s="246"/>
      <c r="F164" s="246"/>
      <c r="G164" s="246"/>
      <c r="H164" s="246"/>
      <c r="I164" s="62"/>
      <c r="J164" s="24"/>
      <c r="K164" s="62"/>
      <c r="L164" s="241"/>
      <c r="M164" s="241"/>
      <c r="N164" s="234">
        <f t="shared" si="25"/>
        <v>0</v>
      </c>
      <c r="O164" s="234"/>
      <c r="P164" s="241"/>
      <c r="Q164" s="241"/>
      <c r="R164" s="234">
        <f t="shared" si="26"/>
        <v>0</v>
      </c>
      <c r="S164" s="234"/>
      <c r="T164" s="221">
        <f t="shared" si="27"/>
        <v>0</v>
      </c>
      <c r="U164" s="222"/>
      <c r="V164" s="242"/>
      <c r="W164" s="242"/>
      <c r="X164" s="212">
        <f t="shared" si="23"/>
        <v>0</v>
      </c>
      <c r="Y164" s="212"/>
      <c r="Z164" s="234"/>
      <c r="AA164" s="243"/>
      <c r="AC164">
        <f t="shared" si="24"/>
        <v>0</v>
      </c>
    </row>
    <row r="165" spans="1:29" ht="11" customHeight="1">
      <c r="A165" s="244"/>
      <c r="B165" s="245"/>
      <c r="C165" s="245"/>
      <c r="D165" s="246"/>
      <c r="E165" s="246"/>
      <c r="F165" s="246"/>
      <c r="G165" s="246"/>
      <c r="H165" s="246"/>
      <c r="I165" s="62"/>
      <c r="J165" s="24"/>
      <c r="K165" s="62"/>
      <c r="L165" s="241"/>
      <c r="M165" s="241"/>
      <c r="N165" s="234">
        <f t="shared" si="25"/>
        <v>0</v>
      </c>
      <c r="O165" s="234"/>
      <c r="P165" s="241"/>
      <c r="Q165" s="241"/>
      <c r="R165" s="234">
        <f t="shared" si="26"/>
        <v>0</v>
      </c>
      <c r="S165" s="234"/>
      <c r="T165" s="221">
        <f t="shared" si="27"/>
        <v>0</v>
      </c>
      <c r="U165" s="222"/>
      <c r="V165" s="242"/>
      <c r="W165" s="242"/>
      <c r="X165" s="212">
        <f t="shared" si="23"/>
        <v>0</v>
      </c>
      <c r="Y165" s="212"/>
      <c r="Z165" s="225"/>
      <c r="AA165" s="226"/>
      <c r="AC165">
        <f t="shared" si="24"/>
        <v>0</v>
      </c>
    </row>
    <row r="166" spans="1:29" ht="11" customHeight="1">
      <c r="A166" s="235"/>
      <c r="B166" s="236"/>
      <c r="C166" s="237"/>
      <c r="D166" s="238"/>
      <c r="E166" s="239"/>
      <c r="F166" s="239"/>
      <c r="G166" s="239"/>
      <c r="H166" s="240"/>
      <c r="I166" s="60"/>
      <c r="J166" s="23"/>
      <c r="K166" s="60"/>
      <c r="L166" s="241"/>
      <c r="M166" s="241"/>
      <c r="N166" s="234">
        <f t="shared" si="25"/>
        <v>0</v>
      </c>
      <c r="O166" s="234"/>
      <c r="P166" s="241"/>
      <c r="Q166" s="241"/>
      <c r="R166" s="234">
        <f t="shared" si="26"/>
        <v>0</v>
      </c>
      <c r="S166" s="234"/>
      <c r="T166" s="221">
        <f t="shared" si="27"/>
        <v>0</v>
      </c>
      <c r="U166" s="222"/>
      <c r="V166" s="223"/>
      <c r="W166" s="224"/>
      <c r="X166" s="212">
        <f t="shared" si="23"/>
        <v>0</v>
      </c>
      <c r="Y166" s="212"/>
      <c r="Z166" s="225"/>
      <c r="AA166" s="226"/>
      <c r="AC166">
        <f t="shared" si="24"/>
        <v>0</v>
      </c>
    </row>
    <row r="167" spans="1:29" ht="11" customHeight="1">
      <c r="A167" s="235"/>
      <c r="B167" s="236"/>
      <c r="C167" s="237"/>
      <c r="D167" s="238"/>
      <c r="E167" s="239"/>
      <c r="F167" s="239"/>
      <c r="G167" s="239"/>
      <c r="H167" s="240"/>
      <c r="I167" s="60"/>
      <c r="J167" s="23"/>
      <c r="K167" s="60"/>
      <c r="L167" s="241"/>
      <c r="M167" s="241"/>
      <c r="N167" s="234">
        <f t="shared" si="25"/>
        <v>0</v>
      </c>
      <c r="O167" s="234"/>
      <c r="P167" s="241"/>
      <c r="Q167" s="241"/>
      <c r="R167" s="234">
        <f t="shared" si="26"/>
        <v>0</v>
      </c>
      <c r="S167" s="234"/>
      <c r="T167" s="221">
        <f t="shared" si="27"/>
        <v>0</v>
      </c>
      <c r="U167" s="222"/>
      <c r="V167" s="223"/>
      <c r="W167" s="224"/>
      <c r="X167" s="212">
        <f t="shared" si="23"/>
        <v>0</v>
      </c>
      <c r="Y167" s="212"/>
      <c r="Z167" s="225"/>
      <c r="AA167" s="226"/>
      <c r="AC167">
        <f t="shared" si="24"/>
        <v>0</v>
      </c>
    </row>
    <row r="168" spans="1:29" ht="11" customHeight="1">
      <c r="A168" s="235"/>
      <c r="B168" s="236"/>
      <c r="C168" s="237"/>
      <c r="D168" s="238"/>
      <c r="E168" s="239"/>
      <c r="F168" s="239"/>
      <c r="G168" s="239"/>
      <c r="H168" s="240"/>
      <c r="I168" s="60"/>
      <c r="J168" s="23"/>
      <c r="K168" s="60"/>
      <c r="L168" s="241"/>
      <c r="M168" s="241"/>
      <c r="N168" s="234">
        <f t="shared" si="25"/>
        <v>0</v>
      </c>
      <c r="O168" s="234"/>
      <c r="P168" s="241"/>
      <c r="Q168" s="241"/>
      <c r="R168" s="234">
        <f t="shared" si="26"/>
        <v>0</v>
      </c>
      <c r="S168" s="234"/>
      <c r="T168" s="221">
        <f t="shared" si="27"/>
        <v>0</v>
      </c>
      <c r="U168" s="222"/>
      <c r="V168" s="223"/>
      <c r="W168" s="224"/>
      <c r="X168" s="212">
        <f t="shared" si="23"/>
        <v>0</v>
      </c>
      <c r="Y168" s="212"/>
      <c r="Z168" s="225"/>
      <c r="AA168" s="226"/>
      <c r="AC168">
        <f t="shared" si="24"/>
        <v>0</v>
      </c>
    </row>
    <row r="169" spans="1:29" ht="11" customHeight="1">
      <c r="A169" s="235"/>
      <c r="B169" s="236"/>
      <c r="C169" s="237"/>
      <c r="D169" s="238"/>
      <c r="E169" s="239"/>
      <c r="F169" s="239"/>
      <c r="G169" s="239"/>
      <c r="H169" s="240"/>
      <c r="I169" s="60"/>
      <c r="J169" s="23"/>
      <c r="K169" s="60"/>
      <c r="L169" s="241"/>
      <c r="M169" s="241"/>
      <c r="N169" s="234">
        <f t="shared" si="25"/>
        <v>0</v>
      </c>
      <c r="O169" s="234"/>
      <c r="P169" s="241"/>
      <c r="Q169" s="241"/>
      <c r="R169" s="234">
        <f t="shared" si="26"/>
        <v>0</v>
      </c>
      <c r="S169" s="234"/>
      <c r="T169" s="221">
        <f t="shared" si="27"/>
        <v>0</v>
      </c>
      <c r="U169" s="222"/>
      <c r="V169" s="223"/>
      <c r="W169" s="224"/>
      <c r="X169" s="212">
        <f t="shared" si="23"/>
        <v>0</v>
      </c>
      <c r="Y169" s="212"/>
      <c r="Z169" s="225"/>
      <c r="AA169" s="226"/>
      <c r="AC169">
        <f t="shared" si="24"/>
        <v>0</v>
      </c>
    </row>
    <row r="170" spans="1:29" ht="11" customHeight="1">
      <c r="A170" s="235"/>
      <c r="B170" s="236"/>
      <c r="C170" s="237"/>
      <c r="D170" s="238"/>
      <c r="E170" s="239"/>
      <c r="F170" s="239"/>
      <c r="G170" s="239"/>
      <c r="H170" s="240"/>
      <c r="I170" s="60"/>
      <c r="J170" s="23"/>
      <c r="K170" s="60"/>
      <c r="L170" s="241"/>
      <c r="M170" s="241"/>
      <c r="N170" s="234">
        <f t="shared" si="25"/>
        <v>0</v>
      </c>
      <c r="O170" s="234"/>
      <c r="P170" s="241"/>
      <c r="Q170" s="241"/>
      <c r="R170" s="234">
        <f t="shared" si="26"/>
        <v>0</v>
      </c>
      <c r="S170" s="234"/>
      <c r="T170" s="221">
        <f t="shared" si="27"/>
        <v>0</v>
      </c>
      <c r="U170" s="222"/>
      <c r="V170" s="223"/>
      <c r="W170" s="224"/>
      <c r="X170" s="212">
        <f t="shared" si="23"/>
        <v>0</v>
      </c>
      <c r="Y170" s="212"/>
      <c r="Z170" s="225"/>
      <c r="AA170" s="226"/>
      <c r="AC170">
        <f t="shared" si="24"/>
        <v>0</v>
      </c>
    </row>
    <row r="171" spans="1:29" ht="11" customHeight="1">
      <c r="A171" s="235"/>
      <c r="B171" s="236"/>
      <c r="C171" s="237"/>
      <c r="D171" s="238"/>
      <c r="E171" s="239"/>
      <c r="F171" s="239"/>
      <c r="G171" s="239"/>
      <c r="H171" s="240"/>
      <c r="I171" s="60"/>
      <c r="J171" s="23"/>
      <c r="K171" s="60"/>
      <c r="L171" s="241"/>
      <c r="M171" s="241"/>
      <c r="N171" s="234">
        <f t="shared" si="25"/>
        <v>0</v>
      </c>
      <c r="O171" s="234"/>
      <c r="P171" s="241"/>
      <c r="Q171" s="241"/>
      <c r="R171" s="234">
        <f t="shared" si="26"/>
        <v>0</v>
      </c>
      <c r="S171" s="234"/>
      <c r="T171" s="221">
        <f t="shared" si="27"/>
        <v>0</v>
      </c>
      <c r="U171" s="222"/>
      <c r="V171" s="223"/>
      <c r="W171" s="224"/>
      <c r="X171" s="212">
        <f t="shared" si="23"/>
        <v>0</v>
      </c>
      <c r="Y171" s="212"/>
      <c r="Z171" s="225"/>
      <c r="AA171" s="226"/>
      <c r="AC171">
        <f t="shared" si="24"/>
        <v>0</v>
      </c>
    </row>
    <row r="172" spans="1:29" ht="11" customHeight="1">
      <c r="A172" s="235"/>
      <c r="B172" s="236"/>
      <c r="C172" s="237"/>
      <c r="D172" s="238"/>
      <c r="E172" s="239"/>
      <c r="F172" s="239"/>
      <c r="G172" s="239"/>
      <c r="H172" s="240"/>
      <c r="I172" s="60"/>
      <c r="J172" s="23"/>
      <c r="K172" s="60"/>
      <c r="L172" s="241"/>
      <c r="M172" s="241"/>
      <c r="N172" s="234">
        <f t="shared" si="25"/>
        <v>0</v>
      </c>
      <c r="O172" s="234"/>
      <c r="P172" s="241"/>
      <c r="Q172" s="241"/>
      <c r="R172" s="234">
        <f t="shared" si="26"/>
        <v>0</v>
      </c>
      <c r="S172" s="234"/>
      <c r="T172" s="221">
        <f t="shared" si="27"/>
        <v>0</v>
      </c>
      <c r="U172" s="222"/>
      <c r="V172" s="223"/>
      <c r="W172" s="224"/>
      <c r="X172" s="212">
        <f t="shared" si="23"/>
        <v>0</v>
      </c>
      <c r="Y172" s="212"/>
      <c r="Z172" s="225"/>
      <c r="AA172" s="226"/>
      <c r="AC172">
        <f t="shared" si="24"/>
        <v>0</v>
      </c>
    </row>
    <row r="173" spans="1:29" ht="11" customHeight="1">
      <c r="A173" s="235"/>
      <c r="B173" s="236"/>
      <c r="C173" s="237"/>
      <c r="D173" s="238"/>
      <c r="E173" s="239"/>
      <c r="F173" s="239"/>
      <c r="G173" s="239"/>
      <c r="H173" s="240"/>
      <c r="I173" s="60"/>
      <c r="J173" s="23"/>
      <c r="K173" s="60"/>
      <c r="L173" s="241"/>
      <c r="M173" s="241"/>
      <c r="N173" s="234">
        <f t="shared" si="25"/>
        <v>0</v>
      </c>
      <c r="O173" s="234"/>
      <c r="P173" s="241"/>
      <c r="Q173" s="241"/>
      <c r="R173" s="234">
        <f t="shared" si="26"/>
        <v>0</v>
      </c>
      <c r="S173" s="234"/>
      <c r="T173" s="221">
        <f t="shared" si="27"/>
        <v>0</v>
      </c>
      <c r="U173" s="222"/>
      <c r="V173" s="223"/>
      <c r="W173" s="224"/>
      <c r="X173" s="212">
        <f t="shared" si="23"/>
        <v>0</v>
      </c>
      <c r="Y173" s="212"/>
      <c r="Z173" s="225"/>
      <c r="AA173" s="226"/>
      <c r="AC173">
        <f t="shared" si="24"/>
        <v>0</v>
      </c>
    </row>
    <row r="174" spans="1:29" ht="11" customHeight="1">
      <c r="A174" s="235"/>
      <c r="B174" s="236"/>
      <c r="C174" s="237"/>
      <c r="D174" s="238"/>
      <c r="E174" s="239"/>
      <c r="F174" s="239"/>
      <c r="G174" s="239"/>
      <c r="H174" s="240"/>
      <c r="I174" s="60"/>
      <c r="J174" s="23"/>
      <c r="K174" s="60"/>
      <c r="L174" s="241"/>
      <c r="M174" s="241"/>
      <c r="N174" s="234">
        <f t="shared" si="25"/>
        <v>0</v>
      </c>
      <c r="O174" s="234"/>
      <c r="P174" s="241"/>
      <c r="Q174" s="241"/>
      <c r="R174" s="234">
        <f t="shared" si="26"/>
        <v>0</v>
      </c>
      <c r="S174" s="234"/>
      <c r="T174" s="221">
        <f t="shared" si="27"/>
        <v>0</v>
      </c>
      <c r="U174" s="222"/>
      <c r="V174" s="223"/>
      <c r="W174" s="224"/>
      <c r="X174" s="212">
        <f t="shared" si="23"/>
        <v>0</v>
      </c>
      <c r="Y174" s="212"/>
      <c r="Z174" s="225"/>
      <c r="AA174" s="226"/>
      <c r="AC174">
        <f t="shared" si="24"/>
        <v>0</v>
      </c>
    </row>
    <row r="175" spans="1:29" ht="11" customHeight="1">
      <c r="A175" s="235"/>
      <c r="B175" s="236"/>
      <c r="C175" s="237"/>
      <c r="D175" s="238"/>
      <c r="E175" s="239"/>
      <c r="F175" s="239"/>
      <c r="G175" s="239"/>
      <c r="H175" s="240"/>
      <c r="I175" s="60"/>
      <c r="J175" s="23"/>
      <c r="K175" s="60"/>
      <c r="L175" s="241"/>
      <c r="M175" s="241"/>
      <c r="N175" s="234">
        <f t="shared" si="25"/>
        <v>0</v>
      </c>
      <c r="O175" s="234"/>
      <c r="P175" s="241"/>
      <c r="Q175" s="241"/>
      <c r="R175" s="234">
        <f t="shared" si="26"/>
        <v>0</v>
      </c>
      <c r="S175" s="234"/>
      <c r="T175" s="221">
        <f t="shared" si="27"/>
        <v>0</v>
      </c>
      <c r="U175" s="222"/>
      <c r="V175" s="223"/>
      <c r="W175" s="224"/>
      <c r="X175" s="212">
        <f t="shared" si="23"/>
        <v>0</v>
      </c>
      <c r="Y175" s="212"/>
      <c r="Z175" s="225"/>
      <c r="AA175" s="226"/>
      <c r="AC175">
        <f t="shared" si="24"/>
        <v>0</v>
      </c>
    </row>
    <row r="176" spans="1:29" ht="11" customHeight="1">
      <c r="A176" s="235"/>
      <c r="B176" s="236"/>
      <c r="C176" s="237"/>
      <c r="D176" s="238"/>
      <c r="E176" s="239"/>
      <c r="F176" s="239"/>
      <c r="G176" s="239"/>
      <c r="H176" s="240"/>
      <c r="I176" s="60"/>
      <c r="J176" s="23"/>
      <c r="K176" s="60"/>
      <c r="L176" s="241"/>
      <c r="M176" s="241"/>
      <c r="N176" s="234">
        <f t="shared" si="25"/>
        <v>0</v>
      </c>
      <c r="O176" s="234"/>
      <c r="P176" s="241"/>
      <c r="Q176" s="241"/>
      <c r="R176" s="234">
        <f t="shared" si="26"/>
        <v>0</v>
      </c>
      <c r="S176" s="234"/>
      <c r="T176" s="221">
        <f t="shared" si="27"/>
        <v>0</v>
      </c>
      <c r="U176" s="222"/>
      <c r="V176" s="223"/>
      <c r="W176" s="224"/>
      <c r="X176" s="212">
        <f t="shared" si="23"/>
        <v>0</v>
      </c>
      <c r="Y176" s="212"/>
      <c r="Z176" s="225"/>
      <c r="AA176" s="226"/>
      <c r="AC176">
        <f t="shared" si="24"/>
        <v>0</v>
      </c>
    </row>
    <row r="177" spans="1:29" ht="11" customHeight="1">
      <c r="A177" s="235"/>
      <c r="B177" s="236"/>
      <c r="C177" s="237"/>
      <c r="D177" s="238"/>
      <c r="E177" s="239"/>
      <c r="F177" s="239"/>
      <c r="G177" s="239"/>
      <c r="H177" s="240"/>
      <c r="I177" s="60"/>
      <c r="J177" s="23"/>
      <c r="K177" s="60"/>
      <c r="L177" s="241"/>
      <c r="M177" s="241"/>
      <c r="N177" s="234">
        <f t="shared" si="25"/>
        <v>0</v>
      </c>
      <c r="O177" s="234"/>
      <c r="P177" s="241"/>
      <c r="Q177" s="241"/>
      <c r="R177" s="234">
        <f t="shared" si="26"/>
        <v>0</v>
      </c>
      <c r="S177" s="234"/>
      <c r="T177" s="221">
        <f t="shared" si="27"/>
        <v>0</v>
      </c>
      <c r="U177" s="222"/>
      <c r="V177" s="223"/>
      <c r="W177" s="224"/>
      <c r="X177" s="212">
        <f t="shared" si="23"/>
        <v>0</v>
      </c>
      <c r="Y177" s="212"/>
      <c r="Z177" s="225"/>
      <c r="AA177" s="226"/>
      <c r="AC177">
        <f t="shared" si="24"/>
        <v>0</v>
      </c>
    </row>
    <row r="178" spans="1:29" ht="11" customHeight="1">
      <c r="A178" s="235"/>
      <c r="B178" s="236"/>
      <c r="C178" s="237"/>
      <c r="D178" s="238"/>
      <c r="E178" s="239"/>
      <c r="F178" s="239"/>
      <c r="G178" s="239"/>
      <c r="H178" s="240"/>
      <c r="I178" s="60"/>
      <c r="J178" s="23"/>
      <c r="K178" s="60"/>
      <c r="L178" s="241"/>
      <c r="M178" s="241"/>
      <c r="N178" s="234">
        <f t="shared" si="25"/>
        <v>0</v>
      </c>
      <c r="O178" s="234"/>
      <c r="P178" s="241"/>
      <c r="Q178" s="241"/>
      <c r="R178" s="234">
        <f t="shared" si="26"/>
        <v>0</v>
      </c>
      <c r="S178" s="234"/>
      <c r="T178" s="221">
        <f t="shared" si="27"/>
        <v>0</v>
      </c>
      <c r="U178" s="222"/>
      <c r="V178" s="223"/>
      <c r="W178" s="224"/>
      <c r="X178" s="212">
        <f t="shared" si="23"/>
        <v>0</v>
      </c>
      <c r="Y178" s="212"/>
      <c r="Z178" s="225"/>
      <c r="AA178" s="226"/>
      <c r="AC178">
        <f t="shared" si="24"/>
        <v>0</v>
      </c>
    </row>
    <row r="179" spans="1:29" ht="11" customHeight="1">
      <c r="A179" s="235"/>
      <c r="B179" s="236"/>
      <c r="C179" s="237"/>
      <c r="D179" s="238"/>
      <c r="E179" s="239"/>
      <c r="F179" s="239"/>
      <c r="G179" s="239"/>
      <c r="H179" s="240"/>
      <c r="I179" s="60"/>
      <c r="J179" s="23"/>
      <c r="K179" s="60"/>
      <c r="L179" s="241"/>
      <c r="M179" s="241"/>
      <c r="N179" s="234">
        <f t="shared" si="25"/>
        <v>0</v>
      </c>
      <c r="O179" s="234"/>
      <c r="P179" s="241"/>
      <c r="Q179" s="241"/>
      <c r="R179" s="234">
        <f t="shared" si="26"/>
        <v>0</v>
      </c>
      <c r="S179" s="234"/>
      <c r="T179" s="221">
        <f t="shared" si="27"/>
        <v>0</v>
      </c>
      <c r="U179" s="222"/>
      <c r="V179" s="223"/>
      <c r="W179" s="224"/>
      <c r="X179" s="212">
        <f t="shared" si="23"/>
        <v>0</v>
      </c>
      <c r="Y179" s="212"/>
      <c r="Z179" s="225"/>
      <c r="AA179" s="226"/>
      <c r="AC179">
        <f t="shared" si="24"/>
        <v>0</v>
      </c>
    </row>
    <row r="180" spans="1:29" ht="11" customHeight="1">
      <c r="A180" s="227"/>
      <c r="B180" s="228"/>
      <c r="C180" s="229"/>
      <c r="D180" s="230"/>
      <c r="E180" s="231"/>
      <c r="F180" s="231"/>
      <c r="G180" s="231"/>
      <c r="H180" s="232"/>
      <c r="I180" s="63"/>
      <c r="J180" s="25"/>
      <c r="K180" s="63"/>
      <c r="L180" s="233"/>
      <c r="M180" s="233"/>
      <c r="N180" s="234">
        <f t="shared" si="25"/>
        <v>0</v>
      </c>
      <c r="O180" s="234"/>
      <c r="P180" s="233"/>
      <c r="Q180" s="233"/>
      <c r="R180" s="234">
        <f t="shared" si="26"/>
        <v>0</v>
      </c>
      <c r="S180" s="234"/>
      <c r="T180" s="208">
        <f>AE180*K180</f>
        <v>0</v>
      </c>
      <c r="U180" s="209"/>
      <c r="V180" s="210"/>
      <c r="W180" s="211"/>
      <c r="X180" s="212">
        <f t="shared" si="23"/>
        <v>0</v>
      </c>
      <c r="Y180" s="212"/>
      <c r="Z180" s="213"/>
      <c r="AA180" s="214"/>
      <c r="AC180">
        <f t="shared" si="24"/>
        <v>0</v>
      </c>
    </row>
    <row r="181" spans="1:29" ht="11" customHeight="1">
      <c r="A181" s="1"/>
      <c r="B181" s="1"/>
      <c r="C181" s="1"/>
      <c r="D181" s="1"/>
      <c r="E181" s="2"/>
      <c r="F181" s="2"/>
      <c r="G181" s="2"/>
      <c r="H181" s="2"/>
      <c r="I181" s="215" t="s">
        <v>253</v>
      </c>
      <c r="J181" s="216"/>
      <c r="K181" s="217"/>
      <c r="L181" s="204"/>
      <c r="M181" s="204"/>
      <c r="N181" s="204">
        <f>SUM(N142:O180)</f>
        <v>0</v>
      </c>
      <c r="O181" s="204"/>
      <c r="P181" s="204"/>
      <c r="Q181" s="204"/>
      <c r="R181" s="204">
        <f>SUM(R142:S180)</f>
        <v>0</v>
      </c>
      <c r="S181" s="204"/>
      <c r="T181" s="204">
        <f>SUM(T142:U180)</f>
        <v>0</v>
      </c>
      <c r="U181" s="204"/>
      <c r="V181" s="204"/>
      <c r="W181" s="204"/>
      <c r="X181" s="204">
        <f>SUM(X142:Y180)</f>
        <v>0</v>
      </c>
      <c r="Y181" s="204"/>
      <c r="Z181" s="204"/>
      <c r="AA181" s="206"/>
    </row>
    <row r="182" spans="1:29" ht="11" customHeight="1">
      <c r="G182" s="2"/>
      <c r="H182" s="2"/>
      <c r="I182" s="218"/>
      <c r="J182" s="219"/>
      <c r="K182" s="220"/>
      <c r="L182" s="205"/>
      <c r="M182" s="205"/>
      <c r="N182" s="205"/>
      <c r="O182" s="205"/>
      <c r="P182" s="205"/>
      <c r="Q182" s="205"/>
      <c r="R182" s="205"/>
      <c r="S182" s="205"/>
      <c r="T182" s="205"/>
      <c r="U182" s="205"/>
      <c r="V182" s="205"/>
      <c r="W182" s="205"/>
      <c r="X182" s="205"/>
      <c r="Y182" s="205"/>
      <c r="Z182" s="205"/>
      <c r="AA182" s="207"/>
    </row>
    <row r="183" spans="1:29" ht="11" customHeight="1"/>
    <row r="184" spans="1:29" ht="10.5" customHeight="1"/>
    <row r="185" spans="1:29" ht="11" customHeight="1">
      <c r="A185" s="267" t="s">
        <v>6</v>
      </c>
      <c r="B185" s="257"/>
      <c r="C185" s="257"/>
      <c r="D185" s="259" t="s">
        <v>5</v>
      </c>
      <c r="E185" s="269"/>
      <c r="F185" s="269"/>
      <c r="G185" s="269"/>
      <c r="H185" s="260"/>
      <c r="I185" s="257" t="s">
        <v>7</v>
      </c>
      <c r="J185" s="271" t="s">
        <v>257</v>
      </c>
      <c r="K185" s="271" t="s">
        <v>65</v>
      </c>
      <c r="L185" s="273" t="s">
        <v>0</v>
      </c>
      <c r="M185" s="274"/>
      <c r="N185" s="274"/>
      <c r="O185" s="274"/>
      <c r="P185" s="273" t="s">
        <v>1</v>
      </c>
      <c r="Q185" s="274"/>
      <c r="R185" s="274"/>
      <c r="S185" s="274"/>
      <c r="T185" s="257" t="s">
        <v>286</v>
      </c>
      <c r="U185" s="257"/>
      <c r="V185" s="259" t="s">
        <v>285</v>
      </c>
      <c r="W185" s="260"/>
      <c r="X185" s="257" t="s">
        <v>12</v>
      </c>
      <c r="Y185" s="257"/>
      <c r="Z185" s="257" t="s">
        <v>11</v>
      </c>
      <c r="AA185" s="263"/>
    </row>
    <row r="186" spans="1:29" ht="11" customHeight="1">
      <c r="A186" s="268"/>
      <c r="B186" s="258"/>
      <c r="C186" s="258"/>
      <c r="D186" s="261"/>
      <c r="E186" s="270"/>
      <c r="F186" s="270"/>
      <c r="G186" s="270"/>
      <c r="H186" s="262"/>
      <c r="I186" s="258"/>
      <c r="J186" s="272"/>
      <c r="K186" s="272"/>
      <c r="L186" s="265" t="s">
        <v>8</v>
      </c>
      <c r="M186" s="266"/>
      <c r="N186" s="266" t="s">
        <v>9</v>
      </c>
      <c r="O186" s="266"/>
      <c r="P186" s="266" t="s">
        <v>8</v>
      </c>
      <c r="Q186" s="266"/>
      <c r="R186" s="266" t="s">
        <v>9</v>
      </c>
      <c r="S186" s="266"/>
      <c r="T186" s="258"/>
      <c r="U186" s="258"/>
      <c r="V186" s="261"/>
      <c r="W186" s="262"/>
      <c r="X186" s="258"/>
      <c r="Y186" s="258"/>
      <c r="Z186" s="258"/>
      <c r="AA186" s="264"/>
    </row>
    <row r="187" spans="1:29" ht="11" customHeight="1">
      <c r="A187" s="251"/>
      <c r="B187" s="252"/>
      <c r="C187" s="253"/>
      <c r="D187" s="254"/>
      <c r="E187" s="255"/>
      <c r="F187" s="255"/>
      <c r="G187" s="255"/>
      <c r="H187" s="256"/>
      <c r="I187" s="60"/>
      <c r="J187" s="23"/>
      <c r="K187" s="60"/>
      <c r="L187" s="212"/>
      <c r="M187" s="212"/>
      <c r="N187" s="234">
        <f>ROUND(I187*K187*L187,0)</f>
        <v>0</v>
      </c>
      <c r="O187" s="234"/>
      <c r="P187" s="212"/>
      <c r="Q187" s="212"/>
      <c r="R187" s="234">
        <f>ROUND(K187*P187,0)</f>
        <v>0</v>
      </c>
      <c r="S187" s="234"/>
      <c r="T187" s="247">
        <f>AE187*K187</f>
        <v>0</v>
      </c>
      <c r="U187" s="248"/>
      <c r="V187" s="249"/>
      <c r="W187" s="250"/>
      <c r="X187" s="212">
        <f t="shared" ref="X187:X225" si="28">ROUND(J187*K187,2)</f>
        <v>0</v>
      </c>
      <c r="Y187" s="212"/>
      <c r="Z187" s="234"/>
      <c r="AA187" s="243"/>
      <c r="AC187">
        <f t="shared" ref="AC187:AC225" si="29">V187*K187</f>
        <v>0</v>
      </c>
    </row>
    <row r="188" spans="1:29" ht="11" customHeight="1">
      <c r="A188" s="235"/>
      <c r="B188" s="236"/>
      <c r="C188" s="237"/>
      <c r="D188" s="238"/>
      <c r="E188" s="239"/>
      <c r="F188" s="239"/>
      <c r="G188" s="239"/>
      <c r="H188" s="240"/>
      <c r="I188" s="60"/>
      <c r="J188" s="23"/>
      <c r="K188" s="60"/>
      <c r="L188" s="241"/>
      <c r="M188" s="241"/>
      <c r="N188" s="234">
        <f t="shared" ref="N188:N225" si="30">ROUND(I188*K188*L188,0)</f>
        <v>0</v>
      </c>
      <c r="O188" s="234"/>
      <c r="P188" s="241"/>
      <c r="Q188" s="241"/>
      <c r="R188" s="234">
        <f t="shared" ref="R188:R225" si="31">ROUND(K188*P188,0)</f>
        <v>0</v>
      </c>
      <c r="S188" s="234"/>
      <c r="T188" s="221">
        <f t="shared" ref="T188:T224" si="32">AE188*K188</f>
        <v>0</v>
      </c>
      <c r="U188" s="222"/>
      <c r="V188" s="223"/>
      <c r="W188" s="224"/>
      <c r="X188" s="212">
        <f t="shared" si="28"/>
        <v>0</v>
      </c>
      <c r="Y188" s="212"/>
      <c r="Z188" s="225"/>
      <c r="AA188" s="226"/>
      <c r="AC188">
        <f t="shared" si="29"/>
        <v>0</v>
      </c>
    </row>
    <row r="189" spans="1:29" ht="11" customHeight="1">
      <c r="A189" s="235"/>
      <c r="B189" s="236"/>
      <c r="C189" s="237"/>
      <c r="D189" s="238"/>
      <c r="E189" s="239"/>
      <c r="F189" s="239"/>
      <c r="G189" s="239"/>
      <c r="H189" s="240"/>
      <c r="I189" s="60"/>
      <c r="J189" s="23"/>
      <c r="K189" s="60"/>
      <c r="L189" s="241"/>
      <c r="M189" s="241"/>
      <c r="N189" s="234">
        <f t="shared" si="30"/>
        <v>0</v>
      </c>
      <c r="O189" s="234"/>
      <c r="P189" s="241"/>
      <c r="Q189" s="241"/>
      <c r="R189" s="234">
        <f t="shared" si="31"/>
        <v>0</v>
      </c>
      <c r="S189" s="234"/>
      <c r="T189" s="221">
        <f t="shared" si="32"/>
        <v>0</v>
      </c>
      <c r="U189" s="222"/>
      <c r="V189" s="223"/>
      <c r="W189" s="224"/>
      <c r="X189" s="212">
        <f t="shared" si="28"/>
        <v>0</v>
      </c>
      <c r="Y189" s="212"/>
      <c r="Z189" s="225"/>
      <c r="AA189" s="226"/>
      <c r="AC189">
        <f t="shared" si="29"/>
        <v>0</v>
      </c>
    </row>
    <row r="190" spans="1:29" ht="11" customHeight="1">
      <c r="A190" s="235"/>
      <c r="B190" s="236"/>
      <c r="C190" s="237"/>
      <c r="D190" s="238"/>
      <c r="E190" s="239"/>
      <c r="F190" s="239"/>
      <c r="G190" s="239"/>
      <c r="H190" s="240"/>
      <c r="I190" s="60"/>
      <c r="J190" s="23"/>
      <c r="K190" s="60"/>
      <c r="L190" s="241"/>
      <c r="M190" s="241"/>
      <c r="N190" s="234">
        <f t="shared" si="30"/>
        <v>0</v>
      </c>
      <c r="O190" s="234"/>
      <c r="P190" s="241"/>
      <c r="Q190" s="241"/>
      <c r="R190" s="234">
        <f t="shared" si="31"/>
        <v>0</v>
      </c>
      <c r="S190" s="234"/>
      <c r="T190" s="221">
        <f t="shared" si="32"/>
        <v>0</v>
      </c>
      <c r="U190" s="222"/>
      <c r="V190" s="223"/>
      <c r="W190" s="224"/>
      <c r="X190" s="212">
        <f t="shared" si="28"/>
        <v>0</v>
      </c>
      <c r="Y190" s="212"/>
      <c r="Z190" s="225"/>
      <c r="AA190" s="226"/>
      <c r="AC190">
        <f t="shared" si="29"/>
        <v>0</v>
      </c>
    </row>
    <row r="191" spans="1:29" ht="11" customHeight="1">
      <c r="A191" s="235"/>
      <c r="B191" s="236"/>
      <c r="C191" s="237"/>
      <c r="D191" s="238"/>
      <c r="E191" s="239"/>
      <c r="F191" s="239"/>
      <c r="G191" s="239"/>
      <c r="H191" s="240"/>
      <c r="I191" s="60"/>
      <c r="J191" s="23"/>
      <c r="K191" s="60"/>
      <c r="L191" s="241"/>
      <c r="M191" s="241"/>
      <c r="N191" s="234">
        <f t="shared" si="30"/>
        <v>0</v>
      </c>
      <c r="O191" s="234"/>
      <c r="P191" s="241"/>
      <c r="Q191" s="241"/>
      <c r="R191" s="234">
        <f t="shared" si="31"/>
        <v>0</v>
      </c>
      <c r="S191" s="234"/>
      <c r="T191" s="221">
        <f t="shared" si="32"/>
        <v>0</v>
      </c>
      <c r="U191" s="222"/>
      <c r="V191" s="223"/>
      <c r="W191" s="224"/>
      <c r="X191" s="212">
        <f t="shared" si="28"/>
        <v>0</v>
      </c>
      <c r="Y191" s="212"/>
      <c r="Z191" s="225"/>
      <c r="AA191" s="226"/>
      <c r="AC191">
        <f t="shared" si="29"/>
        <v>0</v>
      </c>
    </row>
    <row r="192" spans="1:29" ht="11" customHeight="1">
      <c r="A192" s="235"/>
      <c r="B192" s="236"/>
      <c r="C192" s="237"/>
      <c r="D192" s="238"/>
      <c r="E192" s="239"/>
      <c r="F192" s="239"/>
      <c r="G192" s="239"/>
      <c r="H192" s="240"/>
      <c r="I192" s="60"/>
      <c r="J192" s="23"/>
      <c r="K192" s="60"/>
      <c r="L192" s="241"/>
      <c r="M192" s="241"/>
      <c r="N192" s="234">
        <f t="shared" si="30"/>
        <v>0</v>
      </c>
      <c r="O192" s="234"/>
      <c r="P192" s="241"/>
      <c r="Q192" s="241"/>
      <c r="R192" s="234">
        <f t="shared" si="31"/>
        <v>0</v>
      </c>
      <c r="S192" s="234"/>
      <c r="T192" s="221">
        <f t="shared" si="32"/>
        <v>0</v>
      </c>
      <c r="U192" s="222"/>
      <c r="V192" s="223"/>
      <c r="W192" s="224"/>
      <c r="X192" s="212">
        <f t="shared" si="28"/>
        <v>0</v>
      </c>
      <c r="Y192" s="212"/>
      <c r="Z192" s="225"/>
      <c r="AA192" s="226"/>
      <c r="AC192">
        <f t="shared" si="29"/>
        <v>0</v>
      </c>
    </row>
    <row r="193" spans="1:29" ht="11" customHeight="1">
      <c r="A193" s="235"/>
      <c r="B193" s="236"/>
      <c r="C193" s="237"/>
      <c r="D193" s="238"/>
      <c r="E193" s="239"/>
      <c r="F193" s="239"/>
      <c r="G193" s="239"/>
      <c r="H193" s="240"/>
      <c r="I193" s="60"/>
      <c r="J193" s="23"/>
      <c r="K193" s="60"/>
      <c r="L193" s="241"/>
      <c r="M193" s="241"/>
      <c r="N193" s="234">
        <f t="shared" si="30"/>
        <v>0</v>
      </c>
      <c r="O193" s="234"/>
      <c r="P193" s="241"/>
      <c r="Q193" s="241"/>
      <c r="R193" s="234">
        <f t="shared" si="31"/>
        <v>0</v>
      </c>
      <c r="S193" s="234"/>
      <c r="T193" s="221">
        <f t="shared" si="32"/>
        <v>0</v>
      </c>
      <c r="U193" s="222"/>
      <c r="V193" s="223"/>
      <c r="W193" s="224"/>
      <c r="X193" s="212">
        <f t="shared" si="28"/>
        <v>0</v>
      </c>
      <c r="Y193" s="212"/>
      <c r="Z193" s="225"/>
      <c r="AA193" s="226"/>
      <c r="AC193">
        <f t="shared" si="29"/>
        <v>0</v>
      </c>
    </row>
    <row r="194" spans="1:29" ht="11" customHeight="1">
      <c r="A194" s="235"/>
      <c r="B194" s="236"/>
      <c r="C194" s="237"/>
      <c r="D194" s="238"/>
      <c r="E194" s="239"/>
      <c r="F194" s="239"/>
      <c r="G194" s="239"/>
      <c r="H194" s="240"/>
      <c r="I194" s="60"/>
      <c r="J194" s="23"/>
      <c r="K194" s="60"/>
      <c r="L194" s="241"/>
      <c r="M194" s="241"/>
      <c r="N194" s="234">
        <f t="shared" si="30"/>
        <v>0</v>
      </c>
      <c r="O194" s="234"/>
      <c r="P194" s="241"/>
      <c r="Q194" s="241"/>
      <c r="R194" s="234">
        <f t="shared" si="31"/>
        <v>0</v>
      </c>
      <c r="S194" s="234"/>
      <c r="T194" s="221">
        <f t="shared" si="32"/>
        <v>0</v>
      </c>
      <c r="U194" s="222"/>
      <c r="V194" s="223"/>
      <c r="W194" s="224"/>
      <c r="X194" s="212">
        <f t="shared" si="28"/>
        <v>0</v>
      </c>
      <c r="Y194" s="212"/>
      <c r="Z194" s="225"/>
      <c r="AA194" s="226"/>
      <c r="AC194">
        <f t="shared" si="29"/>
        <v>0</v>
      </c>
    </row>
    <row r="195" spans="1:29" ht="11" customHeight="1">
      <c r="A195" s="244"/>
      <c r="B195" s="245"/>
      <c r="C195" s="245"/>
      <c r="D195" s="246"/>
      <c r="E195" s="246"/>
      <c r="F195" s="246"/>
      <c r="G195" s="246"/>
      <c r="H195" s="246"/>
      <c r="I195" s="62"/>
      <c r="J195" s="24"/>
      <c r="K195" s="62"/>
      <c r="L195" s="241"/>
      <c r="M195" s="241"/>
      <c r="N195" s="234">
        <f t="shared" si="30"/>
        <v>0</v>
      </c>
      <c r="O195" s="234"/>
      <c r="P195" s="241"/>
      <c r="Q195" s="241"/>
      <c r="R195" s="234">
        <f t="shared" si="31"/>
        <v>0</v>
      </c>
      <c r="S195" s="234"/>
      <c r="T195" s="221">
        <f t="shared" si="32"/>
        <v>0</v>
      </c>
      <c r="U195" s="222"/>
      <c r="V195" s="242"/>
      <c r="W195" s="242"/>
      <c r="X195" s="212">
        <f t="shared" si="28"/>
        <v>0</v>
      </c>
      <c r="Y195" s="212"/>
      <c r="Z195" s="225"/>
      <c r="AA195" s="226"/>
      <c r="AC195">
        <f t="shared" si="29"/>
        <v>0</v>
      </c>
    </row>
    <row r="196" spans="1:29" ht="11" customHeight="1">
      <c r="A196" s="244"/>
      <c r="B196" s="245"/>
      <c r="C196" s="245"/>
      <c r="D196" s="246"/>
      <c r="E196" s="246"/>
      <c r="F196" s="246"/>
      <c r="G196" s="246"/>
      <c r="H196" s="246"/>
      <c r="I196" s="62"/>
      <c r="J196" s="24"/>
      <c r="K196" s="62"/>
      <c r="L196" s="241"/>
      <c r="M196" s="241"/>
      <c r="N196" s="234">
        <f t="shared" si="30"/>
        <v>0</v>
      </c>
      <c r="O196" s="234"/>
      <c r="P196" s="241"/>
      <c r="Q196" s="241"/>
      <c r="R196" s="234">
        <f t="shared" si="31"/>
        <v>0</v>
      </c>
      <c r="S196" s="234"/>
      <c r="T196" s="221">
        <f t="shared" si="32"/>
        <v>0</v>
      </c>
      <c r="U196" s="222"/>
      <c r="V196" s="242"/>
      <c r="W196" s="242"/>
      <c r="X196" s="212">
        <f t="shared" si="28"/>
        <v>0</v>
      </c>
      <c r="Y196" s="212"/>
      <c r="Z196" s="225"/>
      <c r="AA196" s="226"/>
      <c r="AC196">
        <f t="shared" si="29"/>
        <v>0</v>
      </c>
    </row>
    <row r="197" spans="1:29" ht="11" customHeight="1">
      <c r="A197" s="244"/>
      <c r="B197" s="245"/>
      <c r="C197" s="245"/>
      <c r="D197" s="246"/>
      <c r="E197" s="246"/>
      <c r="F197" s="246"/>
      <c r="G197" s="246"/>
      <c r="H197" s="246"/>
      <c r="I197" s="62"/>
      <c r="J197" s="24"/>
      <c r="K197" s="62"/>
      <c r="L197" s="241"/>
      <c r="M197" s="241"/>
      <c r="N197" s="234">
        <f t="shared" si="30"/>
        <v>0</v>
      </c>
      <c r="O197" s="234"/>
      <c r="P197" s="241"/>
      <c r="Q197" s="241"/>
      <c r="R197" s="234">
        <f t="shared" si="31"/>
        <v>0</v>
      </c>
      <c r="S197" s="234"/>
      <c r="T197" s="221">
        <f t="shared" si="32"/>
        <v>0</v>
      </c>
      <c r="U197" s="222"/>
      <c r="V197" s="242"/>
      <c r="W197" s="242"/>
      <c r="X197" s="212">
        <f t="shared" si="28"/>
        <v>0</v>
      </c>
      <c r="Y197" s="212"/>
      <c r="Z197" s="225"/>
      <c r="AA197" s="226"/>
      <c r="AC197">
        <f t="shared" si="29"/>
        <v>0</v>
      </c>
    </row>
    <row r="198" spans="1:29" ht="11" customHeight="1">
      <c r="A198" s="244"/>
      <c r="B198" s="245"/>
      <c r="C198" s="245"/>
      <c r="D198" s="246"/>
      <c r="E198" s="246"/>
      <c r="F198" s="246"/>
      <c r="G198" s="246"/>
      <c r="H198" s="246"/>
      <c r="I198" s="62"/>
      <c r="J198" s="24"/>
      <c r="K198" s="62"/>
      <c r="L198" s="241"/>
      <c r="M198" s="241"/>
      <c r="N198" s="234">
        <f t="shared" si="30"/>
        <v>0</v>
      </c>
      <c r="O198" s="234"/>
      <c r="P198" s="241"/>
      <c r="Q198" s="241"/>
      <c r="R198" s="234">
        <f t="shared" si="31"/>
        <v>0</v>
      </c>
      <c r="S198" s="234"/>
      <c r="T198" s="221">
        <f t="shared" si="32"/>
        <v>0</v>
      </c>
      <c r="U198" s="222"/>
      <c r="V198" s="242"/>
      <c r="W198" s="242"/>
      <c r="X198" s="212">
        <f t="shared" si="28"/>
        <v>0</v>
      </c>
      <c r="Y198" s="212"/>
      <c r="Z198" s="234"/>
      <c r="AA198" s="243"/>
      <c r="AC198">
        <f t="shared" si="29"/>
        <v>0</v>
      </c>
    </row>
    <row r="199" spans="1:29" ht="11" customHeight="1">
      <c r="A199" s="244"/>
      <c r="B199" s="245"/>
      <c r="C199" s="245"/>
      <c r="D199" s="246"/>
      <c r="E199" s="246"/>
      <c r="F199" s="246"/>
      <c r="G199" s="246"/>
      <c r="H199" s="246"/>
      <c r="I199" s="62"/>
      <c r="J199" s="24"/>
      <c r="K199" s="62"/>
      <c r="L199" s="241"/>
      <c r="M199" s="241"/>
      <c r="N199" s="234">
        <f t="shared" si="30"/>
        <v>0</v>
      </c>
      <c r="O199" s="234"/>
      <c r="P199" s="241"/>
      <c r="Q199" s="241"/>
      <c r="R199" s="234">
        <f t="shared" si="31"/>
        <v>0</v>
      </c>
      <c r="S199" s="234"/>
      <c r="T199" s="221">
        <f t="shared" si="32"/>
        <v>0</v>
      </c>
      <c r="U199" s="222"/>
      <c r="V199" s="242"/>
      <c r="W199" s="242"/>
      <c r="X199" s="212">
        <f t="shared" si="28"/>
        <v>0</v>
      </c>
      <c r="Y199" s="212"/>
      <c r="Z199" s="225"/>
      <c r="AA199" s="226"/>
      <c r="AC199">
        <f t="shared" si="29"/>
        <v>0</v>
      </c>
    </row>
    <row r="200" spans="1:29" ht="11" customHeight="1">
      <c r="A200" s="244"/>
      <c r="B200" s="245"/>
      <c r="C200" s="245"/>
      <c r="D200" s="246"/>
      <c r="E200" s="246"/>
      <c r="F200" s="246"/>
      <c r="G200" s="246"/>
      <c r="H200" s="246"/>
      <c r="I200" s="62"/>
      <c r="J200" s="24"/>
      <c r="K200" s="62"/>
      <c r="L200" s="241"/>
      <c r="M200" s="241"/>
      <c r="N200" s="234">
        <f t="shared" si="30"/>
        <v>0</v>
      </c>
      <c r="O200" s="234"/>
      <c r="P200" s="241"/>
      <c r="Q200" s="241"/>
      <c r="R200" s="234">
        <f t="shared" si="31"/>
        <v>0</v>
      </c>
      <c r="S200" s="234"/>
      <c r="T200" s="221">
        <f t="shared" si="32"/>
        <v>0</v>
      </c>
      <c r="U200" s="222"/>
      <c r="V200" s="242"/>
      <c r="W200" s="242"/>
      <c r="X200" s="212">
        <f t="shared" si="28"/>
        <v>0</v>
      </c>
      <c r="Y200" s="212"/>
      <c r="Z200" s="225"/>
      <c r="AA200" s="226"/>
      <c r="AC200">
        <f t="shared" si="29"/>
        <v>0</v>
      </c>
    </row>
    <row r="201" spans="1:29" ht="11" customHeight="1">
      <c r="A201" s="244"/>
      <c r="B201" s="245"/>
      <c r="C201" s="245"/>
      <c r="D201" s="246"/>
      <c r="E201" s="246"/>
      <c r="F201" s="246"/>
      <c r="G201" s="246"/>
      <c r="H201" s="246"/>
      <c r="I201" s="62"/>
      <c r="J201" s="24"/>
      <c r="K201" s="62"/>
      <c r="L201" s="241"/>
      <c r="M201" s="241"/>
      <c r="N201" s="234">
        <f t="shared" si="30"/>
        <v>0</v>
      </c>
      <c r="O201" s="234"/>
      <c r="P201" s="241"/>
      <c r="Q201" s="241"/>
      <c r="R201" s="234">
        <f t="shared" si="31"/>
        <v>0</v>
      </c>
      <c r="S201" s="234"/>
      <c r="T201" s="221">
        <f t="shared" si="32"/>
        <v>0</v>
      </c>
      <c r="U201" s="222"/>
      <c r="V201" s="242"/>
      <c r="W201" s="242"/>
      <c r="X201" s="212">
        <f t="shared" si="28"/>
        <v>0</v>
      </c>
      <c r="Y201" s="212"/>
      <c r="Z201" s="225"/>
      <c r="AA201" s="226"/>
      <c r="AC201">
        <f t="shared" si="29"/>
        <v>0</v>
      </c>
    </row>
    <row r="202" spans="1:29" ht="11" customHeight="1">
      <c r="A202" s="244"/>
      <c r="B202" s="245"/>
      <c r="C202" s="245"/>
      <c r="D202" s="246"/>
      <c r="E202" s="246"/>
      <c r="F202" s="246"/>
      <c r="G202" s="246"/>
      <c r="H202" s="246"/>
      <c r="I202" s="62"/>
      <c r="J202" s="24"/>
      <c r="K202" s="62"/>
      <c r="L202" s="241"/>
      <c r="M202" s="241"/>
      <c r="N202" s="234">
        <f t="shared" si="30"/>
        <v>0</v>
      </c>
      <c r="O202" s="234"/>
      <c r="P202" s="241"/>
      <c r="Q202" s="241"/>
      <c r="R202" s="234">
        <f t="shared" si="31"/>
        <v>0</v>
      </c>
      <c r="S202" s="234"/>
      <c r="T202" s="221">
        <f t="shared" si="32"/>
        <v>0</v>
      </c>
      <c r="U202" s="222"/>
      <c r="V202" s="242"/>
      <c r="W202" s="242"/>
      <c r="X202" s="212">
        <f t="shared" si="28"/>
        <v>0</v>
      </c>
      <c r="Y202" s="212"/>
      <c r="Z202" s="225"/>
      <c r="AA202" s="226"/>
      <c r="AC202">
        <f t="shared" si="29"/>
        <v>0</v>
      </c>
    </row>
    <row r="203" spans="1:29" ht="11" customHeight="1">
      <c r="A203" s="244"/>
      <c r="B203" s="245"/>
      <c r="C203" s="245"/>
      <c r="D203" s="246"/>
      <c r="E203" s="246"/>
      <c r="F203" s="246"/>
      <c r="G203" s="246"/>
      <c r="H203" s="246"/>
      <c r="I203" s="62"/>
      <c r="J203" s="24"/>
      <c r="K203" s="62"/>
      <c r="L203" s="241"/>
      <c r="M203" s="241"/>
      <c r="N203" s="234">
        <f t="shared" si="30"/>
        <v>0</v>
      </c>
      <c r="O203" s="234"/>
      <c r="P203" s="241"/>
      <c r="Q203" s="241"/>
      <c r="R203" s="234">
        <f t="shared" si="31"/>
        <v>0</v>
      </c>
      <c r="S203" s="234"/>
      <c r="T203" s="221">
        <f t="shared" si="32"/>
        <v>0</v>
      </c>
      <c r="U203" s="222"/>
      <c r="V203" s="242"/>
      <c r="W203" s="242"/>
      <c r="X203" s="212">
        <f t="shared" si="28"/>
        <v>0</v>
      </c>
      <c r="Y203" s="212"/>
      <c r="Z203" s="225"/>
      <c r="AA203" s="226"/>
      <c r="AC203">
        <f t="shared" si="29"/>
        <v>0</v>
      </c>
    </row>
    <row r="204" spans="1:29" ht="11" customHeight="1">
      <c r="A204" s="244"/>
      <c r="B204" s="245"/>
      <c r="C204" s="245"/>
      <c r="D204" s="246"/>
      <c r="E204" s="246"/>
      <c r="F204" s="246"/>
      <c r="G204" s="246"/>
      <c r="H204" s="246"/>
      <c r="I204" s="62"/>
      <c r="J204" s="24"/>
      <c r="K204" s="62"/>
      <c r="L204" s="241"/>
      <c r="M204" s="241"/>
      <c r="N204" s="234">
        <f t="shared" si="30"/>
        <v>0</v>
      </c>
      <c r="O204" s="234"/>
      <c r="P204" s="241"/>
      <c r="Q204" s="241"/>
      <c r="R204" s="234">
        <f t="shared" si="31"/>
        <v>0</v>
      </c>
      <c r="S204" s="234"/>
      <c r="T204" s="221">
        <f t="shared" si="32"/>
        <v>0</v>
      </c>
      <c r="U204" s="222"/>
      <c r="V204" s="242"/>
      <c r="W204" s="242"/>
      <c r="X204" s="212">
        <f t="shared" si="28"/>
        <v>0</v>
      </c>
      <c r="Y204" s="212"/>
      <c r="Z204" s="225"/>
      <c r="AA204" s="226"/>
      <c r="AC204">
        <f t="shared" si="29"/>
        <v>0</v>
      </c>
    </row>
    <row r="205" spans="1:29" ht="11" customHeight="1">
      <c r="A205" s="244"/>
      <c r="B205" s="245"/>
      <c r="C205" s="245"/>
      <c r="D205" s="246"/>
      <c r="E205" s="246"/>
      <c r="F205" s="246"/>
      <c r="G205" s="246"/>
      <c r="H205" s="246"/>
      <c r="I205" s="62"/>
      <c r="J205" s="24"/>
      <c r="K205" s="62"/>
      <c r="L205" s="241"/>
      <c r="M205" s="241"/>
      <c r="N205" s="234">
        <f t="shared" si="30"/>
        <v>0</v>
      </c>
      <c r="O205" s="234"/>
      <c r="P205" s="241"/>
      <c r="Q205" s="241"/>
      <c r="R205" s="234">
        <f t="shared" si="31"/>
        <v>0</v>
      </c>
      <c r="S205" s="234"/>
      <c r="T205" s="221">
        <f t="shared" si="32"/>
        <v>0</v>
      </c>
      <c r="U205" s="222"/>
      <c r="V205" s="242"/>
      <c r="W205" s="242"/>
      <c r="X205" s="212">
        <f t="shared" si="28"/>
        <v>0</v>
      </c>
      <c r="Y205" s="212"/>
      <c r="Z205" s="225"/>
      <c r="AA205" s="226"/>
      <c r="AC205">
        <f t="shared" si="29"/>
        <v>0</v>
      </c>
    </row>
    <row r="206" spans="1:29" ht="11" customHeight="1">
      <c r="A206" s="244"/>
      <c r="B206" s="245"/>
      <c r="C206" s="245"/>
      <c r="D206" s="246"/>
      <c r="E206" s="246"/>
      <c r="F206" s="246"/>
      <c r="G206" s="246"/>
      <c r="H206" s="246"/>
      <c r="I206" s="62"/>
      <c r="J206" s="24"/>
      <c r="K206" s="62"/>
      <c r="L206" s="241"/>
      <c r="M206" s="241"/>
      <c r="N206" s="234">
        <f t="shared" si="30"/>
        <v>0</v>
      </c>
      <c r="O206" s="234"/>
      <c r="P206" s="241"/>
      <c r="Q206" s="241"/>
      <c r="R206" s="234">
        <f t="shared" si="31"/>
        <v>0</v>
      </c>
      <c r="S206" s="234"/>
      <c r="T206" s="221">
        <f t="shared" si="32"/>
        <v>0</v>
      </c>
      <c r="U206" s="222"/>
      <c r="V206" s="242"/>
      <c r="W206" s="242"/>
      <c r="X206" s="212">
        <f t="shared" si="28"/>
        <v>0</v>
      </c>
      <c r="Y206" s="212"/>
      <c r="Z206" s="225"/>
      <c r="AA206" s="226"/>
      <c r="AC206">
        <f t="shared" si="29"/>
        <v>0</v>
      </c>
    </row>
    <row r="207" spans="1:29" ht="11" customHeight="1">
      <c r="A207" s="244"/>
      <c r="B207" s="245"/>
      <c r="C207" s="245"/>
      <c r="D207" s="246"/>
      <c r="E207" s="246"/>
      <c r="F207" s="246"/>
      <c r="G207" s="246"/>
      <c r="H207" s="246"/>
      <c r="I207" s="62"/>
      <c r="J207" s="24"/>
      <c r="K207" s="62"/>
      <c r="L207" s="241"/>
      <c r="M207" s="241"/>
      <c r="N207" s="234">
        <f t="shared" si="30"/>
        <v>0</v>
      </c>
      <c r="O207" s="234"/>
      <c r="P207" s="241"/>
      <c r="Q207" s="241"/>
      <c r="R207" s="234">
        <f t="shared" si="31"/>
        <v>0</v>
      </c>
      <c r="S207" s="234"/>
      <c r="T207" s="221">
        <f t="shared" si="32"/>
        <v>0</v>
      </c>
      <c r="U207" s="222"/>
      <c r="V207" s="242"/>
      <c r="W207" s="242"/>
      <c r="X207" s="212">
        <f t="shared" si="28"/>
        <v>0</v>
      </c>
      <c r="Y207" s="212"/>
      <c r="Z207" s="225"/>
      <c r="AA207" s="226"/>
      <c r="AC207">
        <f t="shared" si="29"/>
        <v>0</v>
      </c>
    </row>
    <row r="208" spans="1:29" ht="11" customHeight="1">
      <c r="A208" s="244"/>
      <c r="B208" s="245"/>
      <c r="C208" s="245"/>
      <c r="D208" s="246"/>
      <c r="E208" s="246"/>
      <c r="F208" s="246"/>
      <c r="G208" s="246"/>
      <c r="H208" s="246"/>
      <c r="I208" s="62"/>
      <c r="J208" s="24"/>
      <c r="K208" s="62"/>
      <c r="L208" s="241"/>
      <c r="M208" s="241"/>
      <c r="N208" s="234">
        <f t="shared" si="30"/>
        <v>0</v>
      </c>
      <c r="O208" s="234"/>
      <c r="P208" s="241"/>
      <c r="Q208" s="241"/>
      <c r="R208" s="234">
        <f t="shared" si="31"/>
        <v>0</v>
      </c>
      <c r="S208" s="234"/>
      <c r="T208" s="221">
        <f t="shared" si="32"/>
        <v>0</v>
      </c>
      <c r="U208" s="222"/>
      <c r="V208" s="242"/>
      <c r="W208" s="242"/>
      <c r="X208" s="212">
        <f t="shared" si="28"/>
        <v>0</v>
      </c>
      <c r="Y208" s="212"/>
      <c r="Z208" s="225"/>
      <c r="AA208" s="226"/>
      <c r="AC208">
        <f t="shared" si="29"/>
        <v>0</v>
      </c>
    </row>
    <row r="209" spans="1:29" ht="11" customHeight="1">
      <c r="A209" s="244"/>
      <c r="B209" s="245"/>
      <c r="C209" s="245"/>
      <c r="D209" s="246"/>
      <c r="E209" s="246"/>
      <c r="F209" s="246"/>
      <c r="G209" s="246"/>
      <c r="H209" s="246"/>
      <c r="I209" s="62"/>
      <c r="J209" s="24"/>
      <c r="K209" s="62"/>
      <c r="L209" s="241"/>
      <c r="M209" s="241"/>
      <c r="N209" s="234">
        <f t="shared" si="30"/>
        <v>0</v>
      </c>
      <c r="O209" s="234"/>
      <c r="P209" s="241"/>
      <c r="Q209" s="241"/>
      <c r="R209" s="234">
        <f t="shared" si="31"/>
        <v>0</v>
      </c>
      <c r="S209" s="234"/>
      <c r="T209" s="221">
        <f t="shared" si="32"/>
        <v>0</v>
      </c>
      <c r="U209" s="222"/>
      <c r="V209" s="242"/>
      <c r="W209" s="242"/>
      <c r="X209" s="212">
        <f t="shared" si="28"/>
        <v>0</v>
      </c>
      <c r="Y209" s="212"/>
      <c r="Z209" s="234"/>
      <c r="AA209" s="243"/>
      <c r="AC209">
        <f t="shared" si="29"/>
        <v>0</v>
      </c>
    </row>
    <row r="210" spans="1:29" ht="11" customHeight="1">
      <c r="A210" s="244"/>
      <c r="B210" s="245"/>
      <c r="C210" s="245"/>
      <c r="D210" s="246"/>
      <c r="E210" s="246"/>
      <c r="F210" s="246"/>
      <c r="G210" s="246"/>
      <c r="H210" s="246"/>
      <c r="I210" s="62"/>
      <c r="J210" s="24"/>
      <c r="K210" s="62"/>
      <c r="L210" s="241"/>
      <c r="M210" s="241"/>
      <c r="N210" s="234">
        <f t="shared" si="30"/>
        <v>0</v>
      </c>
      <c r="O210" s="234"/>
      <c r="P210" s="241"/>
      <c r="Q210" s="241"/>
      <c r="R210" s="234">
        <f t="shared" si="31"/>
        <v>0</v>
      </c>
      <c r="S210" s="234"/>
      <c r="T210" s="221">
        <f t="shared" si="32"/>
        <v>0</v>
      </c>
      <c r="U210" s="222"/>
      <c r="V210" s="242"/>
      <c r="W210" s="242"/>
      <c r="X210" s="212">
        <f t="shared" si="28"/>
        <v>0</v>
      </c>
      <c r="Y210" s="212"/>
      <c r="Z210" s="225"/>
      <c r="AA210" s="226"/>
      <c r="AC210">
        <f t="shared" si="29"/>
        <v>0</v>
      </c>
    </row>
    <row r="211" spans="1:29" ht="11" customHeight="1">
      <c r="A211" s="235"/>
      <c r="B211" s="236"/>
      <c r="C211" s="237"/>
      <c r="D211" s="238"/>
      <c r="E211" s="239"/>
      <c r="F211" s="239"/>
      <c r="G211" s="239"/>
      <c r="H211" s="240"/>
      <c r="I211" s="60"/>
      <c r="J211" s="23"/>
      <c r="K211" s="60"/>
      <c r="L211" s="241"/>
      <c r="M211" s="241"/>
      <c r="N211" s="234">
        <f t="shared" si="30"/>
        <v>0</v>
      </c>
      <c r="O211" s="234"/>
      <c r="P211" s="241"/>
      <c r="Q211" s="241"/>
      <c r="R211" s="234">
        <f t="shared" si="31"/>
        <v>0</v>
      </c>
      <c r="S211" s="234"/>
      <c r="T211" s="221">
        <f t="shared" si="32"/>
        <v>0</v>
      </c>
      <c r="U211" s="222"/>
      <c r="V211" s="223"/>
      <c r="W211" s="224"/>
      <c r="X211" s="212">
        <f t="shared" si="28"/>
        <v>0</v>
      </c>
      <c r="Y211" s="212"/>
      <c r="Z211" s="225"/>
      <c r="AA211" s="226"/>
      <c r="AC211">
        <f t="shared" si="29"/>
        <v>0</v>
      </c>
    </row>
    <row r="212" spans="1:29" ht="11" customHeight="1">
      <c r="A212" s="235"/>
      <c r="B212" s="236"/>
      <c r="C212" s="237"/>
      <c r="D212" s="238"/>
      <c r="E212" s="239"/>
      <c r="F212" s="239"/>
      <c r="G212" s="239"/>
      <c r="H212" s="240"/>
      <c r="I212" s="60"/>
      <c r="J212" s="23"/>
      <c r="K212" s="60"/>
      <c r="L212" s="241"/>
      <c r="M212" s="241"/>
      <c r="N212" s="234">
        <f t="shared" si="30"/>
        <v>0</v>
      </c>
      <c r="O212" s="234"/>
      <c r="P212" s="241"/>
      <c r="Q212" s="241"/>
      <c r="R212" s="234">
        <f t="shared" si="31"/>
        <v>0</v>
      </c>
      <c r="S212" s="234"/>
      <c r="T212" s="221">
        <f t="shared" si="32"/>
        <v>0</v>
      </c>
      <c r="U212" s="222"/>
      <c r="V212" s="223"/>
      <c r="W212" s="224"/>
      <c r="X212" s="212">
        <f t="shared" si="28"/>
        <v>0</v>
      </c>
      <c r="Y212" s="212"/>
      <c r="Z212" s="225"/>
      <c r="AA212" s="226"/>
      <c r="AC212">
        <f t="shared" si="29"/>
        <v>0</v>
      </c>
    </row>
    <row r="213" spans="1:29" ht="11" customHeight="1">
      <c r="A213" s="235"/>
      <c r="B213" s="236"/>
      <c r="C213" s="237"/>
      <c r="D213" s="238"/>
      <c r="E213" s="239"/>
      <c r="F213" s="239"/>
      <c r="G213" s="239"/>
      <c r="H213" s="240"/>
      <c r="I213" s="60"/>
      <c r="J213" s="23"/>
      <c r="K213" s="60"/>
      <c r="L213" s="241"/>
      <c r="M213" s="241"/>
      <c r="N213" s="234">
        <f t="shared" si="30"/>
        <v>0</v>
      </c>
      <c r="O213" s="234"/>
      <c r="P213" s="241"/>
      <c r="Q213" s="241"/>
      <c r="R213" s="234">
        <f t="shared" si="31"/>
        <v>0</v>
      </c>
      <c r="S213" s="234"/>
      <c r="T213" s="221">
        <f t="shared" si="32"/>
        <v>0</v>
      </c>
      <c r="U213" s="222"/>
      <c r="V213" s="223"/>
      <c r="W213" s="224"/>
      <c r="X213" s="212">
        <f t="shared" si="28"/>
        <v>0</v>
      </c>
      <c r="Y213" s="212"/>
      <c r="Z213" s="225"/>
      <c r="AA213" s="226"/>
      <c r="AC213">
        <f t="shared" si="29"/>
        <v>0</v>
      </c>
    </row>
    <row r="214" spans="1:29" ht="11" customHeight="1">
      <c r="A214" s="235"/>
      <c r="B214" s="236"/>
      <c r="C214" s="237"/>
      <c r="D214" s="238"/>
      <c r="E214" s="239"/>
      <c r="F214" s="239"/>
      <c r="G214" s="239"/>
      <c r="H214" s="240"/>
      <c r="I214" s="60"/>
      <c r="J214" s="23"/>
      <c r="K214" s="60"/>
      <c r="L214" s="241"/>
      <c r="M214" s="241"/>
      <c r="N214" s="234">
        <f t="shared" si="30"/>
        <v>0</v>
      </c>
      <c r="O214" s="234"/>
      <c r="P214" s="241"/>
      <c r="Q214" s="241"/>
      <c r="R214" s="234">
        <f t="shared" si="31"/>
        <v>0</v>
      </c>
      <c r="S214" s="234"/>
      <c r="T214" s="221">
        <f t="shared" si="32"/>
        <v>0</v>
      </c>
      <c r="U214" s="222"/>
      <c r="V214" s="223"/>
      <c r="W214" s="224"/>
      <c r="X214" s="212">
        <f t="shared" si="28"/>
        <v>0</v>
      </c>
      <c r="Y214" s="212"/>
      <c r="Z214" s="225"/>
      <c r="AA214" s="226"/>
      <c r="AC214">
        <f t="shared" si="29"/>
        <v>0</v>
      </c>
    </row>
    <row r="215" spans="1:29" ht="11" customHeight="1">
      <c r="A215" s="235"/>
      <c r="B215" s="236"/>
      <c r="C215" s="237"/>
      <c r="D215" s="238"/>
      <c r="E215" s="239"/>
      <c r="F215" s="239"/>
      <c r="G215" s="239"/>
      <c r="H215" s="240"/>
      <c r="I215" s="60"/>
      <c r="J215" s="23"/>
      <c r="K215" s="60"/>
      <c r="L215" s="241"/>
      <c r="M215" s="241"/>
      <c r="N215" s="234">
        <f t="shared" si="30"/>
        <v>0</v>
      </c>
      <c r="O215" s="234"/>
      <c r="P215" s="241"/>
      <c r="Q215" s="241"/>
      <c r="R215" s="234">
        <f t="shared" si="31"/>
        <v>0</v>
      </c>
      <c r="S215" s="234"/>
      <c r="T215" s="221">
        <f t="shared" si="32"/>
        <v>0</v>
      </c>
      <c r="U215" s="222"/>
      <c r="V215" s="223"/>
      <c r="W215" s="224"/>
      <c r="X215" s="212">
        <f t="shared" si="28"/>
        <v>0</v>
      </c>
      <c r="Y215" s="212"/>
      <c r="Z215" s="225"/>
      <c r="AA215" s="226"/>
      <c r="AC215">
        <f t="shared" si="29"/>
        <v>0</v>
      </c>
    </row>
    <row r="216" spans="1:29" ht="11" customHeight="1">
      <c r="A216" s="235"/>
      <c r="B216" s="236"/>
      <c r="C216" s="237"/>
      <c r="D216" s="238"/>
      <c r="E216" s="239"/>
      <c r="F216" s="239"/>
      <c r="G216" s="239"/>
      <c r="H216" s="240"/>
      <c r="I216" s="60"/>
      <c r="J216" s="23"/>
      <c r="K216" s="60"/>
      <c r="L216" s="241"/>
      <c r="M216" s="241"/>
      <c r="N216" s="234">
        <f t="shared" si="30"/>
        <v>0</v>
      </c>
      <c r="O216" s="234"/>
      <c r="P216" s="241"/>
      <c r="Q216" s="241"/>
      <c r="R216" s="234">
        <f t="shared" si="31"/>
        <v>0</v>
      </c>
      <c r="S216" s="234"/>
      <c r="T216" s="221">
        <f t="shared" si="32"/>
        <v>0</v>
      </c>
      <c r="U216" s="222"/>
      <c r="V216" s="223"/>
      <c r="W216" s="224"/>
      <c r="X216" s="212">
        <f t="shared" si="28"/>
        <v>0</v>
      </c>
      <c r="Y216" s="212"/>
      <c r="Z216" s="225"/>
      <c r="AA216" s="226"/>
      <c r="AC216">
        <f t="shared" si="29"/>
        <v>0</v>
      </c>
    </row>
    <row r="217" spans="1:29" ht="11" customHeight="1">
      <c r="A217" s="235"/>
      <c r="B217" s="236"/>
      <c r="C217" s="237"/>
      <c r="D217" s="238"/>
      <c r="E217" s="239"/>
      <c r="F217" s="239"/>
      <c r="G217" s="239"/>
      <c r="H217" s="240"/>
      <c r="I217" s="60"/>
      <c r="J217" s="23"/>
      <c r="K217" s="60"/>
      <c r="L217" s="241"/>
      <c r="M217" s="241"/>
      <c r="N217" s="234">
        <f t="shared" si="30"/>
        <v>0</v>
      </c>
      <c r="O217" s="234"/>
      <c r="P217" s="241"/>
      <c r="Q217" s="241"/>
      <c r="R217" s="234">
        <f t="shared" si="31"/>
        <v>0</v>
      </c>
      <c r="S217" s="234"/>
      <c r="T217" s="221">
        <f t="shared" si="32"/>
        <v>0</v>
      </c>
      <c r="U217" s="222"/>
      <c r="V217" s="223"/>
      <c r="W217" s="224"/>
      <c r="X217" s="212">
        <f t="shared" si="28"/>
        <v>0</v>
      </c>
      <c r="Y217" s="212"/>
      <c r="Z217" s="225"/>
      <c r="AA217" s="226"/>
      <c r="AC217">
        <f t="shared" si="29"/>
        <v>0</v>
      </c>
    </row>
    <row r="218" spans="1:29" ht="11" customHeight="1">
      <c r="A218" s="235"/>
      <c r="B218" s="236"/>
      <c r="C218" s="237"/>
      <c r="D218" s="238"/>
      <c r="E218" s="239"/>
      <c r="F218" s="239"/>
      <c r="G218" s="239"/>
      <c r="H218" s="240"/>
      <c r="I218" s="60"/>
      <c r="J218" s="23"/>
      <c r="K218" s="60"/>
      <c r="L218" s="241"/>
      <c r="M218" s="241"/>
      <c r="N218" s="234">
        <f t="shared" si="30"/>
        <v>0</v>
      </c>
      <c r="O218" s="234"/>
      <c r="P218" s="241"/>
      <c r="Q218" s="241"/>
      <c r="R218" s="234">
        <f t="shared" si="31"/>
        <v>0</v>
      </c>
      <c r="S218" s="234"/>
      <c r="T218" s="221">
        <f t="shared" si="32"/>
        <v>0</v>
      </c>
      <c r="U218" s="222"/>
      <c r="V218" s="223"/>
      <c r="W218" s="224"/>
      <c r="X218" s="212">
        <f t="shared" si="28"/>
        <v>0</v>
      </c>
      <c r="Y218" s="212"/>
      <c r="Z218" s="225"/>
      <c r="AA218" s="226"/>
      <c r="AC218">
        <f t="shared" si="29"/>
        <v>0</v>
      </c>
    </row>
    <row r="219" spans="1:29" ht="11" customHeight="1">
      <c r="A219" s="235"/>
      <c r="B219" s="236"/>
      <c r="C219" s="237"/>
      <c r="D219" s="238"/>
      <c r="E219" s="239"/>
      <c r="F219" s="239"/>
      <c r="G219" s="239"/>
      <c r="H219" s="240"/>
      <c r="I219" s="60"/>
      <c r="J219" s="23"/>
      <c r="K219" s="60"/>
      <c r="L219" s="241"/>
      <c r="M219" s="241"/>
      <c r="N219" s="234">
        <f t="shared" si="30"/>
        <v>0</v>
      </c>
      <c r="O219" s="234"/>
      <c r="P219" s="241"/>
      <c r="Q219" s="241"/>
      <c r="R219" s="234">
        <f t="shared" si="31"/>
        <v>0</v>
      </c>
      <c r="S219" s="234"/>
      <c r="T219" s="221">
        <f t="shared" si="32"/>
        <v>0</v>
      </c>
      <c r="U219" s="222"/>
      <c r="V219" s="223"/>
      <c r="W219" s="224"/>
      <c r="X219" s="212">
        <f t="shared" si="28"/>
        <v>0</v>
      </c>
      <c r="Y219" s="212"/>
      <c r="Z219" s="225"/>
      <c r="AA219" s="226"/>
      <c r="AC219">
        <f t="shared" si="29"/>
        <v>0</v>
      </c>
    </row>
    <row r="220" spans="1:29" ht="11" customHeight="1">
      <c r="A220" s="235"/>
      <c r="B220" s="236"/>
      <c r="C220" s="237"/>
      <c r="D220" s="238"/>
      <c r="E220" s="239"/>
      <c r="F220" s="239"/>
      <c r="G220" s="239"/>
      <c r="H220" s="240"/>
      <c r="I220" s="60"/>
      <c r="J220" s="23"/>
      <c r="K220" s="60"/>
      <c r="L220" s="241"/>
      <c r="M220" s="241"/>
      <c r="N220" s="234">
        <f t="shared" si="30"/>
        <v>0</v>
      </c>
      <c r="O220" s="234"/>
      <c r="P220" s="241"/>
      <c r="Q220" s="241"/>
      <c r="R220" s="234">
        <f t="shared" si="31"/>
        <v>0</v>
      </c>
      <c r="S220" s="234"/>
      <c r="T220" s="221">
        <f t="shared" si="32"/>
        <v>0</v>
      </c>
      <c r="U220" s="222"/>
      <c r="V220" s="223"/>
      <c r="W220" s="224"/>
      <c r="X220" s="212">
        <f t="shared" si="28"/>
        <v>0</v>
      </c>
      <c r="Y220" s="212"/>
      <c r="Z220" s="225"/>
      <c r="AA220" s="226"/>
      <c r="AC220">
        <f t="shared" si="29"/>
        <v>0</v>
      </c>
    </row>
    <row r="221" spans="1:29" ht="11" customHeight="1">
      <c r="A221" s="235"/>
      <c r="B221" s="236"/>
      <c r="C221" s="237"/>
      <c r="D221" s="238"/>
      <c r="E221" s="239"/>
      <c r="F221" s="239"/>
      <c r="G221" s="239"/>
      <c r="H221" s="240"/>
      <c r="I221" s="60"/>
      <c r="J221" s="23"/>
      <c r="K221" s="60"/>
      <c r="L221" s="241"/>
      <c r="M221" s="241"/>
      <c r="N221" s="234">
        <f t="shared" si="30"/>
        <v>0</v>
      </c>
      <c r="O221" s="234"/>
      <c r="P221" s="241"/>
      <c r="Q221" s="241"/>
      <c r="R221" s="234">
        <f t="shared" si="31"/>
        <v>0</v>
      </c>
      <c r="S221" s="234"/>
      <c r="T221" s="221">
        <f t="shared" si="32"/>
        <v>0</v>
      </c>
      <c r="U221" s="222"/>
      <c r="V221" s="223"/>
      <c r="W221" s="224"/>
      <c r="X221" s="212">
        <f t="shared" si="28"/>
        <v>0</v>
      </c>
      <c r="Y221" s="212"/>
      <c r="Z221" s="225"/>
      <c r="AA221" s="226"/>
      <c r="AC221">
        <f t="shared" si="29"/>
        <v>0</v>
      </c>
    </row>
    <row r="222" spans="1:29" ht="11" customHeight="1">
      <c r="A222" s="235"/>
      <c r="B222" s="236"/>
      <c r="C222" s="237"/>
      <c r="D222" s="238"/>
      <c r="E222" s="239"/>
      <c r="F222" s="239"/>
      <c r="G222" s="239"/>
      <c r="H222" s="240"/>
      <c r="I222" s="60"/>
      <c r="J222" s="23"/>
      <c r="K222" s="60"/>
      <c r="L222" s="241"/>
      <c r="M222" s="241"/>
      <c r="N222" s="234">
        <f t="shared" si="30"/>
        <v>0</v>
      </c>
      <c r="O222" s="234"/>
      <c r="P222" s="241"/>
      <c r="Q222" s="241"/>
      <c r="R222" s="234">
        <f t="shared" si="31"/>
        <v>0</v>
      </c>
      <c r="S222" s="234"/>
      <c r="T222" s="221">
        <f t="shared" si="32"/>
        <v>0</v>
      </c>
      <c r="U222" s="222"/>
      <c r="V222" s="223"/>
      <c r="W222" s="224"/>
      <c r="X222" s="212">
        <f t="shared" si="28"/>
        <v>0</v>
      </c>
      <c r="Y222" s="212"/>
      <c r="Z222" s="225"/>
      <c r="AA222" s="226"/>
      <c r="AC222">
        <f t="shared" si="29"/>
        <v>0</v>
      </c>
    </row>
    <row r="223" spans="1:29" ht="11" customHeight="1">
      <c r="A223" s="235"/>
      <c r="B223" s="236"/>
      <c r="C223" s="237"/>
      <c r="D223" s="238"/>
      <c r="E223" s="239"/>
      <c r="F223" s="239"/>
      <c r="G223" s="239"/>
      <c r="H223" s="240"/>
      <c r="I223" s="60"/>
      <c r="J223" s="23"/>
      <c r="K223" s="60"/>
      <c r="L223" s="241"/>
      <c r="M223" s="241"/>
      <c r="N223" s="234">
        <f t="shared" si="30"/>
        <v>0</v>
      </c>
      <c r="O223" s="234"/>
      <c r="P223" s="241"/>
      <c r="Q223" s="241"/>
      <c r="R223" s="234">
        <f t="shared" si="31"/>
        <v>0</v>
      </c>
      <c r="S223" s="234"/>
      <c r="T223" s="221">
        <f t="shared" si="32"/>
        <v>0</v>
      </c>
      <c r="U223" s="222"/>
      <c r="V223" s="223"/>
      <c r="W223" s="224"/>
      <c r="X223" s="212">
        <f t="shared" si="28"/>
        <v>0</v>
      </c>
      <c r="Y223" s="212"/>
      <c r="Z223" s="225"/>
      <c r="AA223" s="226"/>
      <c r="AC223">
        <f t="shared" si="29"/>
        <v>0</v>
      </c>
    </row>
    <row r="224" spans="1:29" ht="11" customHeight="1">
      <c r="A224" s="235"/>
      <c r="B224" s="236"/>
      <c r="C224" s="237"/>
      <c r="D224" s="238"/>
      <c r="E224" s="239"/>
      <c r="F224" s="239"/>
      <c r="G224" s="239"/>
      <c r="H224" s="240"/>
      <c r="I224" s="60"/>
      <c r="J224" s="23"/>
      <c r="K224" s="60"/>
      <c r="L224" s="241"/>
      <c r="M224" s="241"/>
      <c r="N224" s="234">
        <f t="shared" si="30"/>
        <v>0</v>
      </c>
      <c r="O224" s="234"/>
      <c r="P224" s="241"/>
      <c r="Q224" s="241"/>
      <c r="R224" s="234">
        <f t="shared" si="31"/>
        <v>0</v>
      </c>
      <c r="S224" s="234"/>
      <c r="T224" s="221">
        <f t="shared" si="32"/>
        <v>0</v>
      </c>
      <c r="U224" s="222"/>
      <c r="V224" s="223"/>
      <c r="W224" s="224"/>
      <c r="X224" s="212">
        <f t="shared" si="28"/>
        <v>0</v>
      </c>
      <c r="Y224" s="212"/>
      <c r="Z224" s="225"/>
      <c r="AA224" s="226"/>
      <c r="AC224">
        <f t="shared" si="29"/>
        <v>0</v>
      </c>
    </row>
    <row r="225" spans="1:29" ht="11" customHeight="1">
      <c r="A225" s="227"/>
      <c r="B225" s="228"/>
      <c r="C225" s="229"/>
      <c r="D225" s="230"/>
      <c r="E225" s="231"/>
      <c r="F225" s="231"/>
      <c r="G225" s="231"/>
      <c r="H225" s="232"/>
      <c r="I225" s="63"/>
      <c r="J225" s="25"/>
      <c r="K225" s="63"/>
      <c r="L225" s="233"/>
      <c r="M225" s="233"/>
      <c r="N225" s="234">
        <f t="shared" si="30"/>
        <v>0</v>
      </c>
      <c r="O225" s="234"/>
      <c r="P225" s="233"/>
      <c r="Q225" s="233"/>
      <c r="R225" s="234">
        <f t="shared" si="31"/>
        <v>0</v>
      </c>
      <c r="S225" s="234"/>
      <c r="T225" s="208">
        <f>AE225*K225</f>
        <v>0</v>
      </c>
      <c r="U225" s="209"/>
      <c r="V225" s="210"/>
      <c r="W225" s="211"/>
      <c r="X225" s="212">
        <f t="shared" si="28"/>
        <v>0</v>
      </c>
      <c r="Y225" s="212"/>
      <c r="Z225" s="213"/>
      <c r="AA225" s="214"/>
      <c r="AC225">
        <f t="shared" si="29"/>
        <v>0</v>
      </c>
    </row>
    <row r="226" spans="1:29" ht="11" customHeight="1">
      <c r="A226" s="1"/>
      <c r="B226" s="1"/>
      <c r="C226" s="1"/>
      <c r="D226" s="1"/>
      <c r="E226" s="2"/>
      <c r="F226" s="2"/>
      <c r="G226" s="2"/>
      <c r="H226" s="2"/>
      <c r="I226" s="215" t="s">
        <v>253</v>
      </c>
      <c r="J226" s="216"/>
      <c r="K226" s="217"/>
      <c r="L226" s="204"/>
      <c r="M226" s="204"/>
      <c r="N226" s="204">
        <f>SUM(N187:O225)</f>
        <v>0</v>
      </c>
      <c r="O226" s="204"/>
      <c r="P226" s="204"/>
      <c r="Q226" s="204"/>
      <c r="R226" s="204">
        <f>SUM(R187:S225)</f>
        <v>0</v>
      </c>
      <c r="S226" s="204"/>
      <c r="T226" s="204">
        <f>SUM(T187:U225)</f>
        <v>0</v>
      </c>
      <c r="U226" s="204"/>
      <c r="V226" s="204"/>
      <c r="W226" s="204"/>
      <c r="X226" s="204">
        <f>SUM(X187:Y225)</f>
        <v>0</v>
      </c>
      <c r="Y226" s="204"/>
      <c r="Z226" s="204"/>
      <c r="AA226" s="206"/>
    </row>
    <row r="227" spans="1:29" ht="11" customHeight="1">
      <c r="G227" s="2"/>
      <c r="H227" s="2"/>
      <c r="I227" s="218"/>
      <c r="J227" s="219"/>
      <c r="K227" s="220"/>
      <c r="L227" s="205"/>
      <c r="M227" s="205"/>
      <c r="N227" s="205"/>
      <c r="O227" s="205"/>
      <c r="P227" s="205"/>
      <c r="Q227" s="205"/>
      <c r="R227" s="205"/>
      <c r="S227" s="205"/>
      <c r="T227" s="205"/>
      <c r="U227" s="205"/>
      <c r="V227" s="205"/>
      <c r="W227" s="205"/>
      <c r="X227" s="205"/>
      <c r="Y227" s="205"/>
      <c r="Z227" s="205"/>
      <c r="AA227" s="207"/>
    </row>
  </sheetData>
  <mergeCells count="2045">
    <mergeCell ref="R224:S224"/>
    <mergeCell ref="T222:U222"/>
    <mergeCell ref="V222:W222"/>
    <mergeCell ref="X222:Y222"/>
    <mergeCell ref="Z222:AA222"/>
    <mergeCell ref="A223:C223"/>
    <mergeCell ref="D223:H223"/>
    <mergeCell ref="L223:M223"/>
    <mergeCell ref="N223:O223"/>
    <mergeCell ref="P223:Q223"/>
    <mergeCell ref="T225:U225"/>
    <mergeCell ref="V225:W225"/>
    <mergeCell ref="X225:Y225"/>
    <mergeCell ref="Z225:AA225"/>
    <mergeCell ref="I226:K227"/>
    <mergeCell ref="L226:M227"/>
    <mergeCell ref="N226:O227"/>
    <mergeCell ref="P226:Q227"/>
    <mergeCell ref="R226:S227"/>
    <mergeCell ref="T226:U227"/>
    <mergeCell ref="T224:U224"/>
    <mergeCell ref="V224:W224"/>
    <mergeCell ref="X224:Y224"/>
    <mergeCell ref="Z224:AA224"/>
    <mergeCell ref="A225:C225"/>
    <mergeCell ref="D225:H225"/>
    <mergeCell ref="L225:M225"/>
    <mergeCell ref="N225:O225"/>
    <mergeCell ref="P225:Q225"/>
    <mergeCell ref="R225:S225"/>
    <mergeCell ref="A224:C224"/>
    <mergeCell ref="R223:S223"/>
    <mergeCell ref="T221:U221"/>
    <mergeCell ref="V221:W221"/>
    <mergeCell ref="X221:Y221"/>
    <mergeCell ref="Z221:AA221"/>
    <mergeCell ref="A222:C222"/>
    <mergeCell ref="D222:H222"/>
    <mergeCell ref="L222:M222"/>
    <mergeCell ref="N222:O222"/>
    <mergeCell ref="P222:Q222"/>
    <mergeCell ref="R222:S222"/>
    <mergeCell ref="V226:W227"/>
    <mergeCell ref="X226:Y227"/>
    <mergeCell ref="Z226:AA227"/>
    <mergeCell ref="D224:H224"/>
    <mergeCell ref="L224:M224"/>
    <mergeCell ref="N224:O224"/>
    <mergeCell ref="P224:Q224"/>
    <mergeCell ref="T220:U220"/>
    <mergeCell ref="V220:W220"/>
    <mergeCell ref="X220:Y220"/>
    <mergeCell ref="Z220:AA220"/>
    <mergeCell ref="A221:C221"/>
    <mergeCell ref="D221:H221"/>
    <mergeCell ref="L221:M221"/>
    <mergeCell ref="N221:O221"/>
    <mergeCell ref="P221:Q221"/>
    <mergeCell ref="R221:S221"/>
    <mergeCell ref="T223:U223"/>
    <mergeCell ref="V223:W223"/>
    <mergeCell ref="X223:Y223"/>
    <mergeCell ref="Z223:AA223"/>
    <mergeCell ref="T219:U219"/>
    <mergeCell ref="V219:W219"/>
    <mergeCell ref="X219:Y219"/>
    <mergeCell ref="Z219:AA219"/>
    <mergeCell ref="A220:C220"/>
    <mergeCell ref="D220:H220"/>
    <mergeCell ref="L220:M220"/>
    <mergeCell ref="N220:O220"/>
    <mergeCell ref="P220:Q220"/>
    <mergeCell ref="R220:S220"/>
    <mergeCell ref="T218:U218"/>
    <mergeCell ref="V218:W218"/>
    <mergeCell ref="X218:Y218"/>
    <mergeCell ref="Z218:AA218"/>
    <mergeCell ref="A219:C219"/>
    <mergeCell ref="D219:H219"/>
    <mergeCell ref="L219:M219"/>
    <mergeCell ref="N219:O219"/>
    <mergeCell ref="P219:Q219"/>
    <mergeCell ref="R219:S219"/>
    <mergeCell ref="T217:U217"/>
    <mergeCell ref="V217:W217"/>
    <mergeCell ref="X217:Y217"/>
    <mergeCell ref="Z217:AA217"/>
    <mergeCell ref="A218:C218"/>
    <mergeCell ref="D218:H218"/>
    <mergeCell ref="L218:M218"/>
    <mergeCell ref="N218:O218"/>
    <mergeCell ref="P218:Q218"/>
    <mergeCell ref="R218:S218"/>
    <mergeCell ref="T216:U216"/>
    <mergeCell ref="V216:W216"/>
    <mergeCell ref="X216:Y216"/>
    <mergeCell ref="Z216:AA216"/>
    <mergeCell ref="A217:C217"/>
    <mergeCell ref="D217:H217"/>
    <mergeCell ref="L217:M217"/>
    <mergeCell ref="N217:O217"/>
    <mergeCell ref="P217:Q217"/>
    <mergeCell ref="R217:S217"/>
    <mergeCell ref="T215:U215"/>
    <mergeCell ref="V215:W215"/>
    <mergeCell ref="X215:Y215"/>
    <mergeCell ref="Z215:AA215"/>
    <mergeCell ref="A216:C216"/>
    <mergeCell ref="D216:H216"/>
    <mergeCell ref="L216:M216"/>
    <mergeCell ref="N216:O216"/>
    <mergeCell ref="P216:Q216"/>
    <mergeCell ref="R216:S216"/>
    <mergeCell ref="T214:U214"/>
    <mergeCell ref="V214:W214"/>
    <mergeCell ref="X214:Y214"/>
    <mergeCell ref="Z214:AA214"/>
    <mergeCell ref="A215:C215"/>
    <mergeCell ref="D215:H215"/>
    <mergeCell ref="L215:M215"/>
    <mergeCell ref="N215:O215"/>
    <mergeCell ref="P215:Q215"/>
    <mergeCell ref="R215:S215"/>
    <mergeCell ref="T213:U213"/>
    <mergeCell ref="V213:W213"/>
    <mergeCell ref="X213:Y213"/>
    <mergeCell ref="Z213:AA213"/>
    <mergeCell ref="A214:C214"/>
    <mergeCell ref="D214:H214"/>
    <mergeCell ref="L214:M214"/>
    <mergeCell ref="N214:O214"/>
    <mergeCell ref="P214:Q214"/>
    <mergeCell ref="R214:S214"/>
    <mergeCell ref="T212:U212"/>
    <mergeCell ref="V212:W212"/>
    <mergeCell ref="X212:Y212"/>
    <mergeCell ref="Z212:AA212"/>
    <mergeCell ref="A213:C213"/>
    <mergeCell ref="D213:H213"/>
    <mergeCell ref="L213:M213"/>
    <mergeCell ref="N213:O213"/>
    <mergeCell ref="P213:Q213"/>
    <mergeCell ref="R213:S213"/>
    <mergeCell ref="T211:U211"/>
    <mergeCell ref="V211:W211"/>
    <mergeCell ref="X211:Y211"/>
    <mergeCell ref="Z211:AA211"/>
    <mergeCell ref="A212:C212"/>
    <mergeCell ref="D212:H212"/>
    <mergeCell ref="L212:M212"/>
    <mergeCell ref="N212:O212"/>
    <mergeCell ref="P212:Q212"/>
    <mergeCell ref="R212:S212"/>
    <mergeCell ref="T210:U210"/>
    <mergeCell ref="V210:W210"/>
    <mergeCell ref="X210:Y210"/>
    <mergeCell ref="Z210:AA210"/>
    <mergeCell ref="A211:C211"/>
    <mergeCell ref="D211:H211"/>
    <mergeCell ref="L211:M211"/>
    <mergeCell ref="N211:O211"/>
    <mergeCell ref="P211:Q211"/>
    <mergeCell ref="R211:S211"/>
    <mergeCell ref="T209:U209"/>
    <mergeCell ref="V209:W209"/>
    <mergeCell ref="X209:Y209"/>
    <mergeCell ref="Z209:AA209"/>
    <mergeCell ref="A210:C210"/>
    <mergeCell ref="D210:H210"/>
    <mergeCell ref="L210:M210"/>
    <mergeCell ref="N210:O210"/>
    <mergeCell ref="P210:Q210"/>
    <mergeCell ref="R210:S210"/>
    <mergeCell ref="T208:U208"/>
    <mergeCell ref="V208:W208"/>
    <mergeCell ref="X208:Y208"/>
    <mergeCell ref="Z208:AA208"/>
    <mergeCell ref="A209:C209"/>
    <mergeCell ref="D209:H209"/>
    <mergeCell ref="L209:M209"/>
    <mergeCell ref="N209:O209"/>
    <mergeCell ref="P209:Q209"/>
    <mergeCell ref="R209:S209"/>
    <mergeCell ref="T207:U207"/>
    <mergeCell ref="V207:W207"/>
    <mergeCell ref="X207:Y207"/>
    <mergeCell ref="Z207:AA207"/>
    <mergeCell ref="A208:C208"/>
    <mergeCell ref="D208:H208"/>
    <mergeCell ref="L208:M208"/>
    <mergeCell ref="N208:O208"/>
    <mergeCell ref="P208:Q208"/>
    <mergeCell ref="R208:S208"/>
    <mergeCell ref="T206:U206"/>
    <mergeCell ref="V206:W206"/>
    <mergeCell ref="X206:Y206"/>
    <mergeCell ref="Z206:AA206"/>
    <mergeCell ref="A207:C207"/>
    <mergeCell ref="D207:H207"/>
    <mergeCell ref="L207:M207"/>
    <mergeCell ref="N207:O207"/>
    <mergeCell ref="P207:Q207"/>
    <mergeCell ref="R207:S207"/>
    <mergeCell ref="T205:U205"/>
    <mergeCell ref="V205:W205"/>
    <mergeCell ref="X205:Y205"/>
    <mergeCell ref="Z205:AA205"/>
    <mergeCell ref="A206:C206"/>
    <mergeCell ref="D206:H206"/>
    <mergeCell ref="L206:M206"/>
    <mergeCell ref="N206:O206"/>
    <mergeCell ref="P206:Q206"/>
    <mergeCell ref="R206:S206"/>
    <mergeCell ref="T204:U204"/>
    <mergeCell ref="V204:W204"/>
    <mergeCell ref="X204:Y204"/>
    <mergeCell ref="Z204:AA204"/>
    <mergeCell ref="A205:C205"/>
    <mergeCell ref="D205:H205"/>
    <mergeCell ref="L205:M205"/>
    <mergeCell ref="N205:O205"/>
    <mergeCell ref="P205:Q205"/>
    <mergeCell ref="R205:S205"/>
    <mergeCell ref="T203:U203"/>
    <mergeCell ref="V203:W203"/>
    <mergeCell ref="X203:Y203"/>
    <mergeCell ref="Z203:AA203"/>
    <mergeCell ref="A204:C204"/>
    <mergeCell ref="D204:H204"/>
    <mergeCell ref="L204:M204"/>
    <mergeCell ref="N204:O204"/>
    <mergeCell ref="P204:Q204"/>
    <mergeCell ref="R204:S204"/>
    <mergeCell ref="T202:U202"/>
    <mergeCell ref="V202:W202"/>
    <mergeCell ref="X202:Y202"/>
    <mergeCell ref="Z202:AA202"/>
    <mergeCell ref="A203:C203"/>
    <mergeCell ref="D203:H203"/>
    <mergeCell ref="L203:M203"/>
    <mergeCell ref="N203:O203"/>
    <mergeCell ref="P203:Q203"/>
    <mergeCell ref="R203:S203"/>
    <mergeCell ref="T201:U201"/>
    <mergeCell ref="V201:W201"/>
    <mergeCell ref="X201:Y201"/>
    <mergeCell ref="Z201:AA201"/>
    <mergeCell ref="A202:C202"/>
    <mergeCell ref="D202:H202"/>
    <mergeCell ref="L202:M202"/>
    <mergeCell ref="N202:O202"/>
    <mergeCell ref="P202:Q202"/>
    <mergeCell ref="R202:S202"/>
    <mergeCell ref="T200:U200"/>
    <mergeCell ref="V200:W200"/>
    <mergeCell ref="X200:Y200"/>
    <mergeCell ref="Z200:AA200"/>
    <mergeCell ref="A201:C201"/>
    <mergeCell ref="D201:H201"/>
    <mergeCell ref="L201:M201"/>
    <mergeCell ref="N201:O201"/>
    <mergeCell ref="P201:Q201"/>
    <mergeCell ref="R201:S201"/>
    <mergeCell ref="T199:U199"/>
    <mergeCell ref="V199:W199"/>
    <mergeCell ref="X199:Y199"/>
    <mergeCell ref="Z199:AA199"/>
    <mergeCell ref="A200:C200"/>
    <mergeCell ref="D200:H200"/>
    <mergeCell ref="L200:M200"/>
    <mergeCell ref="N200:O200"/>
    <mergeCell ref="P200:Q200"/>
    <mergeCell ref="R200:S200"/>
    <mergeCell ref="T198:U198"/>
    <mergeCell ref="V198:W198"/>
    <mergeCell ref="X198:Y198"/>
    <mergeCell ref="Z198:AA198"/>
    <mergeCell ref="A199:C199"/>
    <mergeCell ref="D199:H199"/>
    <mergeCell ref="L199:M199"/>
    <mergeCell ref="N199:O199"/>
    <mergeCell ref="P199:Q199"/>
    <mergeCell ref="R199:S199"/>
    <mergeCell ref="T197:U197"/>
    <mergeCell ref="V197:W197"/>
    <mergeCell ref="X197:Y197"/>
    <mergeCell ref="Z197:AA197"/>
    <mergeCell ref="A198:C198"/>
    <mergeCell ref="D198:H198"/>
    <mergeCell ref="L198:M198"/>
    <mergeCell ref="N198:O198"/>
    <mergeCell ref="P198:Q198"/>
    <mergeCell ref="R198:S198"/>
    <mergeCell ref="T196:U196"/>
    <mergeCell ref="V196:W196"/>
    <mergeCell ref="X196:Y196"/>
    <mergeCell ref="Z196:AA196"/>
    <mergeCell ref="A197:C197"/>
    <mergeCell ref="D197:H197"/>
    <mergeCell ref="L197:M197"/>
    <mergeCell ref="N197:O197"/>
    <mergeCell ref="P197:Q197"/>
    <mergeCell ref="R197:S197"/>
    <mergeCell ref="T195:U195"/>
    <mergeCell ref="V195:W195"/>
    <mergeCell ref="X195:Y195"/>
    <mergeCell ref="Z195:AA195"/>
    <mergeCell ref="A196:C196"/>
    <mergeCell ref="D196:H196"/>
    <mergeCell ref="L196:M196"/>
    <mergeCell ref="N196:O196"/>
    <mergeCell ref="P196:Q196"/>
    <mergeCell ref="R196:S196"/>
    <mergeCell ref="T194:U194"/>
    <mergeCell ref="V194:W194"/>
    <mergeCell ref="X194:Y194"/>
    <mergeCell ref="Z194:AA194"/>
    <mergeCell ref="A195:C195"/>
    <mergeCell ref="D195:H195"/>
    <mergeCell ref="L195:M195"/>
    <mergeCell ref="N195:O195"/>
    <mergeCell ref="P195:Q195"/>
    <mergeCell ref="R195:S195"/>
    <mergeCell ref="T193:U193"/>
    <mergeCell ref="V193:W193"/>
    <mergeCell ref="X193:Y193"/>
    <mergeCell ref="Z193:AA193"/>
    <mergeCell ref="A194:C194"/>
    <mergeCell ref="D194:H194"/>
    <mergeCell ref="L194:M194"/>
    <mergeCell ref="N194:O194"/>
    <mergeCell ref="P194:Q194"/>
    <mergeCell ref="R194:S194"/>
    <mergeCell ref="T192:U192"/>
    <mergeCell ref="V192:W192"/>
    <mergeCell ref="X192:Y192"/>
    <mergeCell ref="Z192:AA192"/>
    <mergeCell ref="A193:C193"/>
    <mergeCell ref="D193:H193"/>
    <mergeCell ref="L193:M193"/>
    <mergeCell ref="N193:O193"/>
    <mergeCell ref="P193:Q193"/>
    <mergeCell ref="R193:S193"/>
    <mergeCell ref="T191:U191"/>
    <mergeCell ref="V191:W191"/>
    <mergeCell ref="X191:Y191"/>
    <mergeCell ref="Z191:AA191"/>
    <mergeCell ref="A192:C192"/>
    <mergeCell ref="D192:H192"/>
    <mergeCell ref="L192:M192"/>
    <mergeCell ref="N192:O192"/>
    <mergeCell ref="P192:Q192"/>
    <mergeCell ref="R192:S192"/>
    <mergeCell ref="T190:U190"/>
    <mergeCell ref="V190:W190"/>
    <mergeCell ref="X190:Y190"/>
    <mergeCell ref="Z190:AA190"/>
    <mergeCell ref="A191:C191"/>
    <mergeCell ref="D191:H191"/>
    <mergeCell ref="L191:M191"/>
    <mergeCell ref="N191:O191"/>
    <mergeCell ref="P191:Q191"/>
    <mergeCell ref="R191:S191"/>
    <mergeCell ref="T189:U189"/>
    <mergeCell ref="V189:W189"/>
    <mergeCell ref="X189:Y189"/>
    <mergeCell ref="Z189:AA189"/>
    <mergeCell ref="A190:C190"/>
    <mergeCell ref="D190:H190"/>
    <mergeCell ref="L190:M190"/>
    <mergeCell ref="N190:O190"/>
    <mergeCell ref="P190:Q190"/>
    <mergeCell ref="R190:S190"/>
    <mergeCell ref="T188:U188"/>
    <mergeCell ref="V188:W188"/>
    <mergeCell ref="X188:Y188"/>
    <mergeCell ref="Z188:AA188"/>
    <mergeCell ref="A189:C189"/>
    <mergeCell ref="D189:H189"/>
    <mergeCell ref="L189:M189"/>
    <mergeCell ref="N189:O189"/>
    <mergeCell ref="P189:Q189"/>
    <mergeCell ref="R189:S189"/>
    <mergeCell ref="T187:U187"/>
    <mergeCell ref="V187:W187"/>
    <mergeCell ref="X187:Y187"/>
    <mergeCell ref="Z187:AA187"/>
    <mergeCell ref="A188:C188"/>
    <mergeCell ref="D188:H188"/>
    <mergeCell ref="L188:M188"/>
    <mergeCell ref="N188:O188"/>
    <mergeCell ref="P188:Q188"/>
    <mergeCell ref="R188:S188"/>
    <mergeCell ref="A187:C187"/>
    <mergeCell ref="D187:H187"/>
    <mergeCell ref="L187:M187"/>
    <mergeCell ref="N187:O187"/>
    <mergeCell ref="P187:Q187"/>
    <mergeCell ref="R187:S187"/>
    <mergeCell ref="T185:U186"/>
    <mergeCell ref="V185:W186"/>
    <mergeCell ref="X185:Y186"/>
    <mergeCell ref="Z185:AA186"/>
    <mergeCell ref="L186:M186"/>
    <mergeCell ref="N186:O186"/>
    <mergeCell ref="P186:Q186"/>
    <mergeCell ref="R186:S186"/>
    <mergeCell ref="V181:W182"/>
    <mergeCell ref="X181:Y182"/>
    <mergeCell ref="Z181:AA182"/>
    <mergeCell ref="A185:C186"/>
    <mergeCell ref="D185:H186"/>
    <mergeCell ref="I185:I186"/>
    <mergeCell ref="J185:J186"/>
    <mergeCell ref="K185:K186"/>
    <mergeCell ref="L185:O185"/>
    <mergeCell ref="P185:S185"/>
    <mergeCell ref="T180:U180"/>
    <mergeCell ref="V180:W180"/>
    <mergeCell ref="X180:Y180"/>
    <mergeCell ref="Z180:AA180"/>
    <mergeCell ref="I181:K182"/>
    <mergeCell ref="L181:M182"/>
    <mergeCell ref="N181:O182"/>
    <mergeCell ref="P181:Q182"/>
    <mergeCell ref="R181:S182"/>
    <mergeCell ref="T181:U182"/>
    <mergeCell ref="T179:U179"/>
    <mergeCell ref="V179:W179"/>
    <mergeCell ref="X179:Y179"/>
    <mergeCell ref="Z179:AA179"/>
    <mergeCell ref="A180:C180"/>
    <mergeCell ref="D180:H180"/>
    <mergeCell ref="L180:M180"/>
    <mergeCell ref="N180:O180"/>
    <mergeCell ref="P180:Q180"/>
    <mergeCell ref="R180:S180"/>
    <mergeCell ref="T178:U178"/>
    <mergeCell ref="V178:W178"/>
    <mergeCell ref="X178:Y178"/>
    <mergeCell ref="Z178:AA178"/>
    <mergeCell ref="A179:C179"/>
    <mergeCell ref="D179:H179"/>
    <mergeCell ref="L179:M179"/>
    <mergeCell ref="N179:O179"/>
    <mergeCell ref="P179:Q179"/>
    <mergeCell ref="R179:S179"/>
    <mergeCell ref="T177:U177"/>
    <mergeCell ref="V177:W177"/>
    <mergeCell ref="X177:Y177"/>
    <mergeCell ref="Z177:AA177"/>
    <mergeCell ref="A178:C178"/>
    <mergeCell ref="D178:H178"/>
    <mergeCell ref="L178:M178"/>
    <mergeCell ref="N178:O178"/>
    <mergeCell ref="P178:Q178"/>
    <mergeCell ref="R178:S178"/>
    <mergeCell ref="T176:U176"/>
    <mergeCell ref="V176:W176"/>
    <mergeCell ref="X176:Y176"/>
    <mergeCell ref="Z176:AA176"/>
    <mergeCell ref="A177:C177"/>
    <mergeCell ref="D177:H177"/>
    <mergeCell ref="L177:M177"/>
    <mergeCell ref="N177:O177"/>
    <mergeCell ref="P177:Q177"/>
    <mergeCell ref="R177:S177"/>
    <mergeCell ref="T175:U175"/>
    <mergeCell ref="V175:W175"/>
    <mergeCell ref="X175:Y175"/>
    <mergeCell ref="Z175:AA175"/>
    <mergeCell ref="A176:C176"/>
    <mergeCell ref="D176:H176"/>
    <mergeCell ref="L176:M176"/>
    <mergeCell ref="N176:O176"/>
    <mergeCell ref="P176:Q176"/>
    <mergeCell ref="R176:S176"/>
    <mergeCell ref="T174:U174"/>
    <mergeCell ref="V174:W174"/>
    <mergeCell ref="X174:Y174"/>
    <mergeCell ref="Z174:AA174"/>
    <mergeCell ref="A175:C175"/>
    <mergeCell ref="D175:H175"/>
    <mergeCell ref="L175:M175"/>
    <mergeCell ref="N175:O175"/>
    <mergeCell ref="P175:Q175"/>
    <mergeCell ref="R175:S175"/>
    <mergeCell ref="T173:U173"/>
    <mergeCell ref="V173:W173"/>
    <mergeCell ref="X173:Y173"/>
    <mergeCell ref="Z173:AA173"/>
    <mergeCell ref="A174:C174"/>
    <mergeCell ref="D174:H174"/>
    <mergeCell ref="L174:M174"/>
    <mergeCell ref="N174:O174"/>
    <mergeCell ref="P174:Q174"/>
    <mergeCell ref="R174:S174"/>
    <mergeCell ref="T172:U172"/>
    <mergeCell ref="V172:W172"/>
    <mergeCell ref="X172:Y172"/>
    <mergeCell ref="Z172:AA172"/>
    <mergeCell ref="A173:C173"/>
    <mergeCell ref="D173:H173"/>
    <mergeCell ref="L173:M173"/>
    <mergeCell ref="N173:O173"/>
    <mergeCell ref="P173:Q173"/>
    <mergeCell ref="R173:S173"/>
    <mergeCell ref="T171:U171"/>
    <mergeCell ref="V171:W171"/>
    <mergeCell ref="X171:Y171"/>
    <mergeCell ref="Z171:AA171"/>
    <mergeCell ref="A172:C172"/>
    <mergeCell ref="D172:H172"/>
    <mergeCell ref="L172:M172"/>
    <mergeCell ref="N172:O172"/>
    <mergeCell ref="P172:Q172"/>
    <mergeCell ref="R172:S172"/>
    <mergeCell ref="T170:U170"/>
    <mergeCell ref="V170:W170"/>
    <mergeCell ref="X170:Y170"/>
    <mergeCell ref="Z170:AA170"/>
    <mergeCell ref="A171:C171"/>
    <mergeCell ref="D171:H171"/>
    <mergeCell ref="L171:M171"/>
    <mergeCell ref="N171:O171"/>
    <mergeCell ref="P171:Q171"/>
    <mergeCell ref="R171:S171"/>
    <mergeCell ref="T169:U169"/>
    <mergeCell ref="V169:W169"/>
    <mergeCell ref="X169:Y169"/>
    <mergeCell ref="Z169:AA169"/>
    <mergeCell ref="A170:C170"/>
    <mergeCell ref="D170:H170"/>
    <mergeCell ref="L170:M170"/>
    <mergeCell ref="N170:O170"/>
    <mergeCell ref="P170:Q170"/>
    <mergeCell ref="R170:S170"/>
    <mergeCell ref="T168:U168"/>
    <mergeCell ref="V168:W168"/>
    <mergeCell ref="X168:Y168"/>
    <mergeCell ref="Z168:AA168"/>
    <mergeCell ref="A169:C169"/>
    <mergeCell ref="D169:H169"/>
    <mergeCell ref="L169:M169"/>
    <mergeCell ref="N169:O169"/>
    <mergeCell ref="P169:Q169"/>
    <mergeCell ref="R169:S169"/>
    <mergeCell ref="T167:U167"/>
    <mergeCell ref="V167:W167"/>
    <mergeCell ref="X167:Y167"/>
    <mergeCell ref="Z167:AA167"/>
    <mergeCell ref="A168:C168"/>
    <mergeCell ref="D168:H168"/>
    <mergeCell ref="L168:M168"/>
    <mergeCell ref="N168:O168"/>
    <mergeCell ref="P168:Q168"/>
    <mergeCell ref="R168:S168"/>
    <mergeCell ref="T166:U166"/>
    <mergeCell ref="V166:W166"/>
    <mergeCell ref="X166:Y166"/>
    <mergeCell ref="Z166:AA166"/>
    <mergeCell ref="A167:C167"/>
    <mergeCell ref="D167:H167"/>
    <mergeCell ref="L167:M167"/>
    <mergeCell ref="N167:O167"/>
    <mergeCell ref="P167:Q167"/>
    <mergeCell ref="R167:S167"/>
    <mergeCell ref="T165:U165"/>
    <mergeCell ref="V165:W165"/>
    <mergeCell ref="X165:Y165"/>
    <mergeCell ref="Z165:AA165"/>
    <mergeCell ref="A166:C166"/>
    <mergeCell ref="D166:H166"/>
    <mergeCell ref="L166:M166"/>
    <mergeCell ref="N166:O166"/>
    <mergeCell ref="P166:Q166"/>
    <mergeCell ref="R166:S166"/>
    <mergeCell ref="T164:U164"/>
    <mergeCell ref="V164:W164"/>
    <mergeCell ref="X164:Y164"/>
    <mergeCell ref="Z164:AA164"/>
    <mergeCell ref="A165:C165"/>
    <mergeCell ref="D165:H165"/>
    <mergeCell ref="L165:M165"/>
    <mergeCell ref="N165:O165"/>
    <mergeCell ref="P165:Q165"/>
    <mergeCell ref="R165:S165"/>
    <mergeCell ref="T163:U163"/>
    <mergeCell ref="V163:W163"/>
    <mergeCell ref="X163:Y163"/>
    <mergeCell ref="Z163:AA163"/>
    <mergeCell ref="A164:C164"/>
    <mergeCell ref="D164:H164"/>
    <mergeCell ref="L164:M164"/>
    <mergeCell ref="N164:O164"/>
    <mergeCell ref="P164:Q164"/>
    <mergeCell ref="R164:S164"/>
    <mergeCell ref="T162:U162"/>
    <mergeCell ref="V162:W162"/>
    <mergeCell ref="X162:Y162"/>
    <mergeCell ref="Z162:AA162"/>
    <mergeCell ref="A163:C163"/>
    <mergeCell ref="D163:H163"/>
    <mergeCell ref="L163:M163"/>
    <mergeCell ref="N163:O163"/>
    <mergeCell ref="P163:Q163"/>
    <mergeCell ref="R163:S163"/>
    <mergeCell ref="T161:U161"/>
    <mergeCell ref="V161:W161"/>
    <mergeCell ref="X161:Y161"/>
    <mergeCell ref="Z161:AA161"/>
    <mergeCell ref="A162:C162"/>
    <mergeCell ref="D162:H162"/>
    <mergeCell ref="L162:M162"/>
    <mergeCell ref="N162:O162"/>
    <mergeCell ref="P162:Q162"/>
    <mergeCell ref="R162:S162"/>
    <mergeCell ref="T160:U160"/>
    <mergeCell ref="V160:W160"/>
    <mergeCell ref="X160:Y160"/>
    <mergeCell ref="Z160:AA160"/>
    <mergeCell ref="A161:C161"/>
    <mergeCell ref="D161:H161"/>
    <mergeCell ref="L161:M161"/>
    <mergeCell ref="N161:O161"/>
    <mergeCell ref="P161:Q161"/>
    <mergeCell ref="R161:S161"/>
    <mergeCell ref="T159:U159"/>
    <mergeCell ref="V159:W159"/>
    <mergeCell ref="X159:Y159"/>
    <mergeCell ref="Z159:AA159"/>
    <mergeCell ref="A160:C160"/>
    <mergeCell ref="D160:H160"/>
    <mergeCell ref="L160:M160"/>
    <mergeCell ref="N160:O160"/>
    <mergeCell ref="P160:Q160"/>
    <mergeCell ref="R160:S160"/>
    <mergeCell ref="T158:U158"/>
    <mergeCell ref="V158:W158"/>
    <mergeCell ref="X158:Y158"/>
    <mergeCell ref="Z158:AA158"/>
    <mergeCell ref="A159:C159"/>
    <mergeCell ref="D159:H159"/>
    <mergeCell ref="L159:M159"/>
    <mergeCell ref="N159:O159"/>
    <mergeCell ref="P159:Q159"/>
    <mergeCell ref="R159:S159"/>
    <mergeCell ref="T157:U157"/>
    <mergeCell ref="V157:W157"/>
    <mergeCell ref="X157:Y157"/>
    <mergeCell ref="Z157:AA157"/>
    <mergeCell ref="A158:C158"/>
    <mergeCell ref="D158:H158"/>
    <mergeCell ref="L158:M158"/>
    <mergeCell ref="N158:O158"/>
    <mergeCell ref="P158:Q158"/>
    <mergeCell ref="R158:S158"/>
    <mergeCell ref="T156:U156"/>
    <mergeCell ref="V156:W156"/>
    <mergeCell ref="X156:Y156"/>
    <mergeCell ref="Z156:AA156"/>
    <mergeCell ref="A157:C157"/>
    <mergeCell ref="D157:H157"/>
    <mergeCell ref="L157:M157"/>
    <mergeCell ref="N157:O157"/>
    <mergeCell ref="P157:Q157"/>
    <mergeCell ref="R157:S157"/>
    <mergeCell ref="T155:U155"/>
    <mergeCell ref="V155:W155"/>
    <mergeCell ref="X155:Y155"/>
    <mergeCell ref="Z155:AA155"/>
    <mergeCell ref="A156:C156"/>
    <mergeCell ref="D156:H156"/>
    <mergeCell ref="L156:M156"/>
    <mergeCell ref="N156:O156"/>
    <mergeCell ref="P156:Q156"/>
    <mergeCell ref="R156:S156"/>
    <mergeCell ref="T154:U154"/>
    <mergeCell ref="V154:W154"/>
    <mergeCell ref="X154:Y154"/>
    <mergeCell ref="Z154:AA154"/>
    <mergeCell ref="A155:C155"/>
    <mergeCell ref="D155:H155"/>
    <mergeCell ref="L155:M155"/>
    <mergeCell ref="N155:O155"/>
    <mergeCell ref="P155:Q155"/>
    <mergeCell ref="R155:S155"/>
    <mergeCell ref="T153:U153"/>
    <mergeCell ref="V153:W153"/>
    <mergeCell ref="X153:Y153"/>
    <mergeCell ref="Z153:AA153"/>
    <mergeCell ref="A154:C154"/>
    <mergeCell ref="D154:H154"/>
    <mergeCell ref="L154:M154"/>
    <mergeCell ref="N154:O154"/>
    <mergeCell ref="P154:Q154"/>
    <mergeCell ref="R154:S154"/>
    <mergeCell ref="T152:U152"/>
    <mergeCell ref="V152:W152"/>
    <mergeCell ref="X152:Y152"/>
    <mergeCell ref="Z152:AA152"/>
    <mergeCell ref="A153:C153"/>
    <mergeCell ref="D153:H153"/>
    <mergeCell ref="L153:M153"/>
    <mergeCell ref="N153:O153"/>
    <mergeCell ref="P153:Q153"/>
    <mergeCell ref="R153:S153"/>
    <mergeCell ref="T151:U151"/>
    <mergeCell ref="V151:W151"/>
    <mergeCell ref="X151:Y151"/>
    <mergeCell ref="Z151:AA151"/>
    <mergeCell ref="A152:C152"/>
    <mergeCell ref="D152:H152"/>
    <mergeCell ref="L152:M152"/>
    <mergeCell ref="N152:O152"/>
    <mergeCell ref="P152:Q152"/>
    <mergeCell ref="R152:S152"/>
    <mergeCell ref="T150:U150"/>
    <mergeCell ref="V150:W150"/>
    <mergeCell ref="X150:Y150"/>
    <mergeCell ref="Z150:AA150"/>
    <mergeCell ref="A151:C151"/>
    <mergeCell ref="D151:H151"/>
    <mergeCell ref="L151:M151"/>
    <mergeCell ref="N151:O151"/>
    <mergeCell ref="P151:Q151"/>
    <mergeCell ref="R151:S151"/>
    <mergeCell ref="T149:U149"/>
    <mergeCell ref="V149:W149"/>
    <mergeCell ref="X149:Y149"/>
    <mergeCell ref="Z149:AA149"/>
    <mergeCell ref="A150:C150"/>
    <mergeCell ref="D150:H150"/>
    <mergeCell ref="L150:M150"/>
    <mergeCell ref="N150:O150"/>
    <mergeCell ref="P150:Q150"/>
    <mergeCell ref="R150:S150"/>
    <mergeCell ref="T148:U148"/>
    <mergeCell ref="V148:W148"/>
    <mergeCell ref="X148:Y148"/>
    <mergeCell ref="Z148:AA148"/>
    <mergeCell ref="A149:C149"/>
    <mergeCell ref="D149:H149"/>
    <mergeCell ref="L149:M149"/>
    <mergeCell ref="N149:O149"/>
    <mergeCell ref="P149:Q149"/>
    <mergeCell ref="R149:S149"/>
    <mergeCell ref="T147:U147"/>
    <mergeCell ref="V147:W147"/>
    <mergeCell ref="X147:Y147"/>
    <mergeCell ref="Z147:AA147"/>
    <mergeCell ref="A148:C148"/>
    <mergeCell ref="D148:H148"/>
    <mergeCell ref="L148:M148"/>
    <mergeCell ref="N148:O148"/>
    <mergeCell ref="P148:Q148"/>
    <mergeCell ref="R148:S148"/>
    <mergeCell ref="T146:U146"/>
    <mergeCell ref="V146:W146"/>
    <mergeCell ref="X146:Y146"/>
    <mergeCell ref="Z146:AA146"/>
    <mergeCell ref="A147:C147"/>
    <mergeCell ref="D147:H147"/>
    <mergeCell ref="L147:M147"/>
    <mergeCell ref="N147:O147"/>
    <mergeCell ref="P147:Q147"/>
    <mergeCell ref="R147:S147"/>
    <mergeCell ref="T145:U145"/>
    <mergeCell ref="V145:W145"/>
    <mergeCell ref="X145:Y145"/>
    <mergeCell ref="Z145:AA145"/>
    <mergeCell ref="A146:C146"/>
    <mergeCell ref="D146:H146"/>
    <mergeCell ref="L146:M146"/>
    <mergeCell ref="N146:O146"/>
    <mergeCell ref="P146:Q146"/>
    <mergeCell ref="R146:S146"/>
    <mergeCell ref="T144:U144"/>
    <mergeCell ref="V144:W144"/>
    <mergeCell ref="X144:Y144"/>
    <mergeCell ref="Z144:AA144"/>
    <mergeCell ref="A145:C145"/>
    <mergeCell ref="D145:H145"/>
    <mergeCell ref="L145:M145"/>
    <mergeCell ref="N145:O145"/>
    <mergeCell ref="P145:Q145"/>
    <mergeCell ref="R145:S145"/>
    <mergeCell ref="T143:U143"/>
    <mergeCell ref="V143:W143"/>
    <mergeCell ref="X143:Y143"/>
    <mergeCell ref="Z143:AA143"/>
    <mergeCell ref="A144:C144"/>
    <mergeCell ref="D144:H144"/>
    <mergeCell ref="L144:M144"/>
    <mergeCell ref="N144:O144"/>
    <mergeCell ref="P144:Q144"/>
    <mergeCell ref="R144:S144"/>
    <mergeCell ref="T142:U142"/>
    <mergeCell ref="V142:W142"/>
    <mergeCell ref="X142:Y142"/>
    <mergeCell ref="Z142:AA142"/>
    <mergeCell ref="A143:C143"/>
    <mergeCell ref="D143:H143"/>
    <mergeCell ref="L143:M143"/>
    <mergeCell ref="N143:O143"/>
    <mergeCell ref="P143:Q143"/>
    <mergeCell ref="R143:S143"/>
    <mergeCell ref="A142:C142"/>
    <mergeCell ref="D142:H142"/>
    <mergeCell ref="L142:M142"/>
    <mergeCell ref="N142:O142"/>
    <mergeCell ref="P142:Q142"/>
    <mergeCell ref="R142:S142"/>
    <mergeCell ref="T140:U141"/>
    <mergeCell ref="V140:W141"/>
    <mergeCell ref="X140:Y141"/>
    <mergeCell ref="Z140:AA141"/>
    <mergeCell ref="L141:M141"/>
    <mergeCell ref="N141:O141"/>
    <mergeCell ref="P141:Q141"/>
    <mergeCell ref="R141:S141"/>
    <mergeCell ref="V136:W137"/>
    <mergeCell ref="X136:Y137"/>
    <mergeCell ref="Z136:AA137"/>
    <mergeCell ref="A140:C141"/>
    <mergeCell ref="D140:H141"/>
    <mergeCell ref="I140:I141"/>
    <mergeCell ref="J140:J141"/>
    <mergeCell ref="K140:K141"/>
    <mergeCell ref="L140:O140"/>
    <mergeCell ref="P140:S140"/>
    <mergeCell ref="T135:U135"/>
    <mergeCell ref="V135:W135"/>
    <mergeCell ref="X135:Y135"/>
    <mergeCell ref="Z135:AA135"/>
    <mergeCell ref="I136:K137"/>
    <mergeCell ref="L136:M137"/>
    <mergeCell ref="N136:O137"/>
    <mergeCell ref="P136:Q137"/>
    <mergeCell ref="R136:S137"/>
    <mergeCell ref="T136:U137"/>
    <mergeCell ref="T134:U134"/>
    <mergeCell ref="V134:W134"/>
    <mergeCell ref="X134:Y134"/>
    <mergeCell ref="Z134:AA134"/>
    <mergeCell ref="A135:C135"/>
    <mergeCell ref="D135:H135"/>
    <mergeCell ref="L135:M135"/>
    <mergeCell ref="N135:O135"/>
    <mergeCell ref="P135:Q135"/>
    <mergeCell ref="R135:S135"/>
    <mergeCell ref="T133:U133"/>
    <mergeCell ref="V133:W133"/>
    <mergeCell ref="X133:Y133"/>
    <mergeCell ref="Z133:AA133"/>
    <mergeCell ref="A134:C134"/>
    <mergeCell ref="D134:H134"/>
    <mergeCell ref="L134:M134"/>
    <mergeCell ref="N134:O134"/>
    <mergeCell ref="P134:Q134"/>
    <mergeCell ref="R134:S134"/>
    <mergeCell ref="T132:U132"/>
    <mergeCell ref="V132:W132"/>
    <mergeCell ref="X132:Y132"/>
    <mergeCell ref="Z132:AA132"/>
    <mergeCell ref="A133:C133"/>
    <mergeCell ref="D133:H133"/>
    <mergeCell ref="L133:M133"/>
    <mergeCell ref="N133:O133"/>
    <mergeCell ref="P133:Q133"/>
    <mergeCell ref="R133:S133"/>
    <mergeCell ref="T131:U131"/>
    <mergeCell ref="V131:W131"/>
    <mergeCell ref="X131:Y131"/>
    <mergeCell ref="Z131:AA131"/>
    <mergeCell ref="A132:C132"/>
    <mergeCell ref="D132:H132"/>
    <mergeCell ref="L132:M132"/>
    <mergeCell ref="N132:O132"/>
    <mergeCell ref="P132:Q132"/>
    <mergeCell ref="R132:S132"/>
    <mergeCell ref="T130:U130"/>
    <mergeCell ref="V130:W130"/>
    <mergeCell ref="X130:Y130"/>
    <mergeCell ref="Z130:AA130"/>
    <mergeCell ref="A131:C131"/>
    <mergeCell ref="D131:H131"/>
    <mergeCell ref="L131:M131"/>
    <mergeCell ref="N131:O131"/>
    <mergeCell ref="P131:Q131"/>
    <mergeCell ref="R131:S131"/>
    <mergeCell ref="T129:U129"/>
    <mergeCell ref="V129:W129"/>
    <mergeCell ref="X129:Y129"/>
    <mergeCell ref="Z129:AA129"/>
    <mergeCell ref="A130:C130"/>
    <mergeCell ref="D130:H130"/>
    <mergeCell ref="L130:M130"/>
    <mergeCell ref="N130:O130"/>
    <mergeCell ref="P130:Q130"/>
    <mergeCell ref="R130:S130"/>
    <mergeCell ref="T128:U128"/>
    <mergeCell ref="V128:W128"/>
    <mergeCell ref="X128:Y128"/>
    <mergeCell ref="Z128:AA128"/>
    <mergeCell ref="A129:C129"/>
    <mergeCell ref="D129:H129"/>
    <mergeCell ref="L129:M129"/>
    <mergeCell ref="N129:O129"/>
    <mergeCell ref="P129:Q129"/>
    <mergeCell ref="R129:S129"/>
    <mergeCell ref="T127:U127"/>
    <mergeCell ref="V127:W127"/>
    <mergeCell ref="X127:Y127"/>
    <mergeCell ref="Z127:AA127"/>
    <mergeCell ref="A128:C128"/>
    <mergeCell ref="D128:H128"/>
    <mergeCell ref="L128:M128"/>
    <mergeCell ref="N128:O128"/>
    <mergeCell ref="P128:Q128"/>
    <mergeCell ref="R128:S128"/>
    <mergeCell ref="T126:U126"/>
    <mergeCell ref="V126:W126"/>
    <mergeCell ref="X126:Y126"/>
    <mergeCell ref="Z126:AA126"/>
    <mergeCell ref="A127:C127"/>
    <mergeCell ref="D127:H127"/>
    <mergeCell ref="L127:M127"/>
    <mergeCell ref="N127:O127"/>
    <mergeCell ref="P127:Q127"/>
    <mergeCell ref="R127:S127"/>
    <mergeCell ref="T125:U125"/>
    <mergeCell ref="V125:W125"/>
    <mergeCell ref="X125:Y125"/>
    <mergeCell ref="Z125:AA125"/>
    <mergeCell ref="A126:C126"/>
    <mergeCell ref="D126:H126"/>
    <mergeCell ref="L126:M126"/>
    <mergeCell ref="N126:O126"/>
    <mergeCell ref="P126:Q126"/>
    <mergeCell ref="R126:S126"/>
    <mergeCell ref="T124:U124"/>
    <mergeCell ref="V124:W124"/>
    <mergeCell ref="X124:Y124"/>
    <mergeCell ref="Z124:AA124"/>
    <mergeCell ref="A125:C125"/>
    <mergeCell ref="D125:H125"/>
    <mergeCell ref="L125:M125"/>
    <mergeCell ref="N125:O125"/>
    <mergeCell ref="P125:Q125"/>
    <mergeCell ref="R125:S125"/>
    <mergeCell ref="T123:U123"/>
    <mergeCell ref="V123:W123"/>
    <mergeCell ref="X123:Y123"/>
    <mergeCell ref="Z123:AA123"/>
    <mergeCell ref="A124:C124"/>
    <mergeCell ref="D124:H124"/>
    <mergeCell ref="L124:M124"/>
    <mergeCell ref="N124:O124"/>
    <mergeCell ref="P124:Q124"/>
    <mergeCell ref="R124:S124"/>
    <mergeCell ref="T122:U122"/>
    <mergeCell ref="V122:W122"/>
    <mergeCell ref="X122:Y122"/>
    <mergeCell ref="Z122:AA122"/>
    <mergeCell ref="A123:C123"/>
    <mergeCell ref="D123:H123"/>
    <mergeCell ref="L123:M123"/>
    <mergeCell ref="N123:O123"/>
    <mergeCell ref="P123:Q123"/>
    <mergeCell ref="R123:S123"/>
    <mergeCell ref="T121:U121"/>
    <mergeCell ref="V121:W121"/>
    <mergeCell ref="X121:Y121"/>
    <mergeCell ref="Z121:AA121"/>
    <mergeCell ref="A122:C122"/>
    <mergeCell ref="D122:H122"/>
    <mergeCell ref="L122:M122"/>
    <mergeCell ref="N122:O122"/>
    <mergeCell ref="P122:Q122"/>
    <mergeCell ref="R122:S122"/>
    <mergeCell ref="T120:U120"/>
    <mergeCell ref="V120:W120"/>
    <mergeCell ref="X120:Y120"/>
    <mergeCell ref="Z120:AA120"/>
    <mergeCell ref="A121:C121"/>
    <mergeCell ref="D121:H121"/>
    <mergeCell ref="L121:M121"/>
    <mergeCell ref="N121:O121"/>
    <mergeCell ref="P121:Q121"/>
    <mergeCell ref="R121:S121"/>
    <mergeCell ref="T119:U119"/>
    <mergeCell ref="V119:W119"/>
    <mergeCell ref="X119:Y119"/>
    <mergeCell ref="Z119:AA119"/>
    <mergeCell ref="A120:C120"/>
    <mergeCell ref="D120:H120"/>
    <mergeCell ref="L120:M120"/>
    <mergeCell ref="N120:O120"/>
    <mergeCell ref="P120:Q120"/>
    <mergeCell ref="R120:S120"/>
    <mergeCell ref="T118:U118"/>
    <mergeCell ref="V118:W118"/>
    <mergeCell ref="X118:Y118"/>
    <mergeCell ref="Z118:AA118"/>
    <mergeCell ref="A119:C119"/>
    <mergeCell ref="D119:H119"/>
    <mergeCell ref="L119:M119"/>
    <mergeCell ref="N119:O119"/>
    <mergeCell ref="P119:Q119"/>
    <mergeCell ref="R119:S119"/>
    <mergeCell ref="T117:U117"/>
    <mergeCell ref="V117:W117"/>
    <mergeCell ref="X117:Y117"/>
    <mergeCell ref="Z117:AA117"/>
    <mergeCell ref="A118:C118"/>
    <mergeCell ref="D118:H118"/>
    <mergeCell ref="L118:M118"/>
    <mergeCell ref="N118:O118"/>
    <mergeCell ref="P118:Q118"/>
    <mergeCell ref="R118:S118"/>
    <mergeCell ref="T116:U116"/>
    <mergeCell ref="V116:W116"/>
    <mergeCell ref="X116:Y116"/>
    <mergeCell ref="Z116:AA116"/>
    <mergeCell ref="A117:C117"/>
    <mergeCell ref="D117:H117"/>
    <mergeCell ref="L117:M117"/>
    <mergeCell ref="N117:O117"/>
    <mergeCell ref="P117:Q117"/>
    <mergeCell ref="R117:S117"/>
    <mergeCell ref="T115:U115"/>
    <mergeCell ref="V115:W115"/>
    <mergeCell ref="X115:Y115"/>
    <mergeCell ref="Z115:AA115"/>
    <mergeCell ref="A116:C116"/>
    <mergeCell ref="D116:H116"/>
    <mergeCell ref="L116:M116"/>
    <mergeCell ref="N116:O116"/>
    <mergeCell ref="P116:Q116"/>
    <mergeCell ref="R116:S116"/>
    <mergeCell ref="T114:U114"/>
    <mergeCell ref="V114:W114"/>
    <mergeCell ref="X114:Y114"/>
    <mergeCell ref="Z114:AA114"/>
    <mergeCell ref="A115:C115"/>
    <mergeCell ref="D115:H115"/>
    <mergeCell ref="L115:M115"/>
    <mergeCell ref="N115:O115"/>
    <mergeCell ref="P115:Q115"/>
    <mergeCell ref="R115:S115"/>
    <mergeCell ref="T113:U113"/>
    <mergeCell ref="V113:W113"/>
    <mergeCell ref="X113:Y113"/>
    <mergeCell ref="Z113:AA113"/>
    <mergeCell ref="A114:C114"/>
    <mergeCell ref="D114:H114"/>
    <mergeCell ref="L114:M114"/>
    <mergeCell ref="N114:O114"/>
    <mergeCell ref="P114:Q114"/>
    <mergeCell ref="R114:S114"/>
    <mergeCell ref="T112:U112"/>
    <mergeCell ref="V112:W112"/>
    <mergeCell ref="X112:Y112"/>
    <mergeCell ref="Z112:AA112"/>
    <mergeCell ref="A113:C113"/>
    <mergeCell ref="D113:H113"/>
    <mergeCell ref="L113:M113"/>
    <mergeCell ref="N113:O113"/>
    <mergeCell ref="P113:Q113"/>
    <mergeCell ref="R113:S113"/>
    <mergeCell ref="T111:U111"/>
    <mergeCell ref="V111:W111"/>
    <mergeCell ref="X111:Y111"/>
    <mergeCell ref="Z111:AA111"/>
    <mergeCell ref="A112:C112"/>
    <mergeCell ref="D112:H112"/>
    <mergeCell ref="L112:M112"/>
    <mergeCell ref="N112:O112"/>
    <mergeCell ref="P112:Q112"/>
    <mergeCell ref="R112:S112"/>
    <mergeCell ref="T110:U110"/>
    <mergeCell ref="V110:W110"/>
    <mergeCell ref="X110:Y110"/>
    <mergeCell ref="Z110:AA110"/>
    <mergeCell ref="A111:C111"/>
    <mergeCell ref="D111:H111"/>
    <mergeCell ref="L111:M111"/>
    <mergeCell ref="N111:O111"/>
    <mergeCell ref="P111:Q111"/>
    <mergeCell ref="R111:S111"/>
    <mergeCell ref="T109:U109"/>
    <mergeCell ref="V109:W109"/>
    <mergeCell ref="X109:Y109"/>
    <mergeCell ref="Z109:AA109"/>
    <mergeCell ref="A110:C110"/>
    <mergeCell ref="D110:H110"/>
    <mergeCell ref="L110:M110"/>
    <mergeCell ref="N110:O110"/>
    <mergeCell ref="P110:Q110"/>
    <mergeCell ref="R110:S110"/>
    <mergeCell ref="T108:U108"/>
    <mergeCell ref="V108:W108"/>
    <mergeCell ref="X108:Y108"/>
    <mergeCell ref="Z108:AA108"/>
    <mergeCell ref="A109:C109"/>
    <mergeCell ref="D109:H109"/>
    <mergeCell ref="L109:M109"/>
    <mergeCell ref="N109:O109"/>
    <mergeCell ref="P109:Q109"/>
    <mergeCell ref="R109:S109"/>
    <mergeCell ref="T107:U107"/>
    <mergeCell ref="V107:W107"/>
    <mergeCell ref="X107:Y107"/>
    <mergeCell ref="Z107:AA107"/>
    <mergeCell ref="A108:C108"/>
    <mergeCell ref="D108:H108"/>
    <mergeCell ref="L108:M108"/>
    <mergeCell ref="N108:O108"/>
    <mergeCell ref="P108:Q108"/>
    <mergeCell ref="R108:S108"/>
    <mergeCell ref="T106:U106"/>
    <mergeCell ref="V106:W106"/>
    <mergeCell ref="X106:Y106"/>
    <mergeCell ref="Z106:AA106"/>
    <mergeCell ref="A107:C107"/>
    <mergeCell ref="D107:H107"/>
    <mergeCell ref="L107:M107"/>
    <mergeCell ref="N107:O107"/>
    <mergeCell ref="P107:Q107"/>
    <mergeCell ref="R107:S107"/>
    <mergeCell ref="T105:U105"/>
    <mergeCell ref="V105:W105"/>
    <mergeCell ref="X105:Y105"/>
    <mergeCell ref="Z105:AA105"/>
    <mergeCell ref="A106:C106"/>
    <mergeCell ref="D106:H106"/>
    <mergeCell ref="L106:M106"/>
    <mergeCell ref="N106:O106"/>
    <mergeCell ref="P106:Q106"/>
    <mergeCell ref="R106:S106"/>
    <mergeCell ref="T104:U104"/>
    <mergeCell ref="V104:W104"/>
    <mergeCell ref="X104:Y104"/>
    <mergeCell ref="Z104:AA104"/>
    <mergeCell ref="A105:C105"/>
    <mergeCell ref="D105:H105"/>
    <mergeCell ref="L105:M105"/>
    <mergeCell ref="N105:O105"/>
    <mergeCell ref="P105:Q105"/>
    <mergeCell ref="R105:S105"/>
    <mergeCell ref="T103:U103"/>
    <mergeCell ref="V103:W103"/>
    <mergeCell ref="X103:Y103"/>
    <mergeCell ref="Z103:AA103"/>
    <mergeCell ref="A104:C104"/>
    <mergeCell ref="D104:H104"/>
    <mergeCell ref="L104:M104"/>
    <mergeCell ref="N104:O104"/>
    <mergeCell ref="P104:Q104"/>
    <mergeCell ref="R104:S104"/>
    <mergeCell ref="T102:U102"/>
    <mergeCell ref="V102:W102"/>
    <mergeCell ref="X102:Y102"/>
    <mergeCell ref="Z102:AA102"/>
    <mergeCell ref="A103:C103"/>
    <mergeCell ref="D103:H103"/>
    <mergeCell ref="L103:M103"/>
    <mergeCell ref="N103:O103"/>
    <mergeCell ref="P103:Q103"/>
    <mergeCell ref="R103:S103"/>
    <mergeCell ref="T101:U101"/>
    <mergeCell ref="V101:W101"/>
    <mergeCell ref="X101:Y101"/>
    <mergeCell ref="Z101:AA101"/>
    <mergeCell ref="A102:C102"/>
    <mergeCell ref="D102:H102"/>
    <mergeCell ref="L102:M102"/>
    <mergeCell ref="N102:O102"/>
    <mergeCell ref="P102:Q102"/>
    <mergeCell ref="R102:S102"/>
    <mergeCell ref="T100:U100"/>
    <mergeCell ref="V100:W100"/>
    <mergeCell ref="X100:Y100"/>
    <mergeCell ref="Z100:AA100"/>
    <mergeCell ref="A101:C101"/>
    <mergeCell ref="D101:H101"/>
    <mergeCell ref="L101:M101"/>
    <mergeCell ref="N101:O101"/>
    <mergeCell ref="P101:Q101"/>
    <mergeCell ref="R101:S101"/>
    <mergeCell ref="T99:U99"/>
    <mergeCell ref="V99:W99"/>
    <mergeCell ref="X99:Y99"/>
    <mergeCell ref="Z99:AA99"/>
    <mergeCell ref="A100:C100"/>
    <mergeCell ref="D100:H100"/>
    <mergeCell ref="L100:M100"/>
    <mergeCell ref="N100:O100"/>
    <mergeCell ref="P100:Q100"/>
    <mergeCell ref="R100:S100"/>
    <mergeCell ref="T98:U98"/>
    <mergeCell ref="V98:W98"/>
    <mergeCell ref="X98:Y98"/>
    <mergeCell ref="Z98:AA98"/>
    <mergeCell ref="A99:C99"/>
    <mergeCell ref="D99:H99"/>
    <mergeCell ref="L99:M99"/>
    <mergeCell ref="N99:O99"/>
    <mergeCell ref="P99:Q99"/>
    <mergeCell ref="R99:S99"/>
    <mergeCell ref="T97:U97"/>
    <mergeCell ref="V97:W97"/>
    <mergeCell ref="X97:Y97"/>
    <mergeCell ref="Z97:AA97"/>
    <mergeCell ref="A98:C98"/>
    <mergeCell ref="D98:H98"/>
    <mergeCell ref="L98:M98"/>
    <mergeCell ref="N98:O98"/>
    <mergeCell ref="P98:Q98"/>
    <mergeCell ref="R98:S98"/>
    <mergeCell ref="A97:C97"/>
    <mergeCell ref="D97:H97"/>
    <mergeCell ref="L97:M97"/>
    <mergeCell ref="N97:O97"/>
    <mergeCell ref="P97:Q97"/>
    <mergeCell ref="R97:S97"/>
    <mergeCell ref="T95:U96"/>
    <mergeCell ref="V95:W96"/>
    <mergeCell ref="X95:Y96"/>
    <mergeCell ref="Z95:AA96"/>
    <mergeCell ref="L96:M96"/>
    <mergeCell ref="N96:O96"/>
    <mergeCell ref="P96:Q96"/>
    <mergeCell ref="R96:S96"/>
    <mergeCell ref="V91:W92"/>
    <mergeCell ref="X91:Y92"/>
    <mergeCell ref="Z91:AA92"/>
    <mergeCell ref="A95:C96"/>
    <mergeCell ref="D95:H96"/>
    <mergeCell ref="I95:I96"/>
    <mergeCell ref="J95:J96"/>
    <mergeCell ref="K95:K96"/>
    <mergeCell ref="L95:O95"/>
    <mergeCell ref="P95:S95"/>
    <mergeCell ref="T90:U90"/>
    <mergeCell ref="V90:W90"/>
    <mergeCell ref="X90:Y90"/>
    <mergeCell ref="Z90:AA90"/>
    <mergeCell ref="I91:K92"/>
    <mergeCell ref="L91:M92"/>
    <mergeCell ref="N91:O92"/>
    <mergeCell ref="P91:Q92"/>
    <mergeCell ref="R91:S92"/>
    <mergeCell ref="T91:U92"/>
    <mergeCell ref="T89:U89"/>
    <mergeCell ref="V89:W89"/>
    <mergeCell ref="X89:Y89"/>
    <mergeCell ref="Z89:AA89"/>
    <mergeCell ref="A90:C90"/>
    <mergeCell ref="D90:H90"/>
    <mergeCell ref="L90:M90"/>
    <mergeCell ref="N90:O90"/>
    <mergeCell ref="P90:Q90"/>
    <mergeCell ref="R90:S90"/>
    <mergeCell ref="T88:U88"/>
    <mergeCell ref="V88:W88"/>
    <mergeCell ref="X88:Y88"/>
    <mergeCell ref="Z88:AA88"/>
    <mergeCell ref="A89:C89"/>
    <mergeCell ref="D89:H89"/>
    <mergeCell ref="L89:M89"/>
    <mergeCell ref="N89:O89"/>
    <mergeCell ref="P89:Q89"/>
    <mergeCell ref="R89:S89"/>
    <mergeCell ref="T87:U87"/>
    <mergeCell ref="V87:W87"/>
    <mergeCell ref="X87:Y87"/>
    <mergeCell ref="Z87:AA87"/>
    <mergeCell ref="A88:C88"/>
    <mergeCell ref="D88:H88"/>
    <mergeCell ref="L88:M88"/>
    <mergeCell ref="N88:O88"/>
    <mergeCell ref="P88:Q88"/>
    <mergeCell ref="R88:S88"/>
    <mergeCell ref="T86:U86"/>
    <mergeCell ref="V86:W86"/>
    <mergeCell ref="X86:Y86"/>
    <mergeCell ref="Z86:AA86"/>
    <mergeCell ref="A87:C87"/>
    <mergeCell ref="D87:H87"/>
    <mergeCell ref="L87:M87"/>
    <mergeCell ref="N87:O87"/>
    <mergeCell ref="P87:Q87"/>
    <mergeCell ref="R87:S87"/>
    <mergeCell ref="T85:U85"/>
    <mergeCell ref="V85:W85"/>
    <mergeCell ref="X85:Y85"/>
    <mergeCell ref="Z85:AA85"/>
    <mergeCell ref="A86:C86"/>
    <mergeCell ref="D86:H86"/>
    <mergeCell ref="L86:M86"/>
    <mergeCell ref="N86:O86"/>
    <mergeCell ref="P86:Q86"/>
    <mergeCell ref="R86:S86"/>
    <mergeCell ref="T84:U84"/>
    <mergeCell ref="V84:W84"/>
    <mergeCell ref="X84:Y84"/>
    <mergeCell ref="Z84:AA84"/>
    <mergeCell ref="A85:C85"/>
    <mergeCell ref="D85:H85"/>
    <mergeCell ref="L85:M85"/>
    <mergeCell ref="N85:O85"/>
    <mergeCell ref="P85:Q85"/>
    <mergeCell ref="R85:S85"/>
    <mergeCell ref="T83:U83"/>
    <mergeCell ref="V83:W83"/>
    <mergeCell ref="X83:Y83"/>
    <mergeCell ref="Z83:AA83"/>
    <mergeCell ref="A84:C84"/>
    <mergeCell ref="D84:H84"/>
    <mergeCell ref="L84:M84"/>
    <mergeCell ref="N84:O84"/>
    <mergeCell ref="P84:Q84"/>
    <mergeCell ref="R84:S84"/>
    <mergeCell ref="T82:U82"/>
    <mergeCell ref="V82:W82"/>
    <mergeCell ref="X82:Y82"/>
    <mergeCell ref="Z82:AA82"/>
    <mergeCell ref="A83:C83"/>
    <mergeCell ref="D83:H83"/>
    <mergeCell ref="L83:M83"/>
    <mergeCell ref="N83:O83"/>
    <mergeCell ref="P83:Q83"/>
    <mergeCell ref="R83:S83"/>
    <mergeCell ref="T81:U81"/>
    <mergeCell ref="V81:W81"/>
    <mergeCell ref="X81:Y81"/>
    <mergeCell ref="Z81:AA81"/>
    <mergeCell ref="A82:C82"/>
    <mergeCell ref="D82:H82"/>
    <mergeCell ref="L82:M82"/>
    <mergeCell ref="N82:O82"/>
    <mergeCell ref="P82:Q82"/>
    <mergeCell ref="R82:S82"/>
    <mergeCell ref="T80:U80"/>
    <mergeCell ref="V80:W80"/>
    <mergeCell ref="X80:Y80"/>
    <mergeCell ref="Z80:AA80"/>
    <mergeCell ref="A81:C81"/>
    <mergeCell ref="D81:H81"/>
    <mergeCell ref="L81:M81"/>
    <mergeCell ref="N81:O81"/>
    <mergeCell ref="P81:Q81"/>
    <mergeCell ref="R81:S81"/>
    <mergeCell ref="T79:U79"/>
    <mergeCell ref="V79:W79"/>
    <mergeCell ref="X79:Y79"/>
    <mergeCell ref="Z79:AA79"/>
    <mergeCell ref="A80:C80"/>
    <mergeCell ref="D80:H80"/>
    <mergeCell ref="L80:M80"/>
    <mergeCell ref="N80:O80"/>
    <mergeCell ref="P80:Q80"/>
    <mergeCell ref="R80:S80"/>
    <mergeCell ref="T78:U78"/>
    <mergeCell ref="V78:W78"/>
    <mergeCell ref="X78:Y78"/>
    <mergeCell ref="Z78:AA78"/>
    <mergeCell ref="A79:C79"/>
    <mergeCell ref="D79:H79"/>
    <mergeCell ref="L79:M79"/>
    <mergeCell ref="N79:O79"/>
    <mergeCell ref="P79:Q79"/>
    <mergeCell ref="R79:S79"/>
    <mergeCell ref="T77:U77"/>
    <mergeCell ref="V77:W77"/>
    <mergeCell ref="X77:Y77"/>
    <mergeCell ref="Z77:AA77"/>
    <mergeCell ref="A78:C78"/>
    <mergeCell ref="D78:H78"/>
    <mergeCell ref="L78:M78"/>
    <mergeCell ref="N78:O78"/>
    <mergeCell ref="P78:Q78"/>
    <mergeCell ref="R78:S78"/>
    <mergeCell ref="T76:U76"/>
    <mergeCell ref="V76:W76"/>
    <mergeCell ref="X76:Y76"/>
    <mergeCell ref="Z76:AA76"/>
    <mergeCell ref="A77:C77"/>
    <mergeCell ref="D77:H77"/>
    <mergeCell ref="L77:M77"/>
    <mergeCell ref="N77:O77"/>
    <mergeCell ref="P77:Q77"/>
    <mergeCell ref="R77:S77"/>
    <mergeCell ref="T75:U75"/>
    <mergeCell ref="V75:W75"/>
    <mergeCell ref="X75:Y75"/>
    <mergeCell ref="Z75:AA75"/>
    <mergeCell ref="A76:C76"/>
    <mergeCell ref="D76:H76"/>
    <mergeCell ref="L76:M76"/>
    <mergeCell ref="N76:O76"/>
    <mergeCell ref="P76:Q76"/>
    <mergeCell ref="R76:S76"/>
    <mergeCell ref="T74:U74"/>
    <mergeCell ref="V74:W74"/>
    <mergeCell ref="X74:Y74"/>
    <mergeCell ref="Z74:AA74"/>
    <mergeCell ref="A75:C75"/>
    <mergeCell ref="D75:H75"/>
    <mergeCell ref="L75:M75"/>
    <mergeCell ref="N75:O75"/>
    <mergeCell ref="P75:Q75"/>
    <mergeCell ref="R75:S75"/>
    <mergeCell ref="T73:U73"/>
    <mergeCell ref="V73:W73"/>
    <mergeCell ref="X73:Y73"/>
    <mergeCell ref="Z73:AA73"/>
    <mergeCell ref="A74:C74"/>
    <mergeCell ref="D74:H74"/>
    <mergeCell ref="L74:M74"/>
    <mergeCell ref="N74:O74"/>
    <mergeCell ref="P74:Q74"/>
    <mergeCell ref="R74:S74"/>
    <mergeCell ref="T72:U72"/>
    <mergeCell ref="V72:W72"/>
    <mergeCell ref="X72:Y72"/>
    <mergeCell ref="Z72:AA72"/>
    <mergeCell ref="A73:C73"/>
    <mergeCell ref="D73:H73"/>
    <mergeCell ref="L73:M73"/>
    <mergeCell ref="N73:O73"/>
    <mergeCell ref="P73:Q73"/>
    <mergeCell ref="R73:S73"/>
    <mergeCell ref="T71:U71"/>
    <mergeCell ref="V71:W71"/>
    <mergeCell ref="X71:Y71"/>
    <mergeCell ref="Z71:AA71"/>
    <mergeCell ref="A72:C72"/>
    <mergeCell ref="D72:H72"/>
    <mergeCell ref="L72:M72"/>
    <mergeCell ref="N72:O72"/>
    <mergeCell ref="P72:Q72"/>
    <mergeCell ref="R72:S72"/>
    <mergeCell ref="T70:U70"/>
    <mergeCell ref="V70:W70"/>
    <mergeCell ref="X70:Y70"/>
    <mergeCell ref="Z70:AA70"/>
    <mergeCell ref="A71:C71"/>
    <mergeCell ref="D71:H71"/>
    <mergeCell ref="L71:M71"/>
    <mergeCell ref="N71:O71"/>
    <mergeCell ref="P71:Q71"/>
    <mergeCell ref="R71:S71"/>
    <mergeCell ref="T69:U69"/>
    <mergeCell ref="V69:W69"/>
    <mergeCell ref="X69:Y69"/>
    <mergeCell ref="Z69:AA69"/>
    <mergeCell ref="A70:C70"/>
    <mergeCell ref="D70:H70"/>
    <mergeCell ref="L70:M70"/>
    <mergeCell ref="N70:O70"/>
    <mergeCell ref="P70:Q70"/>
    <mergeCell ref="R70:S70"/>
    <mergeCell ref="T68:U68"/>
    <mergeCell ref="V68:W68"/>
    <mergeCell ref="X68:Y68"/>
    <mergeCell ref="Z68:AA68"/>
    <mergeCell ref="A69:C69"/>
    <mergeCell ref="D69:H69"/>
    <mergeCell ref="L69:M69"/>
    <mergeCell ref="N69:O69"/>
    <mergeCell ref="P69:Q69"/>
    <mergeCell ref="R69:S69"/>
    <mergeCell ref="T67:U67"/>
    <mergeCell ref="V67:W67"/>
    <mergeCell ref="X67:Y67"/>
    <mergeCell ref="Z67:AA67"/>
    <mergeCell ref="A68:C68"/>
    <mergeCell ref="D68:H68"/>
    <mergeCell ref="L68:M68"/>
    <mergeCell ref="N68:O68"/>
    <mergeCell ref="P68:Q68"/>
    <mergeCell ref="R68:S68"/>
    <mergeCell ref="T66:U66"/>
    <mergeCell ref="V66:W66"/>
    <mergeCell ref="X66:Y66"/>
    <mergeCell ref="Z66:AA66"/>
    <mergeCell ref="A67:C67"/>
    <mergeCell ref="D67:H67"/>
    <mergeCell ref="L67:M67"/>
    <mergeCell ref="N67:O67"/>
    <mergeCell ref="P67:Q67"/>
    <mergeCell ref="R67:S67"/>
    <mergeCell ref="T65:U65"/>
    <mergeCell ref="V65:W65"/>
    <mergeCell ref="X65:Y65"/>
    <mergeCell ref="Z65:AA65"/>
    <mergeCell ref="A66:C66"/>
    <mergeCell ref="D66:H66"/>
    <mergeCell ref="L66:M66"/>
    <mergeCell ref="N66:O66"/>
    <mergeCell ref="P66:Q66"/>
    <mergeCell ref="R66:S66"/>
    <mergeCell ref="T64:U64"/>
    <mergeCell ref="V64:W64"/>
    <mergeCell ref="X64:Y64"/>
    <mergeCell ref="Z64:AA64"/>
    <mergeCell ref="A65:C65"/>
    <mergeCell ref="D65:H65"/>
    <mergeCell ref="L65:M65"/>
    <mergeCell ref="N65:O65"/>
    <mergeCell ref="P65:Q65"/>
    <mergeCell ref="R65:S65"/>
    <mergeCell ref="T63:U63"/>
    <mergeCell ref="V63:W63"/>
    <mergeCell ref="X63:Y63"/>
    <mergeCell ref="Z63:AA63"/>
    <mergeCell ref="A64:C64"/>
    <mergeCell ref="D64:H64"/>
    <mergeCell ref="L64:M64"/>
    <mergeCell ref="N64:O64"/>
    <mergeCell ref="P64:Q64"/>
    <mergeCell ref="R64:S64"/>
    <mergeCell ref="T62:U62"/>
    <mergeCell ref="V62:W62"/>
    <mergeCell ref="X62:Y62"/>
    <mergeCell ref="Z62:AA62"/>
    <mergeCell ref="A63:C63"/>
    <mergeCell ref="D63:H63"/>
    <mergeCell ref="L63:M63"/>
    <mergeCell ref="N63:O63"/>
    <mergeCell ref="P63:Q63"/>
    <mergeCell ref="R63:S63"/>
    <mergeCell ref="T61:U61"/>
    <mergeCell ref="V61:W61"/>
    <mergeCell ref="X61:Y61"/>
    <mergeCell ref="Z61:AA61"/>
    <mergeCell ref="A62:C62"/>
    <mergeCell ref="D62:H62"/>
    <mergeCell ref="L62:M62"/>
    <mergeCell ref="N62:O62"/>
    <mergeCell ref="P62:Q62"/>
    <mergeCell ref="R62:S62"/>
    <mergeCell ref="T60:U60"/>
    <mergeCell ref="V60:W60"/>
    <mergeCell ref="X60:Y60"/>
    <mergeCell ref="Z60:AA60"/>
    <mergeCell ref="A61:C61"/>
    <mergeCell ref="D61:H61"/>
    <mergeCell ref="L61:M61"/>
    <mergeCell ref="N61:O61"/>
    <mergeCell ref="P61:Q61"/>
    <mergeCell ref="R61:S61"/>
    <mergeCell ref="T59:U59"/>
    <mergeCell ref="V59:W59"/>
    <mergeCell ref="X59:Y59"/>
    <mergeCell ref="Z59:AA59"/>
    <mergeCell ref="A60:C60"/>
    <mergeCell ref="D60:H60"/>
    <mergeCell ref="L60:M60"/>
    <mergeCell ref="N60:O60"/>
    <mergeCell ref="P60:Q60"/>
    <mergeCell ref="R60:S60"/>
    <mergeCell ref="T58:U58"/>
    <mergeCell ref="V58:W58"/>
    <mergeCell ref="X58:Y58"/>
    <mergeCell ref="Z58:AA58"/>
    <mergeCell ref="A59:C59"/>
    <mergeCell ref="D59:H59"/>
    <mergeCell ref="L59:M59"/>
    <mergeCell ref="N59:O59"/>
    <mergeCell ref="P59:Q59"/>
    <mergeCell ref="R59:S59"/>
    <mergeCell ref="T57:U57"/>
    <mergeCell ref="V57:W57"/>
    <mergeCell ref="X57:Y57"/>
    <mergeCell ref="Z57:AA57"/>
    <mergeCell ref="A58:C58"/>
    <mergeCell ref="D58:H58"/>
    <mergeCell ref="L58:M58"/>
    <mergeCell ref="N58:O58"/>
    <mergeCell ref="P58:Q58"/>
    <mergeCell ref="R58:S58"/>
    <mergeCell ref="T56:U56"/>
    <mergeCell ref="V56:W56"/>
    <mergeCell ref="X56:Y56"/>
    <mergeCell ref="Z56:AA56"/>
    <mergeCell ref="A57:C57"/>
    <mergeCell ref="D57:H57"/>
    <mergeCell ref="L57:M57"/>
    <mergeCell ref="N57:O57"/>
    <mergeCell ref="P57:Q57"/>
    <mergeCell ref="R57:S57"/>
    <mergeCell ref="T55:U55"/>
    <mergeCell ref="V55:W55"/>
    <mergeCell ref="X55:Y55"/>
    <mergeCell ref="Z55:AA55"/>
    <mergeCell ref="A56:C56"/>
    <mergeCell ref="D56:H56"/>
    <mergeCell ref="L56:M56"/>
    <mergeCell ref="N56:O56"/>
    <mergeCell ref="P56:Q56"/>
    <mergeCell ref="R56:S56"/>
    <mergeCell ref="T54:U54"/>
    <mergeCell ref="V54:W54"/>
    <mergeCell ref="X54:Y54"/>
    <mergeCell ref="Z54:AA54"/>
    <mergeCell ref="A55:C55"/>
    <mergeCell ref="D55:H55"/>
    <mergeCell ref="L55:M55"/>
    <mergeCell ref="N55:O55"/>
    <mergeCell ref="P55:Q55"/>
    <mergeCell ref="R55:S55"/>
    <mergeCell ref="T53:U53"/>
    <mergeCell ref="V53:W53"/>
    <mergeCell ref="X53:Y53"/>
    <mergeCell ref="Z53:AA53"/>
    <mergeCell ref="A54:C54"/>
    <mergeCell ref="D54:H54"/>
    <mergeCell ref="L54:M54"/>
    <mergeCell ref="N54:O54"/>
    <mergeCell ref="P54:Q54"/>
    <mergeCell ref="R54:S54"/>
    <mergeCell ref="T52:U52"/>
    <mergeCell ref="V52:W52"/>
    <mergeCell ref="X52:Y52"/>
    <mergeCell ref="Z52:AA52"/>
    <mergeCell ref="A53:C53"/>
    <mergeCell ref="D53:H53"/>
    <mergeCell ref="L53:M53"/>
    <mergeCell ref="N53:O53"/>
    <mergeCell ref="P53:Q53"/>
    <mergeCell ref="R53:S53"/>
    <mergeCell ref="A52:C52"/>
    <mergeCell ref="D52:H52"/>
    <mergeCell ref="L52:M52"/>
    <mergeCell ref="N52:O52"/>
    <mergeCell ref="P52:Q52"/>
    <mergeCell ref="R52:S52"/>
    <mergeCell ref="T50:U51"/>
    <mergeCell ref="V50:W51"/>
    <mergeCell ref="X50:Y51"/>
    <mergeCell ref="Z50:AA51"/>
    <mergeCell ref="L51:M51"/>
    <mergeCell ref="N51:O51"/>
    <mergeCell ref="P51:Q51"/>
    <mergeCell ref="R51:S51"/>
    <mergeCell ref="V46:W47"/>
    <mergeCell ref="X46:Y47"/>
    <mergeCell ref="Z46:AA47"/>
    <mergeCell ref="A50:C51"/>
    <mergeCell ref="D50:H51"/>
    <mergeCell ref="I50:I51"/>
    <mergeCell ref="J50:J51"/>
    <mergeCell ref="K50:K51"/>
    <mergeCell ref="L50:O50"/>
    <mergeCell ref="P50:S50"/>
    <mergeCell ref="T45:U45"/>
    <mergeCell ref="V45:W45"/>
    <mergeCell ref="X45:Y45"/>
    <mergeCell ref="Z45:AA45"/>
    <mergeCell ref="I46:K47"/>
    <mergeCell ref="L46:M47"/>
    <mergeCell ref="N46:O47"/>
    <mergeCell ref="P46:Q47"/>
    <mergeCell ref="R46:S47"/>
    <mergeCell ref="T46:U47"/>
    <mergeCell ref="T44:U44"/>
    <mergeCell ref="V44:W44"/>
    <mergeCell ref="X44:Y44"/>
    <mergeCell ref="Z44:AA44"/>
    <mergeCell ref="A45:C45"/>
    <mergeCell ref="D45:H45"/>
    <mergeCell ref="L45:M45"/>
    <mergeCell ref="N45:O45"/>
    <mergeCell ref="P45:Q45"/>
    <mergeCell ref="R45:S45"/>
    <mergeCell ref="T43:U43"/>
    <mergeCell ref="V43:W43"/>
    <mergeCell ref="X43:Y43"/>
    <mergeCell ref="Z43:AA43"/>
    <mergeCell ref="A44:C44"/>
    <mergeCell ref="D44:H44"/>
    <mergeCell ref="L44:M44"/>
    <mergeCell ref="N44:O44"/>
    <mergeCell ref="P44:Q44"/>
    <mergeCell ref="R44:S44"/>
    <mergeCell ref="T42:U42"/>
    <mergeCell ref="V42:W42"/>
    <mergeCell ref="X42:Y42"/>
    <mergeCell ref="Z42:AA42"/>
    <mergeCell ref="A43:C43"/>
    <mergeCell ref="D43:H43"/>
    <mergeCell ref="L43:M43"/>
    <mergeCell ref="N43:O43"/>
    <mergeCell ref="P43:Q43"/>
    <mergeCell ref="R43:S43"/>
    <mergeCell ref="T41:U41"/>
    <mergeCell ref="V41:W41"/>
    <mergeCell ref="X41:Y41"/>
    <mergeCell ref="Z41:AA41"/>
    <mergeCell ref="A42:C42"/>
    <mergeCell ref="D42:H42"/>
    <mergeCell ref="L42:M42"/>
    <mergeCell ref="N42:O42"/>
    <mergeCell ref="P42:Q42"/>
    <mergeCell ref="R42:S42"/>
    <mergeCell ref="T40:U40"/>
    <mergeCell ref="V40:W40"/>
    <mergeCell ref="X40:Y40"/>
    <mergeCell ref="Z40:AA40"/>
    <mergeCell ref="A41:C41"/>
    <mergeCell ref="D41:H41"/>
    <mergeCell ref="L41:M41"/>
    <mergeCell ref="N41:O41"/>
    <mergeCell ref="P41:Q41"/>
    <mergeCell ref="R41:S41"/>
    <mergeCell ref="T39:U39"/>
    <mergeCell ref="V39:W39"/>
    <mergeCell ref="X39:Y39"/>
    <mergeCell ref="Z39:AA39"/>
    <mergeCell ref="A40:C40"/>
    <mergeCell ref="D40:H40"/>
    <mergeCell ref="L40:M40"/>
    <mergeCell ref="N40:O40"/>
    <mergeCell ref="P40:Q40"/>
    <mergeCell ref="R40:S40"/>
    <mergeCell ref="T38:U38"/>
    <mergeCell ref="V38:W38"/>
    <mergeCell ref="X38:Y38"/>
    <mergeCell ref="Z38:AA38"/>
    <mergeCell ref="A39:C39"/>
    <mergeCell ref="D39:H39"/>
    <mergeCell ref="L39:M39"/>
    <mergeCell ref="N39:O39"/>
    <mergeCell ref="P39:Q39"/>
    <mergeCell ref="R39:S39"/>
    <mergeCell ref="T37:U37"/>
    <mergeCell ref="V37:W37"/>
    <mergeCell ref="X37:Y37"/>
    <mergeCell ref="Z37:AA37"/>
    <mergeCell ref="A38:C38"/>
    <mergeCell ref="D38:H38"/>
    <mergeCell ref="L38:M38"/>
    <mergeCell ref="N38:O38"/>
    <mergeCell ref="P38:Q38"/>
    <mergeCell ref="R38:S38"/>
    <mergeCell ref="T36:U36"/>
    <mergeCell ref="V36:W36"/>
    <mergeCell ref="X36:Y36"/>
    <mergeCell ref="Z36:AA36"/>
    <mergeCell ref="A37:C37"/>
    <mergeCell ref="D37:H37"/>
    <mergeCell ref="L37:M37"/>
    <mergeCell ref="N37:O37"/>
    <mergeCell ref="P37:Q37"/>
    <mergeCell ref="R37:S37"/>
    <mergeCell ref="T35:U35"/>
    <mergeCell ref="V35:W35"/>
    <mergeCell ref="X35:Y35"/>
    <mergeCell ref="Z35:AA35"/>
    <mergeCell ref="A36:C36"/>
    <mergeCell ref="D36:H36"/>
    <mergeCell ref="L36:M36"/>
    <mergeCell ref="N36:O36"/>
    <mergeCell ref="P36:Q36"/>
    <mergeCell ref="R36:S36"/>
    <mergeCell ref="T34:U34"/>
    <mergeCell ref="V34:W34"/>
    <mergeCell ref="X34:Y34"/>
    <mergeCell ref="Z34:AA34"/>
    <mergeCell ref="A35:C35"/>
    <mergeCell ref="D35:H35"/>
    <mergeCell ref="L35:M35"/>
    <mergeCell ref="N35:O35"/>
    <mergeCell ref="P35:Q35"/>
    <mergeCell ref="R35:S35"/>
    <mergeCell ref="T33:U33"/>
    <mergeCell ref="V33:W33"/>
    <mergeCell ref="X33:Y33"/>
    <mergeCell ref="Z33:AA33"/>
    <mergeCell ref="A34:C34"/>
    <mergeCell ref="D34:H34"/>
    <mergeCell ref="L34:M34"/>
    <mergeCell ref="N34:O34"/>
    <mergeCell ref="P34:Q34"/>
    <mergeCell ref="R34:S34"/>
    <mergeCell ref="T32:U32"/>
    <mergeCell ref="V32:W32"/>
    <mergeCell ref="X32:Y32"/>
    <mergeCell ref="Z32:AA32"/>
    <mergeCell ref="A33:C33"/>
    <mergeCell ref="D33:H33"/>
    <mergeCell ref="L33:M33"/>
    <mergeCell ref="N33:O33"/>
    <mergeCell ref="P33:Q33"/>
    <mergeCell ref="R33:S33"/>
    <mergeCell ref="T31:U31"/>
    <mergeCell ref="V31:W31"/>
    <mergeCell ref="X31:Y31"/>
    <mergeCell ref="Z31:AA31"/>
    <mergeCell ref="A32:C32"/>
    <mergeCell ref="D32:H32"/>
    <mergeCell ref="L32:M32"/>
    <mergeCell ref="N32:O32"/>
    <mergeCell ref="P32:Q32"/>
    <mergeCell ref="R32:S32"/>
    <mergeCell ref="T30:U30"/>
    <mergeCell ref="V30:W30"/>
    <mergeCell ref="X30:Y30"/>
    <mergeCell ref="Z30:AA30"/>
    <mergeCell ref="A31:C31"/>
    <mergeCell ref="D31:H31"/>
    <mergeCell ref="L31:M31"/>
    <mergeCell ref="N31:O31"/>
    <mergeCell ref="P31:Q31"/>
    <mergeCell ref="R31:S31"/>
    <mergeCell ref="T29:U29"/>
    <mergeCell ref="V29:W29"/>
    <mergeCell ref="X29:Y29"/>
    <mergeCell ref="Z29:AA29"/>
    <mergeCell ref="A30:C30"/>
    <mergeCell ref="D30:H30"/>
    <mergeCell ref="L30:M30"/>
    <mergeCell ref="N30:O30"/>
    <mergeCell ref="P30:Q30"/>
    <mergeCell ref="R30:S30"/>
    <mergeCell ref="T28:U28"/>
    <mergeCell ref="V28:W28"/>
    <mergeCell ref="X28:Y28"/>
    <mergeCell ref="Z28:AA28"/>
    <mergeCell ref="A29:C29"/>
    <mergeCell ref="D29:H29"/>
    <mergeCell ref="L29:M29"/>
    <mergeCell ref="N29:O29"/>
    <mergeCell ref="P29:Q29"/>
    <mergeCell ref="R29:S29"/>
    <mergeCell ref="T27:U27"/>
    <mergeCell ref="V27:W27"/>
    <mergeCell ref="X27:Y27"/>
    <mergeCell ref="Z27:AA27"/>
    <mergeCell ref="A28:C28"/>
    <mergeCell ref="D28:H28"/>
    <mergeCell ref="L28:M28"/>
    <mergeCell ref="N28:O28"/>
    <mergeCell ref="P28:Q28"/>
    <mergeCell ref="R28:S28"/>
    <mergeCell ref="T26:U26"/>
    <mergeCell ref="V26:W26"/>
    <mergeCell ref="X26:Y26"/>
    <mergeCell ref="Z26:AA26"/>
    <mergeCell ref="A27:C27"/>
    <mergeCell ref="D27:H27"/>
    <mergeCell ref="L27:M27"/>
    <mergeCell ref="N27:O27"/>
    <mergeCell ref="P27:Q27"/>
    <mergeCell ref="R27:S27"/>
    <mergeCell ref="T23:U23"/>
    <mergeCell ref="V23:W23"/>
    <mergeCell ref="X23:Y23"/>
    <mergeCell ref="Z23:AA23"/>
    <mergeCell ref="A26:C26"/>
    <mergeCell ref="D26:H26"/>
    <mergeCell ref="L26:M26"/>
    <mergeCell ref="N26:O26"/>
    <mergeCell ref="P26:Q26"/>
    <mergeCell ref="R26:S26"/>
    <mergeCell ref="V25:W25"/>
    <mergeCell ref="X25:Y25"/>
    <mergeCell ref="Z25:AA25"/>
    <mergeCell ref="A24:C24"/>
    <mergeCell ref="D24:H24"/>
    <mergeCell ref="L24:M24"/>
    <mergeCell ref="N24:O24"/>
    <mergeCell ref="P24:Q24"/>
    <mergeCell ref="A23:C23"/>
    <mergeCell ref="D23:H23"/>
    <mergeCell ref="L23:M23"/>
    <mergeCell ref="N23:O23"/>
    <mergeCell ref="P23:Q23"/>
    <mergeCell ref="R23:S23"/>
    <mergeCell ref="A25:C25"/>
    <mergeCell ref="D25:H25"/>
    <mergeCell ref="L25:M25"/>
    <mergeCell ref="N25:O25"/>
    <mergeCell ref="P25:Q25"/>
    <mergeCell ref="R24:S24"/>
    <mergeCell ref="T24:U24"/>
    <mergeCell ref="V24:W24"/>
    <mergeCell ref="X24:Y24"/>
    <mergeCell ref="Z24:AA24"/>
    <mergeCell ref="R25:S25"/>
    <mergeCell ref="T25:U25"/>
    <mergeCell ref="T21:U21"/>
    <mergeCell ref="V21:W21"/>
    <mergeCell ref="X21:Y21"/>
    <mergeCell ref="Z21:AA21"/>
    <mergeCell ref="A22:C22"/>
    <mergeCell ref="D22:H22"/>
    <mergeCell ref="L22:M22"/>
    <mergeCell ref="N22:O22"/>
    <mergeCell ref="P22:Q22"/>
    <mergeCell ref="R22:S22"/>
    <mergeCell ref="T20:U20"/>
    <mergeCell ref="V20:W20"/>
    <mergeCell ref="X20:Y20"/>
    <mergeCell ref="Z20:AA20"/>
    <mergeCell ref="A21:C21"/>
    <mergeCell ref="D21:H21"/>
    <mergeCell ref="L21:M21"/>
    <mergeCell ref="N21:O21"/>
    <mergeCell ref="P21:Q21"/>
    <mergeCell ref="R21:S21"/>
    <mergeCell ref="T22:U22"/>
    <mergeCell ref="V22:W22"/>
    <mergeCell ref="X22:Y22"/>
    <mergeCell ref="Z22:AA22"/>
    <mergeCell ref="T19:U19"/>
    <mergeCell ref="V19:W19"/>
    <mergeCell ref="X19:Y19"/>
    <mergeCell ref="Z19:AA19"/>
    <mergeCell ref="A20:C20"/>
    <mergeCell ref="D20:H20"/>
    <mergeCell ref="L20:M20"/>
    <mergeCell ref="N20:O20"/>
    <mergeCell ref="P20:Q20"/>
    <mergeCell ref="R20:S20"/>
    <mergeCell ref="T18:U18"/>
    <mergeCell ref="V18:W18"/>
    <mergeCell ref="X18:Y18"/>
    <mergeCell ref="Z18:AA18"/>
    <mergeCell ref="A19:C19"/>
    <mergeCell ref="D19:H19"/>
    <mergeCell ref="L19:M19"/>
    <mergeCell ref="N19:O19"/>
    <mergeCell ref="P19:Q19"/>
    <mergeCell ref="R19:S19"/>
    <mergeCell ref="T17:U17"/>
    <mergeCell ref="V17:W17"/>
    <mergeCell ref="X17:Y17"/>
    <mergeCell ref="Z17:AA17"/>
    <mergeCell ref="A18:C18"/>
    <mergeCell ref="D18:H18"/>
    <mergeCell ref="L18:M18"/>
    <mergeCell ref="N18:O18"/>
    <mergeCell ref="P18:Q18"/>
    <mergeCell ref="R18:S18"/>
    <mergeCell ref="T16:U16"/>
    <mergeCell ref="V16:W16"/>
    <mergeCell ref="X16:Y16"/>
    <mergeCell ref="Z16:AA16"/>
    <mergeCell ref="A17:C17"/>
    <mergeCell ref="D17:H17"/>
    <mergeCell ref="L17:M17"/>
    <mergeCell ref="N17:O17"/>
    <mergeCell ref="P17:Q17"/>
    <mergeCell ref="R17:S17"/>
    <mergeCell ref="P12:Q12"/>
    <mergeCell ref="R12:S12"/>
    <mergeCell ref="T15:U15"/>
    <mergeCell ref="V15:W15"/>
    <mergeCell ref="X15:Y15"/>
    <mergeCell ref="Z15:AA15"/>
    <mergeCell ref="A16:C16"/>
    <mergeCell ref="D16:H16"/>
    <mergeCell ref="L16:M16"/>
    <mergeCell ref="N16:O16"/>
    <mergeCell ref="P16:Q16"/>
    <mergeCell ref="R16:S16"/>
    <mergeCell ref="T14:U14"/>
    <mergeCell ref="V14:W14"/>
    <mergeCell ref="X14:Y14"/>
    <mergeCell ref="Z14:AA14"/>
    <mergeCell ref="A15:C15"/>
    <mergeCell ref="D15:H15"/>
    <mergeCell ref="L15:M15"/>
    <mergeCell ref="N15:O15"/>
    <mergeCell ref="P15:Q15"/>
    <mergeCell ref="R15:S15"/>
    <mergeCell ref="P10:Q10"/>
    <mergeCell ref="R10:S10"/>
    <mergeCell ref="A9:C10"/>
    <mergeCell ref="D9:H10"/>
    <mergeCell ref="I9:I10"/>
    <mergeCell ref="J9:J10"/>
    <mergeCell ref="K9:K10"/>
    <mergeCell ref="L9:O9"/>
    <mergeCell ref="T13:U13"/>
    <mergeCell ref="V13:W13"/>
    <mergeCell ref="X13:Y13"/>
    <mergeCell ref="Z13:AA13"/>
    <mergeCell ref="A14:C14"/>
    <mergeCell ref="D14:H14"/>
    <mergeCell ref="L14:M14"/>
    <mergeCell ref="N14:O14"/>
    <mergeCell ref="P14:Q14"/>
    <mergeCell ref="R14:S14"/>
    <mergeCell ref="T12:U12"/>
    <mergeCell ref="V12:W12"/>
    <mergeCell ref="X12:Y12"/>
    <mergeCell ref="Z12:AA12"/>
    <mergeCell ref="A13:C13"/>
    <mergeCell ref="D13:H13"/>
    <mergeCell ref="L13:M13"/>
    <mergeCell ref="N13:O13"/>
    <mergeCell ref="P13:Q13"/>
    <mergeCell ref="R13:S13"/>
    <mergeCell ref="A12:C12"/>
    <mergeCell ref="D12:H12"/>
    <mergeCell ref="L12:M12"/>
    <mergeCell ref="N12:O12"/>
    <mergeCell ref="S4:U5"/>
    <mergeCell ref="V4:AA5"/>
    <mergeCell ref="A6:D7"/>
    <mergeCell ref="E6:H7"/>
    <mergeCell ref="I6:K7"/>
    <mergeCell ref="L6:O7"/>
    <mergeCell ref="P6:R7"/>
    <mergeCell ref="S6:U7"/>
    <mergeCell ref="A1:G2"/>
    <mergeCell ref="L1:P3"/>
    <mergeCell ref="A4:D5"/>
    <mergeCell ref="E4:H5"/>
    <mergeCell ref="I4:K5"/>
    <mergeCell ref="L4:O5"/>
    <mergeCell ref="P4:R5"/>
    <mergeCell ref="T11:U11"/>
    <mergeCell ref="V11:W11"/>
    <mergeCell ref="X11:Y11"/>
    <mergeCell ref="Z11:AA11"/>
    <mergeCell ref="A11:C11"/>
    <mergeCell ref="D11:H11"/>
    <mergeCell ref="L11:M11"/>
    <mergeCell ref="N11:O11"/>
    <mergeCell ref="P11:Q11"/>
    <mergeCell ref="R11:S11"/>
    <mergeCell ref="P9:S9"/>
    <mergeCell ref="T9:U10"/>
    <mergeCell ref="V9:W10"/>
    <mergeCell ref="X9:Y10"/>
    <mergeCell ref="Z9:AA10"/>
    <mergeCell ref="L10:M10"/>
    <mergeCell ref="N10:O10"/>
  </mergeCells>
  <phoneticPr fontId="1"/>
  <pageMargins left="0.25" right="0.25" top="0.75" bottom="0.75" header="0.3" footer="0.3"/>
  <pageSetup paperSize="9" scale="9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35E4A-7AAD-4915-8A7E-4B0A86FF6CEA}">
  <sheetPr codeName="Sheet12"/>
  <dimension ref="A1:AE225"/>
  <sheetViews>
    <sheetView showZeros="0" view="pageBreakPreview" zoomScaleNormal="100" zoomScaleSheetLayoutView="100" workbookViewId="0">
      <selection activeCell="A6" sqref="A6:H7"/>
    </sheetView>
  </sheetViews>
  <sheetFormatPr baseColWidth="10" defaultColWidth="4.6640625" defaultRowHeight="18"/>
  <cols>
    <col min="9" max="11" width="6" customWidth="1"/>
    <col min="31" max="31" width="6.5" bestFit="1" customWidth="1"/>
  </cols>
  <sheetData>
    <row r="1" spans="1:31" ht="11" customHeight="1">
      <c r="A1" s="329" t="str">
        <f ca="1">RIGHT(CELL("filename",A1),LEN(CELL("filename",A1))-FIND("]",CELL("filename",A1)))</f>
        <v>吊治具</v>
      </c>
      <c r="B1" s="330"/>
      <c r="C1" s="330"/>
      <c r="D1" s="330"/>
      <c r="E1" s="330"/>
      <c r="F1" s="330"/>
      <c r="G1" s="330"/>
      <c r="L1" s="331" t="s">
        <v>13</v>
      </c>
      <c r="M1" s="331"/>
      <c r="N1" s="331"/>
      <c r="O1" s="331"/>
      <c r="P1" s="331"/>
      <c r="Q1" s="3"/>
      <c r="R1" s="3"/>
    </row>
    <row r="2" spans="1:31" ht="11" customHeight="1">
      <c r="A2" s="330"/>
      <c r="B2" s="330"/>
      <c r="C2" s="330"/>
      <c r="D2" s="330"/>
      <c r="E2" s="330"/>
      <c r="F2" s="330"/>
      <c r="G2" s="330"/>
      <c r="L2" s="331"/>
      <c r="M2" s="331"/>
      <c r="N2" s="331"/>
      <c r="O2" s="331"/>
      <c r="P2" s="331"/>
      <c r="Q2" s="3"/>
      <c r="R2" s="3"/>
    </row>
    <row r="3" spans="1:31" ht="11" customHeight="1">
      <c r="L3" s="332"/>
      <c r="M3" s="332"/>
      <c r="N3" s="332"/>
      <c r="O3" s="332"/>
      <c r="P3" s="332"/>
    </row>
    <row r="4" spans="1:31" ht="11" customHeight="1">
      <c r="A4" s="308" t="s">
        <v>0</v>
      </c>
      <c r="B4" s="308"/>
      <c r="C4" s="308"/>
      <c r="D4" s="308"/>
      <c r="E4" s="308" t="s">
        <v>1</v>
      </c>
      <c r="F4" s="308"/>
      <c r="G4" s="308"/>
      <c r="H4" s="308"/>
      <c r="I4" s="302" t="s">
        <v>2</v>
      </c>
      <c r="J4" s="303"/>
      <c r="K4" s="304"/>
      <c r="L4" s="308" t="s">
        <v>3</v>
      </c>
      <c r="M4" s="308"/>
      <c r="N4" s="308"/>
      <c r="O4" s="308"/>
      <c r="P4" s="302" t="s">
        <v>318</v>
      </c>
      <c r="Q4" s="303"/>
      <c r="R4" s="304"/>
      <c r="S4" s="302" t="s">
        <v>317</v>
      </c>
      <c r="T4" s="303"/>
      <c r="U4" s="304"/>
      <c r="V4" s="308" t="s">
        <v>4</v>
      </c>
      <c r="W4" s="309"/>
      <c r="X4" s="309"/>
      <c r="Y4" s="309"/>
      <c r="Z4" s="309"/>
      <c r="AA4" s="309"/>
    </row>
    <row r="5" spans="1:31" ht="11" customHeight="1">
      <c r="A5" s="308"/>
      <c r="B5" s="308"/>
      <c r="C5" s="308"/>
      <c r="D5" s="308"/>
      <c r="E5" s="308"/>
      <c r="F5" s="308"/>
      <c r="G5" s="308"/>
      <c r="H5" s="308"/>
      <c r="I5" s="305"/>
      <c r="J5" s="306"/>
      <c r="K5" s="307"/>
      <c r="L5" s="308"/>
      <c r="M5" s="308"/>
      <c r="N5" s="308"/>
      <c r="O5" s="308"/>
      <c r="P5" s="305"/>
      <c r="Q5" s="306"/>
      <c r="R5" s="307"/>
      <c r="S5" s="305"/>
      <c r="T5" s="306"/>
      <c r="U5" s="307"/>
      <c r="V5" s="309"/>
      <c r="W5" s="309"/>
      <c r="X5" s="309"/>
      <c r="Y5" s="309"/>
      <c r="Z5" s="309"/>
      <c r="AA5" s="309"/>
    </row>
    <row r="6" spans="1:31" ht="11" customHeight="1">
      <c r="A6" s="310">
        <f>SUM(N44,N89,N134,N179,N224)</f>
        <v>383040</v>
      </c>
      <c r="B6" s="310"/>
      <c r="C6" s="310"/>
      <c r="D6" s="310"/>
      <c r="E6" s="310">
        <f>SUM(R44,R89,R134,R179,R224)</f>
        <v>31440</v>
      </c>
      <c r="F6" s="310"/>
      <c r="G6" s="310"/>
      <c r="H6" s="310"/>
      <c r="I6" s="311">
        <f>T44+T89+T134+T179+T224</f>
        <v>1506240</v>
      </c>
      <c r="J6" s="312"/>
      <c r="K6" s="313"/>
      <c r="L6" s="310">
        <f>SUM(AC11:AC223)</f>
        <v>66000</v>
      </c>
      <c r="M6" s="310"/>
      <c r="N6" s="310"/>
      <c r="O6" s="310"/>
      <c r="P6" s="317">
        <f>SUM(A6:O7)</f>
        <v>1986720</v>
      </c>
      <c r="Q6" s="318"/>
      <c r="R6" s="319"/>
      <c r="S6" s="323">
        <f>SUM(X44,X89,X134,X179,X224)</f>
        <v>0</v>
      </c>
      <c r="T6" s="324"/>
      <c r="U6" s="325"/>
      <c r="V6" s="51" t="s">
        <v>280</v>
      </c>
      <c r="W6" s="52" t="s">
        <v>281</v>
      </c>
      <c r="X6" s="52" t="s">
        <v>282</v>
      </c>
      <c r="Y6" s="52" t="s">
        <v>283</v>
      </c>
      <c r="Z6" s="52" t="s">
        <v>284</v>
      </c>
      <c r="AA6" s="52" t="s">
        <v>325</v>
      </c>
    </row>
    <row r="7" spans="1:31" ht="11" customHeight="1">
      <c r="A7" s="310"/>
      <c r="B7" s="310"/>
      <c r="C7" s="310"/>
      <c r="D7" s="310"/>
      <c r="E7" s="310"/>
      <c r="F7" s="310"/>
      <c r="G7" s="310"/>
      <c r="H7" s="310"/>
      <c r="I7" s="314"/>
      <c r="J7" s="315"/>
      <c r="K7" s="316"/>
      <c r="L7" s="310"/>
      <c r="M7" s="310"/>
      <c r="N7" s="310"/>
      <c r="O7" s="310"/>
      <c r="P7" s="320"/>
      <c r="Q7" s="321"/>
      <c r="R7" s="322"/>
      <c r="S7" s="326"/>
      <c r="T7" s="327"/>
      <c r="U7" s="328"/>
      <c r="V7" s="61"/>
      <c r="W7" s="61"/>
      <c r="X7" s="61"/>
      <c r="Y7" s="61"/>
      <c r="Z7" s="61"/>
      <c r="AA7" s="61"/>
    </row>
    <row r="8" spans="1:31" ht="11" customHeight="1"/>
    <row r="9" spans="1:31" ht="11" customHeight="1">
      <c r="A9" s="267" t="s">
        <v>6</v>
      </c>
      <c r="B9" s="257"/>
      <c r="C9" s="257"/>
      <c r="D9" s="259" t="s">
        <v>5</v>
      </c>
      <c r="E9" s="269"/>
      <c r="F9" s="269"/>
      <c r="G9" s="269"/>
      <c r="H9" s="260"/>
      <c r="I9" s="257" t="s">
        <v>7</v>
      </c>
      <c r="J9" s="271" t="s">
        <v>257</v>
      </c>
      <c r="K9" s="271" t="s">
        <v>65</v>
      </c>
      <c r="L9" s="273" t="s">
        <v>0</v>
      </c>
      <c r="M9" s="274"/>
      <c r="N9" s="274"/>
      <c r="O9" s="274"/>
      <c r="P9" s="273" t="s">
        <v>1</v>
      </c>
      <c r="Q9" s="274"/>
      <c r="R9" s="274"/>
      <c r="S9" s="274"/>
      <c r="T9" s="257" t="s">
        <v>286</v>
      </c>
      <c r="U9" s="257"/>
      <c r="V9" s="259" t="s">
        <v>285</v>
      </c>
      <c r="W9" s="260"/>
      <c r="X9" s="257" t="s">
        <v>12</v>
      </c>
      <c r="Y9" s="257"/>
      <c r="Z9" s="257" t="s">
        <v>11</v>
      </c>
      <c r="AA9" s="263"/>
    </row>
    <row r="10" spans="1:31" ht="11" customHeight="1">
      <c r="A10" s="268"/>
      <c r="B10" s="258"/>
      <c r="C10" s="258"/>
      <c r="D10" s="261"/>
      <c r="E10" s="270"/>
      <c r="F10" s="270"/>
      <c r="G10" s="270"/>
      <c r="H10" s="262"/>
      <c r="I10" s="258"/>
      <c r="J10" s="272"/>
      <c r="K10" s="272"/>
      <c r="L10" s="265" t="s">
        <v>8</v>
      </c>
      <c r="M10" s="266"/>
      <c r="N10" s="266" t="s">
        <v>9</v>
      </c>
      <c r="O10" s="266"/>
      <c r="P10" s="266" t="s">
        <v>8</v>
      </c>
      <c r="Q10" s="266"/>
      <c r="R10" s="266" t="s">
        <v>9</v>
      </c>
      <c r="S10" s="266"/>
      <c r="T10" s="258"/>
      <c r="U10" s="258"/>
      <c r="V10" s="261"/>
      <c r="W10" s="262"/>
      <c r="X10" s="258"/>
      <c r="Y10" s="258"/>
      <c r="Z10" s="258"/>
      <c r="AA10" s="264"/>
      <c r="AC10" s="27" t="s">
        <v>319</v>
      </c>
      <c r="AE10" s="27" t="s">
        <v>320</v>
      </c>
    </row>
    <row r="11" spans="1:31" ht="11" customHeight="1">
      <c r="A11" s="404" t="s">
        <v>596</v>
      </c>
      <c r="B11" s="405"/>
      <c r="C11" s="405"/>
      <c r="D11" s="405"/>
      <c r="E11" s="405"/>
      <c r="F11" s="405"/>
      <c r="G11" s="405"/>
      <c r="H11" s="406"/>
      <c r="I11" s="60"/>
      <c r="J11" s="23"/>
      <c r="K11" s="60"/>
      <c r="L11" s="299"/>
      <c r="M11" s="300"/>
      <c r="N11" s="297"/>
      <c r="O11" s="301"/>
      <c r="P11" s="392"/>
      <c r="Q11" s="393"/>
      <c r="R11" s="392"/>
      <c r="S11" s="393"/>
      <c r="T11" s="247"/>
      <c r="U11" s="248"/>
      <c r="V11" s="247"/>
      <c r="W11" s="248"/>
      <c r="X11" s="295">
        <f>ROUND(J11*K11,2)</f>
        <v>0</v>
      </c>
      <c r="Y11" s="296"/>
      <c r="Z11" s="297"/>
      <c r="AA11" s="298"/>
      <c r="AC11">
        <f>V11*K11</f>
        <v>0</v>
      </c>
    </row>
    <row r="12" spans="1:31" ht="11" customHeight="1">
      <c r="A12" s="389" t="s">
        <v>597</v>
      </c>
      <c r="B12" s="390" t="s">
        <v>597</v>
      </c>
      <c r="C12" s="391" t="s">
        <v>597</v>
      </c>
      <c r="D12" s="356" t="s">
        <v>598</v>
      </c>
      <c r="E12" s="357" t="s">
        <v>598</v>
      </c>
      <c r="F12" s="357" t="s">
        <v>598</v>
      </c>
      <c r="G12" s="357" t="s">
        <v>598</v>
      </c>
      <c r="H12" s="358" t="s">
        <v>598</v>
      </c>
      <c r="I12" s="60"/>
      <c r="J12" s="23"/>
      <c r="K12" s="60">
        <v>2</v>
      </c>
      <c r="L12" s="292"/>
      <c r="M12" s="293"/>
      <c r="N12" s="287"/>
      <c r="O12" s="294"/>
      <c r="P12" s="345"/>
      <c r="Q12" s="346"/>
      <c r="R12" s="345"/>
      <c r="S12" s="346"/>
      <c r="T12" s="221">
        <f t="shared" ref="T12:T43" si="0">AE12*K12</f>
        <v>30000</v>
      </c>
      <c r="U12" s="222"/>
      <c r="V12" s="221"/>
      <c r="W12" s="222"/>
      <c r="X12" s="285">
        <f t="shared" ref="X12:X43" si="1">ROUND(J12*K12,2)</f>
        <v>0</v>
      </c>
      <c r="Y12" s="286"/>
      <c r="Z12" s="287"/>
      <c r="AA12" s="288"/>
      <c r="AC12">
        <f t="shared" ref="AC12:AC43" si="2">V12*K12</f>
        <v>0</v>
      </c>
      <c r="AE12">
        <v>15000</v>
      </c>
    </row>
    <row r="13" spans="1:31" ht="11" customHeight="1">
      <c r="A13" s="389" t="s">
        <v>599</v>
      </c>
      <c r="B13" s="390" t="s">
        <v>599</v>
      </c>
      <c r="C13" s="391" t="s">
        <v>599</v>
      </c>
      <c r="D13" s="356" t="s">
        <v>600</v>
      </c>
      <c r="E13" s="357" t="s">
        <v>600</v>
      </c>
      <c r="F13" s="357" t="s">
        <v>600</v>
      </c>
      <c r="G13" s="357" t="s">
        <v>600</v>
      </c>
      <c r="H13" s="358" t="s">
        <v>600</v>
      </c>
      <c r="I13" s="60"/>
      <c r="J13" s="23"/>
      <c r="K13" s="60">
        <v>8</v>
      </c>
      <c r="L13" s="292"/>
      <c r="M13" s="293"/>
      <c r="N13" s="287"/>
      <c r="O13" s="294"/>
      <c r="P13" s="345"/>
      <c r="Q13" s="346"/>
      <c r="R13" s="345"/>
      <c r="S13" s="346"/>
      <c r="T13" s="221">
        <f t="shared" si="0"/>
        <v>81600</v>
      </c>
      <c r="U13" s="222"/>
      <c r="V13" s="221"/>
      <c r="W13" s="222"/>
      <c r="X13" s="285">
        <f t="shared" si="1"/>
        <v>0</v>
      </c>
      <c r="Y13" s="286"/>
      <c r="Z13" s="287"/>
      <c r="AA13" s="288"/>
      <c r="AC13">
        <f t="shared" si="2"/>
        <v>0</v>
      </c>
      <c r="AE13">
        <v>10200</v>
      </c>
    </row>
    <row r="14" spans="1:31" ht="11" customHeight="1">
      <c r="A14" s="389" t="s">
        <v>601</v>
      </c>
      <c r="B14" s="390" t="s">
        <v>601</v>
      </c>
      <c r="C14" s="391" t="s">
        <v>601</v>
      </c>
      <c r="D14" s="356" t="s">
        <v>602</v>
      </c>
      <c r="E14" s="357" t="s">
        <v>602</v>
      </c>
      <c r="F14" s="357" t="s">
        <v>602</v>
      </c>
      <c r="G14" s="357" t="s">
        <v>602</v>
      </c>
      <c r="H14" s="358" t="s">
        <v>602</v>
      </c>
      <c r="I14" s="60"/>
      <c r="J14" s="23"/>
      <c r="K14" s="60">
        <v>8</v>
      </c>
      <c r="L14" s="292"/>
      <c r="M14" s="293"/>
      <c r="N14" s="287"/>
      <c r="O14" s="294"/>
      <c r="P14" s="345"/>
      <c r="Q14" s="346"/>
      <c r="R14" s="345"/>
      <c r="S14" s="346"/>
      <c r="T14" s="221">
        <f t="shared" si="0"/>
        <v>163200</v>
      </c>
      <c r="U14" s="222"/>
      <c r="V14" s="221"/>
      <c r="W14" s="222"/>
      <c r="X14" s="285">
        <f t="shared" si="1"/>
        <v>0</v>
      </c>
      <c r="Y14" s="286"/>
      <c r="Z14" s="287"/>
      <c r="AA14" s="288"/>
      <c r="AC14">
        <f t="shared" si="2"/>
        <v>0</v>
      </c>
      <c r="AE14">
        <v>20400</v>
      </c>
    </row>
    <row r="15" spans="1:31" ht="11" customHeight="1">
      <c r="A15" s="389" t="s">
        <v>599</v>
      </c>
      <c r="B15" s="390" t="s">
        <v>599</v>
      </c>
      <c r="C15" s="391" t="s">
        <v>599</v>
      </c>
      <c r="D15" s="356" t="s">
        <v>600</v>
      </c>
      <c r="E15" s="357" t="s">
        <v>600</v>
      </c>
      <c r="F15" s="357" t="s">
        <v>600</v>
      </c>
      <c r="G15" s="357" t="s">
        <v>600</v>
      </c>
      <c r="H15" s="358" t="s">
        <v>600</v>
      </c>
      <c r="I15" s="60"/>
      <c r="J15" s="23"/>
      <c r="K15" s="60">
        <v>8</v>
      </c>
      <c r="L15" s="292"/>
      <c r="M15" s="293"/>
      <c r="N15" s="287">
        <f t="shared" ref="N15:N43" si="3">ROUND(I15*K15*L15,0)</f>
        <v>0</v>
      </c>
      <c r="O15" s="294"/>
      <c r="P15" s="345"/>
      <c r="Q15" s="346"/>
      <c r="R15" s="345">
        <f t="shared" ref="R15:R43" si="4">ROUND(K15*P15,0)</f>
        <v>0</v>
      </c>
      <c r="S15" s="346"/>
      <c r="T15" s="221">
        <f t="shared" si="0"/>
        <v>81600</v>
      </c>
      <c r="U15" s="222"/>
      <c r="V15" s="221"/>
      <c r="W15" s="222"/>
      <c r="X15" s="285">
        <f t="shared" si="1"/>
        <v>0</v>
      </c>
      <c r="Y15" s="286"/>
      <c r="Z15" s="287"/>
      <c r="AA15" s="288"/>
      <c r="AC15">
        <f t="shared" si="2"/>
        <v>0</v>
      </c>
      <c r="AE15">
        <v>10200</v>
      </c>
    </row>
    <row r="16" spans="1:31" ht="11" customHeight="1">
      <c r="A16" s="389" t="s">
        <v>603</v>
      </c>
      <c r="B16" s="390" t="s">
        <v>603</v>
      </c>
      <c r="C16" s="391" t="s">
        <v>603</v>
      </c>
      <c r="D16" s="356" t="s">
        <v>604</v>
      </c>
      <c r="E16" s="357" t="s">
        <v>604</v>
      </c>
      <c r="F16" s="357" t="s">
        <v>604</v>
      </c>
      <c r="G16" s="357" t="s">
        <v>604</v>
      </c>
      <c r="H16" s="358" t="s">
        <v>604</v>
      </c>
      <c r="I16" s="60"/>
      <c r="J16" s="23"/>
      <c r="K16" s="60">
        <v>8</v>
      </c>
      <c r="L16" s="292"/>
      <c r="M16" s="293"/>
      <c r="N16" s="287">
        <f t="shared" si="3"/>
        <v>0</v>
      </c>
      <c r="O16" s="294"/>
      <c r="P16" s="345"/>
      <c r="Q16" s="346"/>
      <c r="R16" s="345">
        <f t="shared" si="4"/>
        <v>0</v>
      </c>
      <c r="S16" s="346"/>
      <c r="T16" s="221">
        <f t="shared" si="0"/>
        <v>192000</v>
      </c>
      <c r="U16" s="222"/>
      <c r="V16" s="221"/>
      <c r="W16" s="222"/>
      <c r="X16" s="285">
        <f t="shared" si="1"/>
        <v>0</v>
      </c>
      <c r="Y16" s="286"/>
      <c r="Z16" s="287"/>
      <c r="AA16" s="288"/>
      <c r="AC16">
        <f t="shared" si="2"/>
        <v>0</v>
      </c>
      <c r="AE16">
        <v>24000</v>
      </c>
    </row>
    <row r="17" spans="1:31" ht="11" customHeight="1">
      <c r="A17" s="389" t="s">
        <v>605</v>
      </c>
      <c r="B17" s="390" t="s">
        <v>605</v>
      </c>
      <c r="C17" s="391" t="s">
        <v>605</v>
      </c>
      <c r="D17" s="356" t="s">
        <v>606</v>
      </c>
      <c r="E17" s="357" t="s">
        <v>606</v>
      </c>
      <c r="F17" s="357" t="s">
        <v>606</v>
      </c>
      <c r="G17" s="357" t="s">
        <v>606</v>
      </c>
      <c r="H17" s="358" t="s">
        <v>606</v>
      </c>
      <c r="I17" s="60"/>
      <c r="J17" s="23"/>
      <c r="K17" s="60">
        <v>8</v>
      </c>
      <c r="L17" s="292"/>
      <c r="M17" s="293"/>
      <c r="N17" s="287">
        <f t="shared" si="3"/>
        <v>0</v>
      </c>
      <c r="O17" s="294"/>
      <c r="P17" s="345"/>
      <c r="Q17" s="346"/>
      <c r="R17" s="345">
        <f t="shared" si="4"/>
        <v>0</v>
      </c>
      <c r="S17" s="346"/>
      <c r="T17" s="221">
        <f t="shared" si="0"/>
        <v>30720</v>
      </c>
      <c r="U17" s="222"/>
      <c r="V17" s="221"/>
      <c r="W17" s="222"/>
      <c r="X17" s="285">
        <f t="shared" si="1"/>
        <v>0</v>
      </c>
      <c r="Y17" s="286"/>
      <c r="Z17" s="287"/>
      <c r="AA17" s="288"/>
      <c r="AC17">
        <f t="shared" si="2"/>
        <v>0</v>
      </c>
      <c r="AE17">
        <v>3840</v>
      </c>
    </row>
    <row r="18" spans="1:31" ht="11" customHeight="1">
      <c r="A18" s="235"/>
      <c r="B18" s="236"/>
      <c r="C18" s="237"/>
      <c r="D18" s="356"/>
      <c r="E18" s="357"/>
      <c r="F18" s="357"/>
      <c r="G18" s="357"/>
      <c r="H18" s="358"/>
      <c r="I18" s="60"/>
      <c r="J18" s="23"/>
      <c r="K18" s="60"/>
      <c r="L18" s="292"/>
      <c r="M18" s="293"/>
      <c r="N18" s="287">
        <f t="shared" si="3"/>
        <v>0</v>
      </c>
      <c r="O18" s="294"/>
      <c r="P18" s="345"/>
      <c r="Q18" s="346"/>
      <c r="R18" s="345">
        <f t="shared" si="4"/>
        <v>0</v>
      </c>
      <c r="S18" s="346"/>
      <c r="T18" s="221">
        <f t="shared" si="0"/>
        <v>0</v>
      </c>
      <c r="U18" s="222"/>
      <c r="V18" s="221"/>
      <c r="W18" s="222"/>
      <c r="X18" s="285">
        <f t="shared" si="1"/>
        <v>0</v>
      </c>
      <c r="Y18" s="286"/>
      <c r="Z18" s="287"/>
      <c r="AA18" s="288"/>
      <c r="AC18">
        <f t="shared" si="2"/>
        <v>0</v>
      </c>
      <c r="AE18">
        <v>0</v>
      </c>
    </row>
    <row r="19" spans="1:31" ht="11" customHeight="1">
      <c r="A19" s="407" t="s">
        <v>607</v>
      </c>
      <c r="B19" s="408"/>
      <c r="C19" s="408"/>
      <c r="D19" s="408"/>
      <c r="E19" s="408"/>
      <c r="F19" s="408"/>
      <c r="G19" s="408"/>
      <c r="H19" s="409"/>
      <c r="I19" s="60"/>
      <c r="J19" s="23"/>
      <c r="K19" s="60"/>
      <c r="L19" s="292"/>
      <c r="M19" s="293"/>
      <c r="N19" s="287">
        <f t="shared" si="3"/>
        <v>0</v>
      </c>
      <c r="O19" s="294"/>
      <c r="P19" s="345"/>
      <c r="Q19" s="346"/>
      <c r="R19" s="345">
        <f t="shared" si="4"/>
        <v>0</v>
      </c>
      <c r="S19" s="346"/>
      <c r="T19" s="221">
        <f t="shared" si="0"/>
        <v>0</v>
      </c>
      <c r="U19" s="222"/>
      <c r="V19" s="221"/>
      <c r="W19" s="222"/>
      <c r="X19" s="285">
        <f t="shared" si="1"/>
        <v>0</v>
      </c>
      <c r="Y19" s="286"/>
      <c r="Z19" s="287"/>
      <c r="AA19" s="288"/>
      <c r="AC19">
        <f t="shared" si="2"/>
        <v>0</v>
      </c>
      <c r="AE19">
        <v>0</v>
      </c>
    </row>
    <row r="20" spans="1:31" ht="11" customHeight="1">
      <c r="A20" s="389" t="s">
        <v>608</v>
      </c>
      <c r="B20" s="390" t="s">
        <v>608</v>
      </c>
      <c r="C20" s="391" t="s">
        <v>608</v>
      </c>
      <c r="D20" s="356" t="s">
        <v>609</v>
      </c>
      <c r="E20" s="357" t="s">
        <v>609</v>
      </c>
      <c r="F20" s="357" t="s">
        <v>609</v>
      </c>
      <c r="G20" s="357" t="s">
        <v>609</v>
      </c>
      <c r="H20" s="358" t="s">
        <v>609</v>
      </c>
      <c r="I20" s="60"/>
      <c r="J20" s="23"/>
      <c r="K20" s="60">
        <v>2</v>
      </c>
      <c r="L20" s="292"/>
      <c r="M20" s="293"/>
      <c r="N20" s="287">
        <f t="shared" si="3"/>
        <v>0</v>
      </c>
      <c r="O20" s="294"/>
      <c r="P20" s="345"/>
      <c r="Q20" s="346"/>
      <c r="R20" s="345">
        <f t="shared" si="4"/>
        <v>0</v>
      </c>
      <c r="S20" s="346"/>
      <c r="T20" s="221">
        <f t="shared" si="0"/>
        <v>31200</v>
      </c>
      <c r="U20" s="222"/>
      <c r="V20" s="221"/>
      <c r="W20" s="222"/>
      <c r="X20" s="285">
        <f t="shared" si="1"/>
        <v>0</v>
      </c>
      <c r="Y20" s="286"/>
      <c r="Z20" s="287"/>
      <c r="AA20" s="288"/>
      <c r="AC20">
        <f t="shared" si="2"/>
        <v>0</v>
      </c>
      <c r="AE20">
        <v>15600</v>
      </c>
    </row>
    <row r="21" spans="1:31" ht="11" customHeight="1">
      <c r="A21" s="389" t="s">
        <v>610</v>
      </c>
      <c r="B21" s="390" t="s">
        <v>610</v>
      </c>
      <c r="C21" s="391" t="s">
        <v>610</v>
      </c>
      <c r="D21" s="356" t="s">
        <v>600</v>
      </c>
      <c r="E21" s="357" t="s">
        <v>600</v>
      </c>
      <c r="F21" s="357" t="s">
        <v>600</v>
      </c>
      <c r="G21" s="357" t="s">
        <v>600</v>
      </c>
      <c r="H21" s="358" t="s">
        <v>600</v>
      </c>
      <c r="I21" s="60"/>
      <c r="J21" s="23"/>
      <c r="K21" s="60">
        <v>4</v>
      </c>
      <c r="L21" s="292"/>
      <c r="M21" s="293"/>
      <c r="N21" s="287">
        <f t="shared" si="3"/>
        <v>0</v>
      </c>
      <c r="O21" s="294"/>
      <c r="P21" s="345"/>
      <c r="Q21" s="346"/>
      <c r="R21" s="345">
        <f t="shared" si="4"/>
        <v>0</v>
      </c>
      <c r="S21" s="346"/>
      <c r="T21" s="221">
        <f t="shared" si="0"/>
        <v>27360</v>
      </c>
      <c r="U21" s="222"/>
      <c r="V21" s="221"/>
      <c r="W21" s="222"/>
      <c r="X21" s="285">
        <f t="shared" si="1"/>
        <v>0</v>
      </c>
      <c r="Y21" s="286"/>
      <c r="Z21" s="287"/>
      <c r="AA21" s="288"/>
      <c r="AC21">
        <f t="shared" si="2"/>
        <v>0</v>
      </c>
      <c r="AE21">
        <v>6840</v>
      </c>
    </row>
    <row r="22" spans="1:31" ht="11" customHeight="1">
      <c r="A22" s="389" t="s">
        <v>611</v>
      </c>
      <c r="B22" s="390" t="s">
        <v>611</v>
      </c>
      <c r="C22" s="391" t="s">
        <v>611</v>
      </c>
      <c r="D22" s="356" t="s">
        <v>612</v>
      </c>
      <c r="E22" s="357" t="s">
        <v>612</v>
      </c>
      <c r="F22" s="357" t="s">
        <v>612</v>
      </c>
      <c r="G22" s="357" t="s">
        <v>612</v>
      </c>
      <c r="H22" s="358" t="s">
        <v>612</v>
      </c>
      <c r="I22" s="60"/>
      <c r="J22" s="23"/>
      <c r="K22" s="60">
        <v>4</v>
      </c>
      <c r="L22" s="292"/>
      <c r="M22" s="293"/>
      <c r="N22" s="287">
        <f t="shared" si="3"/>
        <v>0</v>
      </c>
      <c r="O22" s="294"/>
      <c r="P22" s="345"/>
      <c r="Q22" s="346"/>
      <c r="R22" s="345">
        <f t="shared" si="4"/>
        <v>0</v>
      </c>
      <c r="S22" s="346"/>
      <c r="T22" s="221">
        <f t="shared" si="0"/>
        <v>27840</v>
      </c>
      <c r="U22" s="222"/>
      <c r="V22" s="221"/>
      <c r="W22" s="222"/>
      <c r="X22" s="285">
        <f t="shared" si="1"/>
        <v>0</v>
      </c>
      <c r="Y22" s="286"/>
      <c r="Z22" s="287"/>
      <c r="AA22" s="288"/>
      <c r="AC22">
        <f t="shared" si="2"/>
        <v>0</v>
      </c>
      <c r="AE22">
        <v>6960</v>
      </c>
    </row>
    <row r="23" spans="1:31" ht="11" customHeight="1">
      <c r="A23" s="389" t="s">
        <v>610</v>
      </c>
      <c r="B23" s="390" t="s">
        <v>610</v>
      </c>
      <c r="C23" s="391" t="s">
        <v>610</v>
      </c>
      <c r="D23" s="356" t="s">
        <v>600</v>
      </c>
      <c r="E23" s="357" t="s">
        <v>600</v>
      </c>
      <c r="F23" s="357" t="s">
        <v>600</v>
      </c>
      <c r="G23" s="357" t="s">
        <v>600</v>
      </c>
      <c r="H23" s="358" t="s">
        <v>600</v>
      </c>
      <c r="I23" s="60"/>
      <c r="J23" s="23"/>
      <c r="K23" s="60">
        <v>4</v>
      </c>
      <c r="L23" s="292"/>
      <c r="M23" s="293"/>
      <c r="N23" s="287">
        <f t="shared" si="3"/>
        <v>0</v>
      </c>
      <c r="O23" s="294"/>
      <c r="P23" s="345"/>
      <c r="Q23" s="346"/>
      <c r="R23" s="345">
        <f t="shared" si="4"/>
        <v>0</v>
      </c>
      <c r="S23" s="346"/>
      <c r="T23" s="221">
        <f t="shared" si="0"/>
        <v>27360</v>
      </c>
      <c r="U23" s="222"/>
      <c r="V23" s="221"/>
      <c r="W23" s="222"/>
      <c r="X23" s="285">
        <f t="shared" si="1"/>
        <v>0</v>
      </c>
      <c r="Y23" s="286"/>
      <c r="Z23" s="287"/>
      <c r="AA23" s="288"/>
      <c r="AC23">
        <f t="shared" si="2"/>
        <v>0</v>
      </c>
      <c r="AE23">
        <v>6840</v>
      </c>
    </row>
    <row r="24" spans="1:31" ht="11" customHeight="1">
      <c r="A24" s="389" t="s">
        <v>613</v>
      </c>
      <c r="B24" s="390" t="s">
        <v>613</v>
      </c>
      <c r="C24" s="391" t="s">
        <v>613</v>
      </c>
      <c r="D24" s="356" t="s">
        <v>604</v>
      </c>
      <c r="E24" s="357" t="s">
        <v>604</v>
      </c>
      <c r="F24" s="357" t="s">
        <v>604</v>
      </c>
      <c r="G24" s="357" t="s">
        <v>604</v>
      </c>
      <c r="H24" s="358" t="s">
        <v>604</v>
      </c>
      <c r="I24" s="60"/>
      <c r="J24" s="23"/>
      <c r="K24" s="60">
        <v>4</v>
      </c>
      <c r="L24" s="292"/>
      <c r="M24" s="293"/>
      <c r="N24" s="287">
        <f t="shared" si="3"/>
        <v>0</v>
      </c>
      <c r="O24" s="294"/>
      <c r="P24" s="345"/>
      <c r="Q24" s="346"/>
      <c r="R24" s="345">
        <f t="shared" si="4"/>
        <v>0</v>
      </c>
      <c r="S24" s="346"/>
      <c r="T24" s="221">
        <f t="shared" si="0"/>
        <v>62400</v>
      </c>
      <c r="U24" s="222"/>
      <c r="V24" s="221"/>
      <c r="W24" s="222"/>
      <c r="X24" s="285">
        <f t="shared" si="1"/>
        <v>0</v>
      </c>
      <c r="Y24" s="286"/>
      <c r="Z24" s="287"/>
      <c r="AA24" s="288"/>
      <c r="AC24">
        <f t="shared" si="2"/>
        <v>0</v>
      </c>
      <c r="AE24">
        <v>15600</v>
      </c>
    </row>
    <row r="25" spans="1:31" ht="11" customHeight="1">
      <c r="A25" s="389" t="s">
        <v>614</v>
      </c>
      <c r="B25" s="390" t="s">
        <v>614</v>
      </c>
      <c r="C25" s="391" t="s">
        <v>614</v>
      </c>
      <c r="D25" s="356" t="s">
        <v>606</v>
      </c>
      <c r="E25" s="357" t="s">
        <v>606</v>
      </c>
      <c r="F25" s="357" t="s">
        <v>606</v>
      </c>
      <c r="G25" s="357" t="s">
        <v>606</v>
      </c>
      <c r="H25" s="358" t="s">
        <v>606</v>
      </c>
      <c r="I25" s="60"/>
      <c r="J25" s="23"/>
      <c r="K25" s="60">
        <v>4</v>
      </c>
      <c r="L25" s="292"/>
      <c r="M25" s="293"/>
      <c r="N25" s="287">
        <f t="shared" si="3"/>
        <v>0</v>
      </c>
      <c r="O25" s="294"/>
      <c r="P25" s="345"/>
      <c r="Q25" s="346"/>
      <c r="R25" s="345">
        <f t="shared" si="4"/>
        <v>0</v>
      </c>
      <c r="S25" s="346"/>
      <c r="T25" s="221">
        <f t="shared" si="0"/>
        <v>12960</v>
      </c>
      <c r="U25" s="222"/>
      <c r="V25" s="221"/>
      <c r="W25" s="222"/>
      <c r="X25" s="285">
        <f t="shared" si="1"/>
        <v>0</v>
      </c>
      <c r="Y25" s="286"/>
      <c r="Z25" s="287"/>
      <c r="AA25" s="288"/>
      <c r="AC25">
        <f t="shared" si="2"/>
        <v>0</v>
      </c>
      <c r="AE25">
        <v>3240</v>
      </c>
    </row>
    <row r="26" spans="1:31" ht="11" customHeight="1">
      <c r="A26" s="235"/>
      <c r="B26" s="236"/>
      <c r="C26" s="237"/>
      <c r="D26" s="356"/>
      <c r="E26" s="357"/>
      <c r="F26" s="357"/>
      <c r="G26" s="357"/>
      <c r="H26" s="358"/>
      <c r="I26" s="60"/>
      <c r="J26" s="23"/>
      <c r="K26" s="60"/>
      <c r="L26" s="292"/>
      <c r="M26" s="293"/>
      <c r="N26" s="287">
        <f t="shared" si="3"/>
        <v>0</v>
      </c>
      <c r="O26" s="294"/>
      <c r="P26" s="345"/>
      <c r="Q26" s="346"/>
      <c r="R26" s="345">
        <f t="shared" si="4"/>
        <v>0</v>
      </c>
      <c r="S26" s="346"/>
      <c r="T26" s="221">
        <f t="shared" si="0"/>
        <v>0</v>
      </c>
      <c r="U26" s="222"/>
      <c r="V26" s="221"/>
      <c r="W26" s="222"/>
      <c r="X26" s="285">
        <f t="shared" si="1"/>
        <v>0</v>
      </c>
      <c r="Y26" s="286"/>
      <c r="Z26" s="287"/>
      <c r="AA26" s="288"/>
      <c r="AC26">
        <f t="shared" si="2"/>
        <v>0</v>
      </c>
      <c r="AE26">
        <v>0</v>
      </c>
    </row>
    <row r="27" spans="1:31" ht="11" customHeight="1">
      <c r="A27" s="407" t="s">
        <v>615</v>
      </c>
      <c r="B27" s="408"/>
      <c r="C27" s="408"/>
      <c r="D27" s="408"/>
      <c r="E27" s="408"/>
      <c r="F27" s="408"/>
      <c r="G27" s="408"/>
      <c r="H27" s="409"/>
      <c r="I27" s="60"/>
      <c r="J27" s="23"/>
      <c r="K27" s="60"/>
      <c r="L27" s="292"/>
      <c r="M27" s="293"/>
      <c r="N27" s="287">
        <f t="shared" si="3"/>
        <v>0</v>
      </c>
      <c r="O27" s="294"/>
      <c r="P27" s="345"/>
      <c r="Q27" s="346"/>
      <c r="R27" s="345">
        <f t="shared" si="4"/>
        <v>0</v>
      </c>
      <c r="S27" s="346"/>
      <c r="T27" s="221">
        <f t="shared" si="0"/>
        <v>0</v>
      </c>
      <c r="U27" s="222"/>
      <c r="V27" s="221"/>
      <c r="W27" s="222"/>
      <c r="X27" s="285">
        <f t="shared" si="1"/>
        <v>0</v>
      </c>
      <c r="Y27" s="286"/>
      <c r="Z27" s="287"/>
      <c r="AA27" s="288"/>
      <c r="AC27">
        <f t="shared" si="2"/>
        <v>0</v>
      </c>
      <c r="AE27">
        <v>0</v>
      </c>
    </row>
    <row r="28" spans="1:31" ht="11" customHeight="1">
      <c r="A28" s="389" t="s">
        <v>608</v>
      </c>
      <c r="B28" s="390" t="s">
        <v>608</v>
      </c>
      <c r="C28" s="391" t="s">
        <v>608</v>
      </c>
      <c r="D28" s="356" t="s">
        <v>609</v>
      </c>
      <c r="E28" s="357" t="s">
        <v>609</v>
      </c>
      <c r="F28" s="357" t="s">
        <v>609</v>
      </c>
      <c r="G28" s="357" t="s">
        <v>609</v>
      </c>
      <c r="H28" s="358" t="s">
        <v>609</v>
      </c>
      <c r="I28" s="60"/>
      <c r="J28" s="23"/>
      <c r="K28" s="60">
        <v>1</v>
      </c>
      <c r="L28" s="292"/>
      <c r="M28" s="293"/>
      <c r="N28" s="287">
        <f t="shared" si="3"/>
        <v>0</v>
      </c>
      <c r="O28" s="294"/>
      <c r="P28" s="345"/>
      <c r="Q28" s="346"/>
      <c r="R28" s="345">
        <f t="shared" si="4"/>
        <v>0</v>
      </c>
      <c r="S28" s="346"/>
      <c r="T28" s="221">
        <f t="shared" si="0"/>
        <v>0</v>
      </c>
      <c r="U28" s="222"/>
      <c r="V28" s="221"/>
      <c r="W28" s="222"/>
      <c r="X28" s="285">
        <f t="shared" si="1"/>
        <v>0</v>
      </c>
      <c r="Y28" s="286"/>
      <c r="Z28" s="287"/>
      <c r="AA28" s="288"/>
      <c r="AC28">
        <f t="shared" si="2"/>
        <v>0</v>
      </c>
      <c r="AE28">
        <v>0</v>
      </c>
    </row>
    <row r="29" spans="1:31" ht="11" customHeight="1">
      <c r="A29" s="389" t="s">
        <v>610</v>
      </c>
      <c r="B29" s="390" t="s">
        <v>610</v>
      </c>
      <c r="C29" s="391" t="s">
        <v>610</v>
      </c>
      <c r="D29" s="356" t="s">
        <v>600</v>
      </c>
      <c r="E29" s="357" t="s">
        <v>600</v>
      </c>
      <c r="F29" s="357" t="s">
        <v>600</v>
      </c>
      <c r="G29" s="357" t="s">
        <v>600</v>
      </c>
      <c r="H29" s="358" t="s">
        <v>600</v>
      </c>
      <c r="I29" s="60"/>
      <c r="J29" s="23"/>
      <c r="K29" s="60">
        <v>4</v>
      </c>
      <c r="L29" s="292"/>
      <c r="M29" s="293"/>
      <c r="N29" s="287">
        <f t="shared" si="3"/>
        <v>0</v>
      </c>
      <c r="O29" s="294"/>
      <c r="P29" s="345"/>
      <c r="Q29" s="346"/>
      <c r="R29" s="345">
        <f t="shared" si="4"/>
        <v>0</v>
      </c>
      <c r="S29" s="346"/>
      <c r="T29" s="221">
        <f t="shared" si="0"/>
        <v>27360</v>
      </c>
      <c r="U29" s="222"/>
      <c r="V29" s="221"/>
      <c r="W29" s="222"/>
      <c r="X29" s="285">
        <f t="shared" si="1"/>
        <v>0</v>
      </c>
      <c r="Y29" s="286"/>
      <c r="Z29" s="287"/>
      <c r="AA29" s="288"/>
      <c r="AC29">
        <f t="shared" si="2"/>
        <v>0</v>
      </c>
      <c r="AE29">
        <v>6840</v>
      </c>
    </row>
    <row r="30" spans="1:31" ht="11" customHeight="1">
      <c r="A30" s="389" t="s">
        <v>616</v>
      </c>
      <c r="B30" s="390" t="s">
        <v>616</v>
      </c>
      <c r="C30" s="391" t="s">
        <v>616</v>
      </c>
      <c r="D30" s="356" t="s">
        <v>612</v>
      </c>
      <c r="E30" s="357" t="s">
        <v>612</v>
      </c>
      <c r="F30" s="357" t="s">
        <v>612</v>
      </c>
      <c r="G30" s="357" t="s">
        <v>612</v>
      </c>
      <c r="H30" s="358" t="s">
        <v>612</v>
      </c>
      <c r="I30" s="60"/>
      <c r="J30" s="23"/>
      <c r="K30" s="60">
        <v>4</v>
      </c>
      <c r="L30" s="292"/>
      <c r="M30" s="293"/>
      <c r="N30" s="287">
        <f t="shared" si="3"/>
        <v>0</v>
      </c>
      <c r="O30" s="294"/>
      <c r="P30" s="345"/>
      <c r="Q30" s="346"/>
      <c r="R30" s="345">
        <f t="shared" si="4"/>
        <v>0</v>
      </c>
      <c r="S30" s="346"/>
      <c r="T30" s="221">
        <f t="shared" si="0"/>
        <v>12000</v>
      </c>
      <c r="U30" s="222"/>
      <c r="V30" s="221"/>
      <c r="W30" s="222"/>
      <c r="X30" s="285">
        <f t="shared" si="1"/>
        <v>0</v>
      </c>
      <c r="Y30" s="286"/>
      <c r="Z30" s="287"/>
      <c r="AA30" s="288"/>
      <c r="AC30">
        <f t="shared" si="2"/>
        <v>0</v>
      </c>
      <c r="AE30">
        <v>3000</v>
      </c>
    </row>
    <row r="31" spans="1:31" ht="11" customHeight="1">
      <c r="A31" s="389" t="s">
        <v>617</v>
      </c>
      <c r="B31" s="390" t="s">
        <v>617</v>
      </c>
      <c r="C31" s="391" t="s">
        <v>617</v>
      </c>
      <c r="D31" s="356" t="s">
        <v>600</v>
      </c>
      <c r="E31" s="357" t="s">
        <v>600</v>
      </c>
      <c r="F31" s="357" t="s">
        <v>600</v>
      </c>
      <c r="G31" s="357" t="s">
        <v>600</v>
      </c>
      <c r="H31" s="358" t="s">
        <v>600</v>
      </c>
      <c r="I31" s="60"/>
      <c r="J31" s="23"/>
      <c r="K31" s="60">
        <v>4</v>
      </c>
      <c r="L31" s="292"/>
      <c r="M31" s="293"/>
      <c r="N31" s="287">
        <f t="shared" si="3"/>
        <v>0</v>
      </c>
      <c r="O31" s="294"/>
      <c r="P31" s="345"/>
      <c r="Q31" s="346"/>
      <c r="R31" s="345">
        <f t="shared" si="4"/>
        <v>0</v>
      </c>
      <c r="S31" s="346"/>
      <c r="T31" s="221">
        <f t="shared" si="0"/>
        <v>27360</v>
      </c>
      <c r="U31" s="222"/>
      <c r="V31" s="221"/>
      <c r="W31" s="222"/>
      <c r="X31" s="285">
        <f t="shared" si="1"/>
        <v>0</v>
      </c>
      <c r="Y31" s="286"/>
      <c r="Z31" s="287"/>
      <c r="AA31" s="288"/>
      <c r="AC31">
        <f t="shared" si="2"/>
        <v>0</v>
      </c>
      <c r="AE31">
        <v>6840</v>
      </c>
    </row>
    <row r="32" spans="1:31" ht="11" customHeight="1">
      <c r="A32" s="389" t="s">
        <v>618</v>
      </c>
      <c r="B32" s="390" t="s">
        <v>618</v>
      </c>
      <c r="C32" s="391" t="s">
        <v>618</v>
      </c>
      <c r="D32" s="356" t="s">
        <v>604</v>
      </c>
      <c r="E32" s="357" t="s">
        <v>604</v>
      </c>
      <c r="F32" s="357" t="s">
        <v>604</v>
      </c>
      <c r="G32" s="357" t="s">
        <v>604</v>
      </c>
      <c r="H32" s="358" t="s">
        <v>604</v>
      </c>
      <c r="I32" s="60"/>
      <c r="J32" s="23"/>
      <c r="K32" s="60">
        <v>4</v>
      </c>
      <c r="L32" s="292"/>
      <c r="M32" s="293"/>
      <c r="N32" s="287">
        <f t="shared" si="3"/>
        <v>0</v>
      </c>
      <c r="O32" s="294"/>
      <c r="P32" s="345"/>
      <c r="Q32" s="346"/>
      <c r="R32" s="345">
        <f t="shared" si="4"/>
        <v>0</v>
      </c>
      <c r="S32" s="346"/>
      <c r="T32" s="221">
        <f t="shared" si="0"/>
        <v>52800</v>
      </c>
      <c r="U32" s="222"/>
      <c r="V32" s="221"/>
      <c r="W32" s="222"/>
      <c r="X32" s="285">
        <f t="shared" si="1"/>
        <v>0</v>
      </c>
      <c r="Y32" s="286"/>
      <c r="Z32" s="287"/>
      <c r="AA32" s="288"/>
      <c r="AC32">
        <f t="shared" si="2"/>
        <v>0</v>
      </c>
      <c r="AE32">
        <v>13200</v>
      </c>
    </row>
    <row r="33" spans="1:31" ht="11" customHeight="1">
      <c r="A33" s="389" t="s">
        <v>614</v>
      </c>
      <c r="B33" s="390" t="s">
        <v>614</v>
      </c>
      <c r="C33" s="391" t="s">
        <v>614</v>
      </c>
      <c r="D33" s="356" t="s">
        <v>606</v>
      </c>
      <c r="E33" s="357" t="s">
        <v>606</v>
      </c>
      <c r="F33" s="357" t="s">
        <v>606</v>
      </c>
      <c r="G33" s="357" t="s">
        <v>606</v>
      </c>
      <c r="H33" s="358" t="s">
        <v>606</v>
      </c>
      <c r="I33" s="60"/>
      <c r="J33" s="23"/>
      <c r="K33" s="60">
        <v>4</v>
      </c>
      <c r="L33" s="292"/>
      <c r="M33" s="293"/>
      <c r="N33" s="287">
        <f t="shared" si="3"/>
        <v>0</v>
      </c>
      <c r="O33" s="294"/>
      <c r="P33" s="345"/>
      <c r="Q33" s="346"/>
      <c r="R33" s="345">
        <f t="shared" si="4"/>
        <v>0</v>
      </c>
      <c r="S33" s="346"/>
      <c r="T33" s="221">
        <f t="shared" si="0"/>
        <v>12960</v>
      </c>
      <c r="U33" s="222"/>
      <c r="V33" s="221"/>
      <c r="W33" s="222"/>
      <c r="X33" s="285">
        <f t="shared" si="1"/>
        <v>0</v>
      </c>
      <c r="Y33" s="286"/>
      <c r="Z33" s="287"/>
      <c r="AA33" s="288"/>
      <c r="AC33">
        <f t="shared" si="2"/>
        <v>0</v>
      </c>
      <c r="AE33">
        <v>3240</v>
      </c>
    </row>
    <row r="34" spans="1:31" ht="11" customHeight="1">
      <c r="A34" s="235"/>
      <c r="B34" s="236"/>
      <c r="C34" s="237"/>
      <c r="D34" s="356"/>
      <c r="E34" s="357"/>
      <c r="F34" s="357"/>
      <c r="G34" s="357"/>
      <c r="H34" s="358"/>
      <c r="I34" s="60"/>
      <c r="J34" s="23"/>
      <c r="K34" s="60"/>
      <c r="L34" s="292"/>
      <c r="M34" s="293"/>
      <c r="N34" s="287">
        <f t="shared" si="3"/>
        <v>0</v>
      </c>
      <c r="O34" s="294"/>
      <c r="P34" s="345"/>
      <c r="Q34" s="346"/>
      <c r="R34" s="345">
        <f t="shared" si="4"/>
        <v>0</v>
      </c>
      <c r="S34" s="346"/>
      <c r="T34" s="221">
        <f t="shared" si="0"/>
        <v>0</v>
      </c>
      <c r="U34" s="222"/>
      <c r="V34" s="221"/>
      <c r="W34" s="222"/>
      <c r="X34" s="285">
        <f t="shared" si="1"/>
        <v>0</v>
      </c>
      <c r="Y34" s="286"/>
      <c r="Z34" s="287"/>
      <c r="AA34" s="288"/>
      <c r="AC34">
        <f t="shared" si="2"/>
        <v>0</v>
      </c>
      <c r="AE34">
        <v>0</v>
      </c>
    </row>
    <row r="35" spans="1:31" ht="11" customHeight="1">
      <c r="A35" s="407" t="s">
        <v>619</v>
      </c>
      <c r="B35" s="408"/>
      <c r="C35" s="408"/>
      <c r="D35" s="408"/>
      <c r="E35" s="408"/>
      <c r="F35" s="408"/>
      <c r="G35" s="408"/>
      <c r="H35" s="409"/>
      <c r="I35" s="60"/>
      <c r="J35" s="23"/>
      <c r="K35" s="60"/>
      <c r="L35" s="292"/>
      <c r="M35" s="293"/>
      <c r="N35" s="287"/>
      <c r="O35" s="294"/>
      <c r="P35" s="345"/>
      <c r="Q35" s="346"/>
      <c r="R35" s="345"/>
      <c r="S35" s="346"/>
      <c r="T35" s="221"/>
      <c r="U35" s="222"/>
      <c r="V35" s="221"/>
      <c r="W35" s="222"/>
      <c r="X35" s="285">
        <f t="shared" si="1"/>
        <v>0</v>
      </c>
      <c r="Y35" s="286"/>
      <c r="Z35" s="287"/>
      <c r="AA35" s="288"/>
      <c r="AC35">
        <f t="shared" si="2"/>
        <v>0</v>
      </c>
      <c r="AE35">
        <v>0</v>
      </c>
    </row>
    <row r="36" spans="1:31" ht="11" customHeight="1">
      <c r="A36" s="235" t="s">
        <v>620</v>
      </c>
      <c r="B36" s="236" t="s">
        <v>620</v>
      </c>
      <c r="C36" s="237" t="s">
        <v>620</v>
      </c>
      <c r="D36" s="356" t="s">
        <v>621</v>
      </c>
      <c r="E36" s="357" t="s">
        <v>621</v>
      </c>
      <c r="F36" s="357" t="s">
        <v>621</v>
      </c>
      <c r="G36" s="357" t="s">
        <v>621</v>
      </c>
      <c r="H36" s="358" t="s">
        <v>621</v>
      </c>
      <c r="I36" s="60">
        <v>120</v>
      </c>
      <c r="J36" s="23"/>
      <c r="K36" s="60">
        <v>4</v>
      </c>
      <c r="L36" s="292">
        <v>144</v>
      </c>
      <c r="M36" s="293">
        <v>144</v>
      </c>
      <c r="N36" s="287">
        <f t="shared" ref="N36:N38" si="5">ROUND(I36*K36*L36,0)</f>
        <v>69120</v>
      </c>
      <c r="O36" s="294"/>
      <c r="P36" s="345">
        <v>1440</v>
      </c>
      <c r="Q36" s="346">
        <v>1440</v>
      </c>
      <c r="R36" s="345">
        <f t="shared" ref="R36:R38" si="6">ROUND(K36*P36,0)</f>
        <v>5760</v>
      </c>
      <c r="S36" s="346"/>
      <c r="T36" s="221"/>
      <c r="U36" s="222"/>
      <c r="V36" s="221"/>
      <c r="W36" s="222"/>
      <c r="X36" s="285">
        <f t="shared" si="1"/>
        <v>0</v>
      </c>
      <c r="Y36" s="286"/>
      <c r="Z36" s="287"/>
      <c r="AA36" s="288"/>
      <c r="AC36">
        <f t="shared" si="2"/>
        <v>0</v>
      </c>
      <c r="AE36">
        <v>0</v>
      </c>
    </row>
    <row r="37" spans="1:31" ht="11" customHeight="1">
      <c r="A37" s="235" t="s">
        <v>622</v>
      </c>
      <c r="B37" s="236" t="s">
        <v>622</v>
      </c>
      <c r="C37" s="237" t="s">
        <v>622</v>
      </c>
      <c r="D37" s="356" t="s">
        <v>621</v>
      </c>
      <c r="E37" s="357" t="s">
        <v>621</v>
      </c>
      <c r="F37" s="357" t="s">
        <v>621</v>
      </c>
      <c r="G37" s="357" t="s">
        <v>621</v>
      </c>
      <c r="H37" s="358" t="s">
        <v>621</v>
      </c>
      <c r="I37" s="60">
        <v>120</v>
      </c>
      <c r="J37" s="23"/>
      <c r="K37" s="60">
        <v>4</v>
      </c>
      <c r="L37" s="292">
        <v>216</v>
      </c>
      <c r="M37" s="293">
        <v>216</v>
      </c>
      <c r="N37" s="287">
        <f t="shared" si="5"/>
        <v>103680</v>
      </c>
      <c r="O37" s="294"/>
      <c r="P37" s="345">
        <v>2040</v>
      </c>
      <c r="Q37" s="346">
        <v>2040</v>
      </c>
      <c r="R37" s="345">
        <f t="shared" si="6"/>
        <v>8160</v>
      </c>
      <c r="S37" s="346"/>
      <c r="T37" s="221"/>
      <c r="U37" s="222"/>
      <c r="V37" s="221"/>
      <c r="W37" s="222"/>
      <c r="X37" s="285">
        <f t="shared" si="1"/>
        <v>0</v>
      </c>
      <c r="Y37" s="286"/>
      <c r="Z37" s="287"/>
      <c r="AA37" s="288"/>
      <c r="AC37">
        <f t="shared" si="2"/>
        <v>0</v>
      </c>
      <c r="AE37">
        <v>0</v>
      </c>
    </row>
    <row r="38" spans="1:31" ht="11" customHeight="1">
      <c r="A38" s="235" t="s">
        <v>623</v>
      </c>
      <c r="B38" s="236" t="s">
        <v>623</v>
      </c>
      <c r="C38" s="237" t="s">
        <v>623</v>
      </c>
      <c r="D38" s="356" t="s">
        <v>621</v>
      </c>
      <c r="E38" s="357" t="s">
        <v>621</v>
      </c>
      <c r="F38" s="357" t="s">
        <v>621</v>
      </c>
      <c r="G38" s="357" t="s">
        <v>621</v>
      </c>
      <c r="H38" s="358" t="s">
        <v>621</v>
      </c>
      <c r="I38" s="60">
        <v>120</v>
      </c>
      <c r="J38" s="23"/>
      <c r="K38" s="60">
        <v>4</v>
      </c>
      <c r="L38" s="292">
        <v>252</v>
      </c>
      <c r="M38" s="293">
        <v>252</v>
      </c>
      <c r="N38" s="287">
        <f t="shared" si="5"/>
        <v>120960</v>
      </c>
      <c r="O38" s="294"/>
      <c r="P38" s="345">
        <v>2520</v>
      </c>
      <c r="Q38" s="346">
        <v>2520</v>
      </c>
      <c r="R38" s="345">
        <f t="shared" si="6"/>
        <v>10080</v>
      </c>
      <c r="S38" s="346"/>
      <c r="T38" s="221"/>
      <c r="U38" s="222"/>
      <c r="V38" s="221"/>
      <c r="W38" s="222"/>
      <c r="X38" s="285">
        <f t="shared" si="1"/>
        <v>0</v>
      </c>
      <c r="Y38" s="286"/>
      <c r="Z38" s="287"/>
      <c r="AA38" s="288"/>
      <c r="AC38">
        <f t="shared" si="2"/>
        <v>0</v>
      </c>
      <c r="AE38">
        <v>0</v>
      </c>
    </row>
    <row r="39" spans="1:31" ht="11" customHeight="1">
      <c r="A39" s="235"/>
      <c r="B39" s="236"/>
      <c r="C39" s="237"/>
      <c r="D39" s="356" t="s">
        <v>580</v>
      </c>
      <c r="E39" s="357" t="s">
        <v>580</v>
      </c>
      <c r="F39" s="357" t="s">
        <v>580</v>
      </c>
      <c r="G39" s="357" t="s">
        <v>580</v>
      </c>
      <c r="H39" s="358" t="s">
        <v>580</v>
      </c>
      <c r="I39" s="60">
        <v>120</v>
      </c>
      <c r="J39" s="23"/>
      <c r="K39" s="60">
        <v>1</v>
      </c>
      <c r="L39" s="292">
        <v>216</v>
      </c>
      <c r="M39" s="293">
        <v>216</v>
      </c>
      <c r="N39" s="287">
        <f t="shared" si="3"/>
        <v>25920</v>
      </c>
      <c r="O39" s="294"/>
      <c r="P39" s="345">
        <v>2160</v>
      </c>
      <c r="Q39" s="346">
        <v>2160</v>
      </c>
      <c r="R39" s="345">
        <f t="shared" si="4"/>
        <v>2160</v>
      </c>
      <c r="S39" s="346"/>
      <c r="T39" s="221">
        <f t="shared" si="0"/>
        <v>0</v>
      </c>
      <c r="U39" s="222"/>
      <c r="V39" s="221"/>
      <c r="W39" s="222"/>
      <c r="X39" s="285">
        <f t="shared" si="1"/>
        <v>0</v>
      </c>
      <c r="Y39" s="286"/>
      <c r="Z39" s="287"/>
      <c r="AA39" s="288"/>
      <c r="AC39">
        <f t="shared" si="2"/>
        <v>0</v>
      </c>
      <c r="AE39">
        <v>0</v>
      </c>
    </row>
    <row r="40" spans="1:31" ht="11" customHeight="1">
      <c r="A40" s="235" t="s">
        <v>624</v>
      </c>
      <c r="B40" s="236" t="s">
        <v>624</v>
      </c>
      <c r="C40" s="237" t="s">
        <v>624</v>
      </c>
      <c r="D40" s="356" t="s">
        <v>625</v>
      </c>
      <c r="E40" s="357" t="s">
        <v>625</v>
      </c>
      <c r="F40" s="357" t="s">
        <v>625</v>
      </c>
      <c r="G40" s="357" t="s">
        <v>625</v>
      </c>
      <c r="H40" s="358" t="s">
        <v>625</v>
      </c>
      <c r="I40" s="60">
        <v>120</v>
      </c>
      <c r="J40" s="23"/>
      <c r="K40" s="60">
        <v>4</v>
      </c>
      <c r="L40" s="292">
        <v>60</v>
      </c>
      <c r="M40" s="293">
        <v>60</v>
      </c>
      <c r="N40" s="287">
        <f t="shared" si="3"/>
        <v>28800</v>
      </c>
      <c r="O40" s="294"/>
      <c r="P40" s="345">
        <v>600</v>
      </c>
      <c r="Q40" s="346">
        <v>600</v>
      </c>
      <c r="R40" s="345">
        <f t="shared" si="4"/>
        <v>2400</v>
      </c>
      <c r="S40" s="346"/>
      <c r="T40" s="221">
        <f t="shared" si="0"/>
        <v>0</v>
      </c>
      <c r="U40" s="222"/>
      <c r="V40" s="221"/>
      <c r="W40" s="222"/>
      <c r="X40" s="285">
        <f t="shared" si="1"/>
        <v>0</v>
      </c>
      <c r="Y40" s="286"/>
      <c r="Z40" s="287"/>
      <c r="AA40" s="288"/>
      <c r="AC40">
        <f t="shared" si="2"/>
        <v>0</v>
      </c>
      <c r="AE40">
        <v>0</v>
      </c>
    </row>
    <row r="41" spans="1:31" ht="11" customHeight="1">
      <c r="A41" s="235" t="s">
        <v>626</v>
      </c>
      <c r="B41" s="236" t="s">
        <v>626</v>
      </c>
      <c r="C41" s="237" t="s">
        <v>626</v>
      </c>
      <c r="D41" s="356" t="s">
        <v>625</v>
      </c>
      <c r="E41" s="357" t="s">
        <v>625</v>
      </c>
      <c r="F41" s="357" t="s">
        <v>625</v>
      </c>
      <c r="G41" s="357" t="s">
        <v>625</v>
      </c>
      <c r="H41" s="358" t="s">
        <v>625</v>
      </c>
      <c r="I41" s="60">
        <v>120</v>
      </c>
      <c r="J41" s="23"/>
      <c r="K41" s="60">
        <v>4</v>
      </c>
      <c r="L41" s="292">
        <v>72</v>
      </c>
      <c r="M41" s="293">
        <v>72</v>
      </c>
      <c r="N41" s="287">
        <f t="shared" si="3"/>
        <v>34560</v>
      </c>
      <c r="O41" s="294"/>
      <c r="P41" s="345">
        <v>720</v>
      </c>
      <c r="Q41" s="346">
        <v>720</v>
      </c>
      <c r="R41" s="345">
        <f t="shared" si="4"/>
        <v>2880</v>
      </c>
      <c r="S41" s="346"/>
      <c r="T41" s="221">
        <f t="shared" si="0"/>
        <v>0</v>
      </c>
      <c r="U41" s="222"/>
      <c r="V41" s="221"/>
      <c r="W41" s="222"/>
      <c r="X41" s="285">
        <f t="shared" si="1"/>
        <v>0</v>
      </c>
      <c r="Y41" s="286"/>
      <c r="Z41" s="287"/>
      <c r="AA41" s="288"/>
      <c r="AC41">
        <f t="shared" si="2"/>
        <v>0</v>
      </c>
      <c r="AE41">
        <v>0</v>
      </c>
    </row>
    <row r="42" spans="1:31" ht="11" customHeight="1">
      <c r="A42" s="235" t="s">
        <v>614</v>
      </c>
      <c r="B42" s="236" t="s">
        <v>614</v>
      </c>
      <c r="C42" s="237" t="s">
        <v>614</v>
      </c>
      <c r="D42" s="356" t="s">
        <v>606</v>
      </c>
      <c r="E42" s="357" t="s">
        <v>606</v>
      </c>
      <c r="F42" s="357" t="s">
        <v>606</v>
      </c>
      <c r="G42" s="357" t="s">
        <v>606</v>
      </c>
      <c r="H42" s="358" t="s">
        <v>606</v>
      </c>
      <c r="I42" s="60"/>
      <c r="J42" s="23"/>
      <c r="K42" s="60">
        <v>4</v>
      </c>
      <c r="L42" s="292"/>
      <c r="M42" s="293"/>
      <c r="N42" s="287">
        <f t="shared" si="3"/>
        <v>0</v>
      </c>
      <c r="O42" s="294"/>
      <c r="P42" s="345"/>
      <c r="Q42" s="346"/>
      <c r="R42" s="345">
        <f t="shared" si="4"/>
        <v>0</v>
      </c>
      <c r="S42" s="346"/>
      <c r="T42" s="221">
        <f t="shared" si="0"/>
        <v>12960</v>
      </c>
      <c r="U42" s="222"/>
      <c r="V42" s="221"/>
      <c r="W42" s="222"/>
      <c r="X42" s="285">
        <f t="shared" si="1"/>
        <v>0</v>
      </c>
      <c r="Y42" s="286"/>
      <c r="Z42" s="287"/>
      <c r="AA42" s="288"/>
      <c r="AC42">
        <f t="shared" si="2"/>
        <v>0</v>
      </c>
      <c r="AE42">
        <v>3240</v>
      </c>
    </row>
    <row r="43" spans="1:31" ht="11" customHeight="1">
      <c r="A43" s="227"/>
      <c r="B43" s="228"/>
      <c r="C43" s="229"/>
      <c r="D43" s="394"/>
      <c r="E43" s="395"/>
      <c r="F43" s="395"/>
      <c r="G43" s="395"/>
      <c r="H43" s="396"/>
      <c r="I43" s="60"/>
      <c r="J43" s="23"/>
      <c r="K43" s="60"/>
      <c r="L43" s="289"/>
      <c r="M43" s="290"/>
      <c r="N43" s="283">
        <f t="shared" si="3"/>
        <v>0</v>
      </c>
      <c r="O43" s="291"/>
      <c r="P43" s="397"/>
      <c r="Q43" s="398"/>
      <c r="R43" s="397">
        <f t="shared" si="4"/>
        <v>0</v>
      </c>
      <c r="S43" s="398"/>
      <c r="T43" s="208">
        <f t="shared" si="0"/>
        <v>0</v>
      </c>
      <c r="U43" s="209"/>
      <c r="V43" s="208"/>
      <c r="W43" s="209"/>
      <c r="X43" s="281">
        <f t="shared" si="1"/>
        <v>0</v>
      </c>
      <c r="Y43" s="282"/>
      <c r="Z43" s="283"/>
      <c r="AA43" s="284"/>
      <c r="AC43">
        <f t="shared" si="2"/>
        <v>0</v>
      </c>
      <c r="AE43">
        <v>0</v>
      </c>
    </row>
    <row r="44" spans="1:31" ht="11" customHeight="1">
      <c r="A44" s="1"/>
      <c r="B44" s="1"/>
      <c r="C44" s="1"/>
      <c r="D44" s="1"/>
      <c r="E44" s="2"/>
      <c r="F44" s="2"/>
      <c r="G44" s="2"/>
      <c r="H44" s="2"/>
      <c r="I44" s="215" t="s">
        <v>253</v>
      </c>
      <c r="J44" s="216"/>
      <c r="K44" s="217"/>
      <c r="L44" s="204"/>
      <c r="M44" s="204"/>
      <c r="N44" s="204">
        <f>SUM(N11:O43)</f>
        <v>383040</v>
      </c>
      <c r="O44" s="204"/>
      <c r="P44" s="204"/>
      <c r="Q44" s="204"/>
      <c r="R44" s="204">
        <f>SUM(R11:S43)</f>
        <v>31440</v>
      </c>
      <c r="S44" s="204"/>
      <c r="T44" s="204">
        <f>SUM(T11:U43)</f>
        <v>913680</v>
      </c>
      <c r="U44" s="204"/>
      <c r="V44" s="204"/>
      <c r="W44" s="204"/>
      <c r="X44" s="204">
        <f>SUM(X11:Y43)</f>
        <v>0</v>
      </c>
      <c r="Y44" s="204"/>
      <c r="Z44" s="204"/>
      <c r="AA44" s="206"/>
    </row>
    <row r="45" spans="1:31" ht="11" customHeight="1">
      <c r="G45" s="2"/>
      <c r="H45" s="2"/>
      <c r="I45" s="218"/>
      <c r="J45" s="219"/>
      <c r="K45" s="220"/>
      <c r="L45" s="205"/>
      <c r="M45" s="205"/>
      <c r="N45" s="205"/>
      <c r="O45" s="205"/>
      <c r="P45" s="205"/>
      <c r="Q45" s="205"/>
      <c r="R45" s="205"/>
      <c r="S45" s="205"/>
      <c r="T45" s="205"/>
      <c r="U45" s="205"/>
      <c r="V45" s="205"/>
      <c r="W45" s="205"/>
      <c r="X45" s="205"/>
      <c r="Y45" s="205"/>
      <c r="Z45" s="205"/>
      <c r="AA45" s="207"/>
    </row>
    <row r="46" spans="1:31" ht="11" customHeight="1"/>
    <row r="47" spans="1:31" ht="11" customHeight="1"/>
    <row r="48" spans="1:31" ht="11" customHeight="1">
      <c r="A48" s="267" t="s">
        <v>6</v>
      </c>
      <c r="B48" s="257"/>
      <c r="C48" s="257"/>
      <c r="D48" s="259" t="s">
        <v>5</v>
      </c>
      <c r="E48" s="269"/>
      <c r="F48" s="269"/>
      <c r="G48" s="269"/>
      <c r="H48" s="260"/>
      <c r="I48" s="257" t="s">
        <v>7</v>
      </c>
      <c r="J48" s="271" t="s">
        <v>257</v>
      </c>
      <c r="K48" s="271" t="s">
        <v>65</v>
      </c>
      <c r="L48" s="273" t="s">
        <v>0</v>
      </c>
      <c r="M48" s="274"/>
      <c r="N48" s="274"/>
      <c r="O48" s="274"/>
      <c r="P48" s="273" t="s">
        <v>1</v>
      </c>
      <c r="Q48" s="274"/>
      <c r="R48" s="274"/>
      <c r="S48" s="274"/>
      <c r="T48" s="257" t="s">
        <v>286</v>
      </c>
      <c r="U48" s="257"/>
      <c r="V48" s="259" t="s">
        <v>285</v>
      </c>
      <c r="W48" s="260"/>
      <c r="X48" s="257" t="s">
        <v>12</v>
      </c>
      <c r="Y48" s="257"/>
      <c r="Z48" s="257" t="s">
        <v>11</v>
      </c>
      <c r="AA48" s="263"/>
    </row>
    <row r="49" spans="1:31" ht="11" customHeight="1">
      <c r="A49" s="268"/>
      <c r="B49" s="258"/>
      <c r="C49" s="258"/>
      <c r="D49" s="261"/>
      <c r="E49" s="270"/>
      <c r="F49" s="270"/>
      <c r="G49" s="270"/>
      <c r="H49" s="262"/>
      <c r="I49" s="258"/>
      <c r="J49" s="272"/>
      <c r="K49" s="272"/>
      <c r="L49" s="265" t="s">
        <v>8</v>
      </c>
      <c r="M49" s="266"/>
      <c r="N49" s="266" t="s">
        <v>9</v>
      </c>
      <c r="O49" s="266"/>
      <c r="P49" s="266" t="s">
        <v>8</v>
      </c>
      <c r="Q49" s="266"/>
      <c r="R49" s="266" t="s">
        <v>9</v>
      </c>
      <c r="S49" s="266"/>
      <c r="T49" s="258"/>
      <c r="U49" s="258"/>
      <c r="V49" s="261"/>
      <c r="W49" s="262"/>
      <c r="X49" s="258"/>
      <c r="Y49" s="258"/>
      <c r="Z49" s="258"/>
      <c r="AA49" s="264"/>
    </row>
    <row r="50" spans="1:31" ht="11" customHeight="1">
      <c r="A50" s="251" t="s">
        <v>627</v>
      </c>
      <c r="B50" s="252" t="s">
        <v>627</v>
      </c>
      <c r="C50" s="253" t="s">
        <v>627</v>
      </c>
      <c r="D50" s="381" t="s">
        <v>628</v>
      </c>
      <c r="E50" s="382" t="s">
        <v>628</v>
      </c>
      <c r="F50" s="382" t="s">
        <v>628</v>
      </c>
      <c r="G50" s="382" t="s">
        <v>628</v>
      </c>
      <c r="H50" s="383" t="s">
        <v>628</v>
      </c>
      <c r="I50" s="60"/>
      <c r="J50" s="23"/>
      <c r="K50" s="60">
        <v>4</v>
      </c>
      <c r="L50" s="212">
        <v>0</v>
      </c>
      <c r="M50" s="212">
        <v>0</v>
      </c>
      <c r="N50" s="234">
        <f>ROUND(I50*K50*L50,0)</f>
        <v>0</v>
      </c>
      <c r="O50" s="234"/>
      <c r="P50" s="212">
        <v>0</v>
      </c>
      <c r="Q50" s="212">
        <v>0</v>
      </c>
      <c r="R50" s="234">
        <f>ROUND(K50*P50,0)</f>
        <v>0</v>
      </c>
      <c r="S50" s="234"/>
      <c r="T50" s="247">
        <f>AE50*K50</f>
        <v>33600</v>
      </c>
      <c r="U50" s="248"/>
      <c r="V50" s="249"/>
      <c r="W50" s="250"/>
      <c r="X50" s="212">
        <f>ROUND(J50*K50,2)</f>
        <v>0</v>
      </c>
      <c r="Y50" s="212"/>
      <c r="Z50" s="234">
        <v>0</v>
      </c>
      <c r="AA50" s="243">
        <v>0</v>
      </c>
      <c r="AC50">
        <f>V50*K50</f>
        <v>0</v>
      </c>
      <c r="AE50">
        <v>8400</v>
      </c>
    </row>
    <row r="51" spans="1:31" ht="11" customHeight="1">
      <c r="A51" s="235" t="s">
        <v>629</v>
      </c>
      <c r="B51" s="236" t="s">
        <v>629</v>
      </c>
      <c r="C51" s="237" t="s">
        <v>629</v>
      </c>
      <c r="D51" s="376" t="s">
        <v>628</v>
      </c>
      <c r="E51" s="377" t="s">
        <v>628</v>
      </c>
      <c r="F51" s="377" t="s">
        <v>628</v>
      </c>
      <c r="G51" s="377" t="s">
        <v>628</v>
      </c>
      <c r="H51" s="378" t="s">
        <v>628</v>
      </c>
      <c r="I51" s="60"/>
      <c r="J51" s="23"/>
      <c r="K51" s="60">
        <v>4</v>
      </c>
      <c r="L51" s="241"/>
      <c r="M51" s="241"/>
      <c r="N51" s="234">
        <f t="shared" ref="N51:N67" si="7">ROUND(I51*K51*L51,0)</f>
        <v>0</v>
      </c>
      <c r="O51" s="234"/>
      <c r="P51" s="241"/>
      <c r="Q51" s="241"/>
      <c r="R51" s="234">
        <f t="shared" ref="R51:R67" si="8">ROUND(K51*P51,0)</f>
        <v>0</v>
      </c>
      <c r="S51" s="234"/>
      <c r="T51" s="221">
        <f>AE51*K51</f>
        <v>43200</v>
      </c>
      <c r="U51" s="222"/>
      <c r="V51" s="223"/>
      <c r="W51" s="224"/>
      <c r="X51" s="212">
        <f t="shared" ref="X51:X67" si="9">ROUND(J51*K51,2)</f>
        <v>0</v>
      </c>
      <c r="Y51" s="212"/>
      <c r="Z51" s="225"/>
      <c r="AA51" s="226"/>
      <c r="AC51">
        <f t="shared" ref="AC51:AC67" si="10">V51*K51</f>
        <v>0</v>
      </c>
      <c r="AE51">
        <v>10800</v>
      </c>
    </row>
    <row r="52" spans="1:31" ht="11" customHeight="1">
      <c r="A52" s="235" t="s">
        <v>630</v>
      </c>
      <c r="B52" s="236" t="s">
        <v>630</v>
      </c>
      <c r="C52" s="237" t="s">
        <v>630</v>
      </c>
      <c r="D52" s="376" t="s">
        <v>628</v>
      </c>
      <c r="E52" s="377" t="s">
        <v>628</v>
      </c>
      <c r="F52" s="377" t="s">
        <v>628</v>
      </c>
      <c r="G52" s="377" t="s">
        <v>628</v>
      </c>
      <c r="H52" s="378" t="s">
        <v>628</v>
      </c>
      <c r="I52" s="60"/>
      <c r="J52" s="23"/>
      <c r="K52" s="60">
        <v>4</v>
      </c>
      <c r="L52" s="241"/>
      <c r="M52" s="241"/>
      <c r="N52" s="234">
        <f t="shared" si="7"/>
        <v>0</v>
      </c>
      <c r="O52" s="234"/>
      <c r="P52" s="241"/>
      <c r="Q52" s="241"/>
      <c r="R52" s="234">
        <f t="shared" si="8"/>
        <v>0</v>
      </c>
      <c r="S52" s="234"/>
      <c r="T52" s="221">
        <f t="shared" ref="T52:T67" si="11">AE52*K52</f>
        <v>67200</v>
      </c>
      <c r="U52" s="222"/>
      <c r="V52" s="223"/>
      <c r="W52" s="224"/>
      <c r="X52" s="212">
        <f t="shared" si="9"/>
        <v>0</v>
      </c>
      <c r="Y52" s="212"/>
      <c r="Z52" s="225"/>
      <c r="AA52" s="226"/>
      <c r="AC52">
        <f t="shared" si="10"/>
        <v>0</v>
      </c>
      <c r="AE52">
        <v>16800</v>
      </c>
    </row>
    <row r="53" spans="1:31" ht="11" customHeight="1">
      <c r="A53" s="235" t="s">
        <v>631</v>
      </c>
      <c r="B53" s="236" t="s">
        <v>631</v>
      </c>
      <c r="C53" s="237" t="s">
        <v>631</v>
      </c>
      <c r="D53" s="376" t="s">
        <v>628</v>
      </c>
      <c r="E53" s="377" t="s">
        <v>628</v>
      </c>
      <c r="F53" s="377" t="s">
        <v>628</v>
      </c>
      <c r="G53" s="377" t="s">
        <v>628</v>
      </c>
      <c r="H53" s="378" t="s">
        <v>628</v>
      </c>
      <c r="I53" s="60"/>
      <c r="J53" s="23"/>
      <c r="K53" s="60">
        <v>4</v>
      </c>
      <c r="L53" s="241"/>
      <c r="M53" s="241"/>
      <c r="N53" s="234">
        <f t="shared" si="7"/>
        <v>0</v>
      </c>
      <c r="O53" s="234"/>
      <c r="P53" s="241"/>
      <c r="Q53" s="241"/>
      <c r="R53" s="234">
        <f t="shared" si="8"/>
        <v>0</v>
      </c>
      <c r="S53" s="234"/>
      <c r="T53" s="221">
        <f t="shared" si="11"/>
        <v>91200</v>
      </c>
      <c r="U53" s="222"/>
      <c r="V53" s="223"/>
      <c r="W53" s="224"/>
      <c r="X53" s="212">
        <f t="shared" si="9"/>
        <v>0</v>
      </c>
      <c r="Y53" s="212"/>
      <c r="Z53" s="225"/>
      <c r="AA53" s="226"/>
      <c r="AC53">
        <f t="shared" si="10"/>
        <v>0</v>
      </c>
      <c r="AE53">
        <v>22800</v>
      </c>
    </row>
    <row r="54" spans="1:31" ht="11" customHeight="1">
      <c r="A54" s="235" t="s">
        <v>632</v>
      </c>
      <c r="B54" s="236" t="s">
        <v>632</v>
      </c>
      <c r="C54" s="237" t="s">
        <v>632</v>
      </c>
      <c r="D54" s="376" t="s">
        <v>633</v>
      </c>
      <c r="E54" s="377" t="s">
        <v>633</v>
      </c>
      <c r="F54" s="377" t="s">
        <v>633</v>
      </c>
      <c r="G54" s="377" t="s">
        <v>633</v>
      </c>
      <c r="H54" s="378" t="s">
        <v>633</v>
      </c>
      <c r="I54" s="60"/>
      <c r="J54" s="23"/>
      <c r="K54" s="60">
        <v>4</v>
      </c>
      <c r="L54" s="241"/>
      <c r="M54" s="241"/>
      <c r="N54" s="234">
        <f t="shared" si="7"/>
        <v>0</v>
      </c>
      <c r="O54" s="234"/>
      <c r="P54" s="241"/>
      <c r="Q54" s="241"/>
      <c r="R54" s="234">
        <f t="shared" si="8"/>
        <v>0</v>
      </c>
      <c r="S54" s="234"/>
      <c r="T54" s="221">
        <f t="shared" si="11"/>
        <v>6240</v>
      </c>
      <c r="U54" s="222"/>
      <c r="V54" s="223"/>
      <c r="W54" s="224"/>
      <c r="X54" s="212">
        <f t="shared" si="9"/>
        <v>0</v>
      </c>
      <c r="Y54" s="212"/>
      <c r="Z54" s="225"/>
      <c r="AA54" s="226"/>
      <c r="AC54">
        <f t="shared" si="10"/>
        <v>0</v>
      </c>
      <c r="AE54">
        <v>1560</v>
      </c>
    </row>
    <row r="55" spans="1:31" ht="11" customHeight="1">
      <c r="A55" s="235" t="s">
        <v>634</v>
      </c>
      <c r="B55" s="236" t="s">
        <v>634</v>
      </c>
      <c r="C55" s="237" t="s">
        <v>634</v>
      </c>
      <c r="D55" s="376" t="s">
        <v>633</v>
      </c>
      <c r="E55" s="377" t="s">
        <v>633</v>
      </c>
      <c r="F55" s="377" t="s">
        <v>633</v>
      </c>
      <c r="G55" s="377" t="s">
        <v>633</v>
      </c>
      <c r="H55" s="378" t="s">
        <v>633</v>
      </c>
      <c r="I55" s="60"/>
      <c r="J55" s="23"/>
      <c r="K55" s="60">
        <v>4</v>
      </c>
      <c r="L55" s="241"/>
      <c r="M55" s="241"/>
      <c r="N55" s="234">
        <f t="shared" si="7"/>
        <v>0</v>
      </c>
      <c r="O55" s="234"/>
      <c r="P55" s="241"/>
      <c r="Q55" s="241"/>
      <c r="R55" s="234">
        <f t="shared" si="8"/>
        <v>0</v>
      </c>
      <c r="S55" s="234"/>
      <c r="T55" s="221">
        <f t="shared" si="11"/>
        <v>11280</v>
      </c>
      <c r="U55" s="222"/>
      <c r="V55" s="223"/>
      <c r="W55" s="224"/>
      <c r="X55" s="212">
        <f t="shared" si="9"/>
        <v>0</v>
      </c>
      <c r="Y55" s="212"/>
      <c r="Z55" s="225"/>
      <c r="AA55" s="226"/>
      <c r="AC55">
        <f t="shared" si="10"/>
        <v>0</v>
      </c>
      <c r="AE55">
        <v>2820</v>
      </c>
    </row>
    <row r="56" spans="1:31" ht="11" customHeight="1">
      <c r="A56" s="235" t="s">
        <v>635</v>
      </c>
      <c r="B56" s="236" t="s">
        <v>635</v>
      </c>
      <c r="C56" s="237" t="s">
        <v>635</v>
      </c>
      <c r="D56" s="376" t="s">
        <v>633</v>
      </c>
      <c r="E56" s="377" t="s">
        <v>633</v>
      </c>
      <c r="F56" s="377" t="s">
        <v>633</v>
      </c>
      <c r="G56" s="377" t="s">
        <v>633</v>
      </c>
      <c r="H56" s="378" t="s">
        <v>633</v>
      </c>
      <c r="I56" s="60"/>
      <c r="J56" s="23"/>
      <c r="K56" s="60">
        <v>4</v>
      </c>
      <c r="L56" s="241"/>
      <c r="M56" s="241"/>
      <c r="N56" s="234">
        <f t="shared" si="7"/>
        <v>0</v>
      </c>
      <c r="O56" s="234"/>
      <c r="P56" s="241"/>
      <c r="Q56" s="241"/>
      <c r="R56" s="234">
        <f t="shared" si="8"/>
        <v>0</v>
      </c>
      <c r="S56" s="234"/>
      <c r="T56" s="221">
        <f t="shared" si="11"/>
        <v>13920</v>
      </c>
      <c r="U56" s="222"/>
      <c r="V56" s="223"/>
      <c r="W56" s="224"/>
      <c r="X56" s="212">
        <f t="shared" si="9"/>
        <v>0</v>
      </c>
      <c r="Y56" s="212"/>
      <c r="Z56" s="225"/>
      <c r="AA56" s="226"/>
      <c r="AC56">
        <f t="shared" si="10"/>
        <v>0</v>
      </c>
      <c r="AE56">
        <v>3480</v>
      </c>
    </row>
    <row r="57" spans="1:31" ht="11" customHeight="1">
      <c r="A57" s="235" t="s">
        <v>636</v>
      </c>
      <c r="B57" s="236" t="s">
        <v>636</v>
      </c>
      <c r="C57" s="237" t="s">
        <v>636</v>
      </c>
      <c r="D57" s="376" t="s">
        <v>633</v>
      </c>
      <c r="E57" s="377" t="s">
        <v>633</v>
      </c>
      <c r="F57" s="377" t="s">
        <v>633</v>
      </c>
      <c r="G57" s="377" t="s">
        <v>633</v>
      </c>
      <c r="H57" s="378" t="s">
        <v>633</v>
      </c>
      <c r="I57" s="60"/>
      <c r="J57" s="23"/>
      <c r="K57" s="60">
        <v>4</v>
      </c>
      <c r="L57" s="292"/>
      <c r="M57" s="293"/>
      <c r="N57" s="399">
        <f t="shared" si="7"/>
        <v>0</v>
      </c>
      <c r="O57" s="400"/>
      <c r="P57" s="292"/>
      <c r="Q57" s="293"/>
      <c r="R57" s="399">
        <f t="shared" si="8"/>
        <v>0</v>
      </c>
      <c r="S57" s="400"/>
      <c r="T57" s="221">
        <f t="shared" si="11"/>
        <v>16320</v>
      </c>
      <c r="U57" s="222"/>
      <c r="V57" s="223"/>
      <c r="W57" s="224"/>
      <c r="X57" s="212">
        <f t="shared" si="9"/>
        <v>0</v>
      </c>
      <c r="Y57" s="212"/>
      <c r="Z57" s="225"/>
      <c r="AA57" s="226"/>
      <c r="AC57">
        <f t="shared" si="10"/>
        <v>0</v>
      </c>
      <c r="AE57">
        <v>4080</v>
      </c>
    </row>
    <row r="58" spans="1:31" ht="11" customHeight="1">
      <c r="A58" s="235" t="s">
        <v>637</v>
      </c>
      <c r="B58" s="236" t="s">
        <v>637</v>
      </c>
      <c r="C58" s="237" t="s">
        <v>637</v>
      </c>
      <c r="D58" s="376" t="s">
        <v>633</v>
      </c>
      <c r="E58" s="377" t="s">
        <v>633</v>
      </c>
      <c r="F58" s="377" t="s">
        <v>633</v>
      </c>
      <c r="G58" s="377" t="s">
        <v>633</v>
      </c>
      <c r="H58" s="378" t="s">
        <v>633</v>
      </c>
      <c r="I58" s="62"/>
      <c r="J58" s="24"/>
      <c r="K58" s="62">
        <v>4</v>
      </c>
      <c r="L58" s="292"/>
      <c r="M58" s="293"/>
      <c r="N58" s="399">
        <f t="shared" si="7"/>
        <v>0</v>
      </c>
      <c r="O58" s="400"/>
      <c r="P58" s="292"/>
      <c r="Q58" s="293"/>
      <c r="R58" s="399">
        <f t="shared" si="8"/>
        <v>0</v>
      </c>
      <c r="S58" s="400"/>
      <c r="T58" s="221">
        <f t="shared" si="11"/>
        <v>10560</v>
      </c>
      <c r="U58" s="222"/>
      <c r="V58" s="223"/>
      <c r="W58" s="224"/>
      <c r="X58" s="212">
        <f t="shared" si="9"/>
        <v>0</v>
      </c>
      <c r="Y58" s="212"/>
      <c r="Z58" s="225"/>
      <c r="AA58" s="226"/>
      <c r="AC58">
        <f t="shared" si="10"/>
        <v>0</v>
      </c>
      <c r="AE58">
        <v>2640</v>
      </c>
    </row>
    <row r="59" spans="1:31" ht="11" customHeight="1">
      <c r="A59" s="244" t="s">
        <v>638</v>
      </c>
      <c r="B59" s="245" t="s">
        <v>638</v>
      </c>
      <c r="C59" s="245" t="s">
        <v>638</v>
      </c>
      <c r="D59" s="376" t="s">
        <v>633</v>
      </c>
      <c r="E59" s="377" t="s">
        <v>633</v>
      </c>
      <c r="F59" s="377" t="s">
        <v>633</v>
      </c>
      <c r="G59" s="377" t="s">
        <v>633</v>
      </c>
      <c r="H59" s="378" t="s">
        <v>633</v>
      </c>
      <c r="I59" s="62"/>
      <c r="J59" s="24"/>
      <c r="K59" s="62">
        <v>4</v>
      </c>
      <c r="L59" s="241"/>
      <c r="M59" s="241"/>
      <c r="N59" s="234">
        <f t="shared" si="7"/>
        <v>0</v>
      </c>
      <c r="O59" s="234"/>
      <c r="P59" s="241"/>
      <c r="Q59" s="241"/>
      <c r="R59" s="234">
        <f t="shared" si="8"/>
        <v>0</v>
      </c>
      <c r="S59" s="234"/>
      <c r="T59" s="221">
        <f t="shared" si="11"/>
        <v>18240</v>
      </c>
      <c r="U59" s="222"/>
      <c r="V59" s="242"/>
      <c r="W59" s="242"/>
      <c r="X59" s="212">
        <f t="shared" si="9"/>
        <v>0</v>
      </c>
      <c r="Y59" s="212"/>
      <c r="Z59" s="225"/>
      <c r="AA59" s="226"/>
      <c r="AC59">
        <f t="shared" si="10"/>
        <v>0</v>
      </c>
      <c r="AE59">
        <v>4560</v>
      </c>
    </row>
    <row r="60" spans="1:31" ht="11" customHeight="1">
      <c r="A60" s="244" t="s">
        <v>639</v>
      </c>
      <c r="B60" s="245" t="s">
        <v>639</v>
      </c>
      <c r="C60" s="245" t="s">
        <v>639</v>
      </c>
      <c r="D60" s="376" t="s">
        <v>633</v>
      </c>
      <c r="E60" s="377" t="s">
        <v>633</v>
      </c>
      <c r="F60" s="377" t="s">
        <v>633</v>
      </c>
      <c r="G60" s="377" t="s">
        <v>633</v>
      </c>
      <c r="H60" s="378" t="s">
        <v>633</v>
      </c>
      <c r="I60" s="62"/>
      <c r="J60" s="24"/>
      <c r="K60" s="62">
        <v>4</v>
      </c>
      <c r="L60" s="241"/>
      <c r="M60" s="241"/>
      <c r="N60" s="234">
        <f t="shared" si="7"/>
        <v>0</v>
      </c>
      <c r="O60" s="234"/>
      <c r="P60" s="241"/>
      <c r="Q60" s="241"/>
      <c r="R60" s="234">
        <f t="shared" si="8"/>
        <v>0</v>
      </c>
      <c r="S60" s="234"/>
      <c r="T60" s="221">
        <f t="shared" si="11"/>
        <v>23040</v>
      </c>
      <c r="U60" s="222"/>
      <c r="V60" s="242"/>
      <c r="W60" s="242"/>
      <c r="X60" s="212">
        <f t="shared" si="9"/>
        <v>0</v>
      </c>
      <c r="Y60" s="212"/>
      <c r="Z60" s="225"/>
      <c r="AA60" s="226"/>
      <c r="AC60">
        <f t="shared" si="10"/>
        <v>0</v>
      </c>
      <c r="AE60">
        <v>5760</v>
      </c>
    </row>
    <row r="61" spans="1:31" ht="11" customHeight="1">
      <c r="A61" s="244" t="s">
        <v>640</v>
      </c>
      <c r="B61" s="245" t="s">
        <v>640</v>
      </c>
      <c r="C61" s="245" t="s">
        <v>640</v>
      </c>
      <c r="D61" s="376" t="s">
        <v>633</v>
      </c>
      <c r="E61" s="377" t="s">
        <v>633</v>
      </c>
      <c r="F61" s="377" t="s">
        <v>633</v>
      </c>
      <c r="G61" s="377" t="s">
        <v>633</v>
      </c>
      <c r="H61" s="378" t="s">
        <v>633</v>
      </c>
      <c r="I61" s="62"/>
      <c r="J61" s="24"/>
      <c r="K61" s="62">
        <v>4</v>
      </c>
      <c r="L61" s="241"/>
      <c r="M61" s="241"/>
      <c r="N61" s="234">
        <f t="shared" si="7"/>
        <v>0</v>
      </c>
      <c r="O61" s="234"/>
      <c r="P61" s="241"/>
      <c r="Q61" s="241"/>
      <c r="R61" s="234">
        <f t="shared" si="8"/>
        <v>0</v>
      </c>
      <c r="S61" s="234"/>
      <c r="T61" s="221">
        <f t="shared" si="11"/>
        <v>27360</v>
      </c>
      <c r="U61" s="222"/>
      <c r="V61" s="242"/>
      <c r="W61" s="242"/>
      <c r="X61" s="212">
        <f t="shared" si="9"/>
        <v>0</v>
      </c>
      <c r="Y61" s="212"/>
      <c r="Z61" s="234"/>
      <c r="AA61" s="243"/>
      <c r="AC61">
        <f t="shared" si="10"/>
        <v>0</v>
      </c>
      <c r="AE61">
        <v>6840</v>
      </c>
    </row>
    <row r="62" spans="1:31" ht="11" customHeight="1">
      <c r="A62" s="244" t="s">
        <v>617</v>
      </c>
      <c r="B62" s="245" t="s">
        <v>617</v>
      </c>
      <c r="C62" s="245" t="s">
        <v>617</v>
      </c>
      <c r="D62" s="401" t="s">
        <v>600</v>
      </c>
      <c r="E62" s="401" t="s">
        <v>600</v>
      </c>
      <c r="F62" s="401" t="s">
        <v>600</v>
      </c>
      <c r="G62" s="401" t="s">
        <v>600</v>
      </c>
      <c r="H62" s="401" t="s">
        <v>600</v>
      </c>
      <c r="I62" s="62"/>
      <c r="J62" s="24"/>
      <c r="K62" s="62">
        <v>8</v>
      </c>
      <c r="L62" s="241"/>
      <c r="M62" s="241"/>
      <c r="N62" s="234">
        <f t="shared" si="7"/>
        <v>0</v>
      </c>
      <c r="O62" s="234"/>
      <c r="P62" s="241"/>
      <c r="Q62" s="241"/>
      <c r="R62" s="234">
        <f t="shared" si="8"/>
        <v>0</v>
      </c>
      <c r="S62" s="234"/>
      <c r="T62" s="221">
        <f t="shared" si="11"/>
        <v>124800</v>
      </c>
      <c r="U62" s="222"/>
      <c r="V62" s="242"/>
      <c r="W62" s="242"/>
      <c r="X62" s="212">
        <f t="shared" si="9"/>
        <v>0</v>
      </c>
      <c r="Y62" s="212"/>
      <c r="Z62" s="225"/>
      <c r="AA62" s="226"/>
      <c r="AC62">
        <f t="shared" si="10"/>
        <v>0</v>
      </c>
      <c r="AE62">
        <v>15600</v>
      </c>
    </row>
    <row r="63" spans="1:31" ht="11" customHeight="1">
      <c r="A63" s="244" t="s">
        <v>641</v>
      </c>
      <c r="B63" s="245" t="s">
        <v>641</v>
      </c>
      <c r="C63" s="245" t="s">
        <v>641</v>
      </c>
      <c r="D63" s="401" t="s">
        <v>604</v>
      </c>
      <c r="E63" s="401" t="s">
        <v>604</v>
      </c>
      <c r="F63" s="401" t="s">
        <v>604</v>
      </c>
      <c r="G63" s="401" t="s">
        <v>604</v>
      </c>
      <c r="H63" s="401" t="s">
        <v>604</v>
      </c>
      <c r="I63" s="62"/>
      <c r="J63" s="24"/>
      <c r="K63" s="62">
        <v>8</v>
      </c>
      <c r="L63" s="241"/>
      <c r="M63" s="241"/>
      <c r="N63" s="234">
        <f t="shared" si="7"/>
        <v>0</v>
      </c>
      <c r="O63" s="234"/>
      <c r="P63" s="241"/>
      <c r="Q63" s="241"/>
      <c r="R63" s="234">
        <f t="shared" si="8"/>
        <v>0</v>
      </c>
      <c r="S63" s="234"/>
      <c r="T63" s="221">
        <f t="shared" si="11"/>
        <v>105600</v>
      </c>
      <c r="U63" s="222"/>
      <c r="V63" s="242"/>
      <c r="W63" s="242"/>
      <c r="X63" s="212">
        <f t="shared" si="9"/>
        <v>0</v>
      </c>
      <c r="Y63" s="212"/>
      <c r="Z63" s="225"/>
      <c r="AA63" s="226"/>
      <c r="AC63">
        <f t="shared" si="10"/>
        <v>0</v>
      </c>
      <c r="AE63">
        <v>13200</v>
      </c>
    </row>
    <row r="64" spans="1:31" ht="11" customHeight="1">
      <c r="A64" s="244"/>
      <c r="B64" s="245"/>
      <c r="C64" s="245"/>
      <c r="D64" s="401"/>
      <c r="E64" s="401"/>
      <c r="F64" s="401"/>
      <c r="G64" s="401"/>
      <c r="H64" s="401"/>
      <c r="I64" s="62"/>
      <c r="J64" s="24"/>
      <c r="K64" s="62"/>
      <c r="L64" s="241"/>
      <c r="M64" s="241"/>
      <c r="N64" s="234">
        <f t="shared" si="7"/>
        <v>0</v>
      </c>
      <c r="O64" s="234"/>
      <c r="P64" s="241"/>
      <c r="Q64" s="241"/>
      <c r="R64" s="234">
        <f t="shared" si="8"/>
        <v>0</v>
      </c>
      <c r="S64" s="234"/>
      <c r="T64" s="221">
        <f t="shared" si="11"/>
        <v>0</v>
      </c>
      <c r="U64" s="222"/>
      <c r="V64" s="402"/>
      <c r="W64" s="402"/>
      <c r="X64" s="212">
        <f t="shared" si="9"/>
        <v>0</v>
      </c>
      <c r="Y64" s="212"/>
      <c r="Z64" s="225"/>
      <c r="AA64" s="226"/>
      <c r="AC64">
        <f t="shared" si="10"/>
        <v>0</v>
      </c>
    </row>
    <row r="65" spans="1:29" ht="11" customHeight="1">
      <c r="A65" s="403" t="s">
        <v>531</v>
      </c>
      <c r="B65" s="245"/>
      <c r="C65" s="245"/>
      <c r="D65" s="401"/>
      <c r="E65" s="401"/>
      <c r="F65" s="401"/>
      <c r="G65" s="401"/>
      <c r="H65" s="401"/>
      <c r="I65" s="62"/>
      <c r="J65" s="24"/>
      <c r="K65" s="62"/>
      <c r="L65" s="241"/>
      <c r="M65" s="241"/>
      <c r="N65" s="234">
        <f t="shared" si="7"/>
        <v>0</v>
      </c>
      <c r="O65" s="234"/>
      <c r="P65" s="241"/>
      <c r="Q65" s="241"/>
      <c r="R65" s="234">
        <f t="shared" si="8"/>
        <v>0</v>
      </c>
      <c r="S65" s="234"/>
      <c r="T65" s="221">
        <f t="shared" si="11"/>
        <v>0</v>
      </c>
      <c r="U65" s="222"/>
      <c r="V65" s="402"/>
      <c r="W65" s="402"/>
      <c r="X65" s="212">
        <f t="shared" si="9"/>
        <v>0</v>
      </c>
      <c r="Y65" s="212"/>
      <c r="Z65" s="225"/>
      <c r="AA65" s="226"/>
      <c r="AC65">
        <f t="shared" si="10"/>
        <v>0</v>
      </c>
    </row>
    <row r="66" spans="1:29" ht="11" customHeight="1">
      <c r="A66" s="403" t="s">
        <v>642</v>
      </c>
      <c r="B66" s="245"/>
      <c r="C66" s="245"/>
      <c r="D66" s="401" t="s">
        <v>643</v>
      </c>
      <c r="E66" s="401"/>
      <c r="F66" s="401"/>
      <c r="G66" s="401"/>
      <c r="H66" s="401"/>
      <c r="I66" s="62"/>
      <c r="J66" s="24"/>
      <c r="K66" s="62">
        <v>1</v>
      </c>
      <c r="L66" s="241"/>
      <c r="M66" s="241"/>
      <c r="N66" s="234">
        <f t="shared" si="7"/>
        <v>0</v>
      </c>
      <c r="O66" s="234"/>
      <c r="P66" s="241"/>
      <c r="Q66" s="241"/>
      <c r="R66" s="234">
        <f t="shared" si="8"/>
        <v>0</v>
      </c>
      <c r="S66" s="234"/>
      <c r="T66" s="221">
        <f t="shared" si="11"/>
        <v>0</v>
      </c>
      <c r="U66" s="222"/>
      <c r="V66" s="402">
        <v>22000</v>
      </c>
      <c r="W66" s="402"/>
      <c r="X66" s="212">
        <f t="shared" si="9"/>
        <v>0</v>
      </c>
      <c r="Y66" s="212"/>
      <c r="Z66" s="225"/>
      <c r="AA66" s="226"/>
      <c r="AC66">
        <f t="shared" si="10"/>
        <v>22000</v>
      </c>
    </row>
    <row r="67" spans="1:29" ht="11" customHeight="1">
      <c r="A67" s="403" t="s">
        <v>642</v>
      </c>
      <c r="B67" s="245"/>
      <c r="C67" s="245"/>
      <c r="D67" s="401" t="s">
        <v>644</v>
      </c>
      <c r="E67" s="401"/>
      <c r="F67" s="401"/>
      <c r="G67" s="401"/>
      <c r="H67" s="401"/>
      <c r="I67" s="62"/>
      <c r="J67" s="24"/>
      <c r="K67" s="62">
        <v>2</v>
      </c>
      <c r="L67" s="241"/>
      <c r="M67" s="241"/>
      <c r="N67" s="234">
        <f t="shared" si="7"/>
        <v>0</v>
      </c>
      <c r="O67" s="234"/>
      <c r="P67" s="241"/>
      <c r="Q67" s="241"/>
      <c r="R67" s="234">
        <f t="shared" si="8"/>
        <v>0</v>
      </c>
      <c r="S67" s="234"/>
      <c r="T67" s="221">
        <f t="shared" si="11"/>
        <v>0</v>
      </c>
      <c r="U67" s="222"/>
      <c r="V67" s="402">
        <v>22000</v>
      </c>
      <c r="W67" s="402"/>
      <c r="X67" s="212">
        <f t="shared" si="9"/>
        <v>0</v>
      </c>
      <c r="Y67" s="212"/>
      <c r="Z67" s="225"/>
      <c r="AA67" s="226"/>
      <c r="AC67">
        <f t="shared" si="10"/>
        <v>44000</v>
      </c>
    </row>
    <row r="68" spans="1:29" ht="11" customHeight="1">
      <c r="A68" s="244"/>
      <c r="B68" s="245"/>
      <c r="C68" s="245"/>
      <c r="D68" s="246"/>
      <c r="E68" s="246"/>
      <c r="F68" s="246"/>
      <c r="G68" s="246"/>
      <c r="H68" s="246"/>
      <c r="I68" s="62"/>
      <c r="J68" s="24"/>
      <c r="K68" s="62"/>
      <c r="L68" s="241"/>
      <c r="M68" s="241"/>
      <c r="N68" s="234">
        <f t="shared" ref="N68:N88" si="12">ROUND(I68*K68*L68,0)</f>
        <v>0</v>
      </c>
      <c r="O68" s="234"/>
      <c r="P68" s="241"/>
      <c r="Q68" s="241"/>
      <c r="R68" s="234">
        <f t="shared" ref="R68:R88" si="13">ROUND(K68*P68,0)</f>
        <v>0</v>
      </c>
      <c r="S68" s="234"/>
      <c r="T68" s="221">
        <f t="shared" ref="T68:T87" si="14">AE68*K68</f>
        <v>0</v>
      </c>
      <c r="U68" s="222"/>
      <c r="V68" s="242"/>
      <c r="W68" s="242"/>
      <c r="X68" s="212">
        <f t="shared" ref="X68:X88" si="15">ROUND(J68*K68,2)</f>
        <v>0</v>
      </c>
      <c r="Y68" s="212"/>
      <c r="Z68" s="225"/>
      <c r="AA68" s="226"/>
      <c r="AC68">
        <f t="shared" ref="AC68:AC88" si="16">V68*K68</f>
        <v>0</v>
      </c>
    </row>
    <row r="69" spans="1:29" ht="11" customHeight="1">
      <c r="A69" s="244"/>
      <c r="B69" s="245"/>
      <c r="C69" s="245"/>
      <c r="D69" s="246"/>
      <c r="E69" s="246"/>
      <c r="F69" s="246"/>
      <c r="G69" s="246"/>
      <c r="H69" s="246"/>
      <c r="I69" s="62"/>
      <c r="J69" s="24"/>
      <c r="K69" s="62"/>
      <c r="L69" s="241"/>
      <c r="M69" s="241"/>
      <c r="N69" s="234">
        <f t="shared" si="12"/>
        <v>0</v>
      </c>
      <c r="O69" s="234"/>
      <c r="P69" s="241"/>
      <c r="Q69" s="241"/>
      <c r="R69" s="234">
        <f t="shared" si="13"/>
        <v>0</v>
      </c>
      <c r="S69" s="234"/>
      <c r="T69" s="221">
        <f t="shared" si="14"/>
        <v>0</v>
      </c>
      <c r="U69" s="222"/>
      <c r="V69" s="242"/>
      <c r="W69" s="242"/>
      <c r="X69" s="212">
        <f t="shared" si="15"/>
        <v>0</v>
      </c>
      <c r="Y69" s="212"/>
      <c r="Z69" s="225"/>
      <c r="AA69" s="226"/>
      <c r="AC69">
        <f t="shared" si="16"/>
        <v>0</v>
      </c>
    </row>
    <row r="70" spans="1:29" ht="11" customHeight="1">
      <c r="A70" s="403"/>
      <c r="B70" s="245"/>
      <c r="C70" s="245"/>
      <c r="D70" s="401"/>
      <c r="E70" s="401"/>
      <c r="F70" s="401"/>
      <c r="G70" s="401"/>
      <c r="H70" s="401"/>
      <c r="I70" s="62"/>
      <c r="J70" s="24"/>
      <c r="K70" s="62"/>
      <c r="L70" s="241"/>
      <c r="M70" s="241"/>
      <c r="N70" s="234">
        <f t="shared" si="12"/>
        <v>0</v>
      </c>
      <c r="O70" s="234"/>
      <c r="P70" s="241"/>
      <c r="Q70" s="241"/>
      <c r="R70" s="234">
        <f t="shared" si="13"/>
        <v>0</v>
      </c>
      <c r="S70" s="234"/>
      <c r="T70" s="221">
        <f t="shared" si="14"/>
        <v>0</v>
      </c>
      <c r="U70" s="222"/>
      <c r="V70" s="242"/>
      <c r="W70" s="242"/>
      <c r="X70" s="212">
        <f t="shared" si="15"/>
        <v>0</v>
      </c>
      <c r="Y70" s="212"/>
      <c r="Z70" s="225"/>
      <c r="AA70" s="226"/>
      <c r="AC70">
        <f t="shared" si="16"/>
        <v>0</v>
      </c>
    </row>
    <row r="71" spans="1:29" ht="11" customHeight="1">
      <c r="A71" s="403"/>
      <c r="B71" s="245"/>
      <c r="C71" s="245"/>
      <c r="D71" s="401"/>
      <c r="E71" s="401"/>
      <c r="F71" s="401"/>
      <c r="G71" s="401"/>
      <c r="H71" s="401"/>
      <c r="I71" s="62"/>
      <c r="J71" s="24"/>
      <c r="K71" s="62"/>
      <c r="L71" s="241"/>
      <c r="M71" s="241"/>
      <c r="N71" s="234">
        <f t="shared" si="12"/>
        <v>0</v>
      </c>
      <c r="O71" s="234"/>
      <c r="P71" s="241"/>
      <c r="Q71" s="241"/>
      <c r="R71" s="234">
        <f t="shared" si="13"/>
        <v>0</v>
      </c>
      <c r="S71" s="234"/>
      <c r="T71" s="221">
        <f t="shared" si="14"/>
        <v>0</v>
      </c>
      <c r="U71" s="222"/>
      <c r="V71" s="242"/>
      <c r="W71" s="242"/>
      <c r="X71" s="212">
        <f t="shared" si="15"/>
        <v>0</v>
      </c>
      <c r="Y71" s="212"/>
      <c r="Z71" s="225"/>
      <c r="AA71" s="226"/>
      <c r="AC71">
        <f t="shared" si="16"/>
        <v>0</v>
      </c>
    </row>
    <row r="72" spans="1:29" ht="11" customHeight="1">
      <c r="A72" s="244"/>
      <c r="B72" s="245"/>
      <c r="C72" s="245"/>
      <c r="D72" s="246"/>
      <c r="E72" s="246"/>
      <c r="F72" s="246"/>
      <c r="G72" s="246"/>
      <c r="H72" s="246"/>
      <c r="I72" s="62"/>
      <c r="J72" s="24"/>
      <c r="K72" s="62"/>
      <c r="L72" s="241"/>
      <c r="M72" s="241"/>
      <c r="N72" s="234">
        <f t="shared" si="12"/>
        <v>0</v>
      </c>
      <c r="O72" s="234"/>
      <c r="P72" s="241"/>
      <c r="Q72" s="241"/>
      <c r="R72" s="234">
        <f t="shared" si="13"/>
        <v>0</v>
      </c>
      <c r="S72" s="234"/>
      <c r="T72" s="221">
        <f t="shared" si="14"/>
        <v>0</v>
      </c>
      <c r="U72" s="222"/>
      <c r="V72" s="242"/>
      <c r="W72" s="242"/>
      <c r="X72" s="212">
        <f t="shared" si="15"/>
        <v>0</v>
      </c>
      <c r="Y72" s="212"/>
      <c r="Z72" s="234"/>
      <c r="AA72" s="243"/>
      <c r="AC72">
        <f t="shared" si="16"/>
        <v>0</v>
      </c>
    </row>
    <row r="73" spans="1:29" ht="11" customHeight="1">
      <c r="A73" s="244"/>
      <c r="B73" s="245"/>
      <c r="C73" s="245"/>
      <c r="D73" s="246"/>
      <c r="E73" s="246"/>
      <c r="F73" s="246"/>
      <c r="G73" s="246"/>
      <c r="H73" s="246"/>
      <c r="I73" s="62"/>
      <c r="J73" s="24"/>
      <c r="K73" s="62"/>
      <c r="L73" s="241"/>
      <c r="M73" s="241"/>
      <c r="N73" s="234">
        <f t="shared" si="12"/>
        <v>0</v>
      </c>
      <c r="O73" s="234"/>
      <c r="P73" s="241"/>
      <c r="Q73" s="241"/>
      <c r="R73" s="234">
        <f t="shared" si="13"/>
        <v>0</v>
      </c>
      <c r="S73" s="234"/>
      <c r="T73" s="221">
        <f t="shared" si="14"/>
        <v>0</v>
      </c>
      <c r="U73" s="222"/>
      <c r="V73" s="242"/>
      <c r="W73" s="242"/>
      <c r="X73" s="212">
        <f t="shared" si="15"/>
        <v>0</v>
      </c>
      <c r="Y73" s="212"/>
      <c r="Z73" s="225"/>
      <c r="AA73" s="226"/>
      <c r="AC73">
        <f t="shared" si="16"/>
        <v>0</v>
      </c>
    </row>
    <row r="74" spans="1:29" ht="11" customHeight="1">
      <c r="A74" s="235"/>
      <c r="B74" s="236"/>
      <c r="C74" s="237"/>
      <c r="D74" s="238"/>
      <c r="E74" s="239"/>
      <c r="F74" s="239"/>
      <c r="G74" s="239"/>
      <c r="H74" s="240"/>
      <c r="I74" s="60"/>
      <c r="J74" s="23"/>
      <c r="K74" s="60"/>
      <c r="L74" s="241"/>
      <c r="M74" s="241"/>
      <c r="N74" s="234">
        <f t="shared" si="12"/>
        <v>0</v>
      </c>
      <c r="O74" s="234"/>
      <c r="P74" s="241"/>
      <c r="Q74" s="241"/>
      <c r="R74" s="234">
        <f t="shared" si="13"/>
        <v>0</v>
      </c>
      <c r="S74" s="234"/>
      <c r="T74" s="221">
        <f t="shared" si="14"/>
        <v>0</v>
      </c>
      <c r="U74" s="222"/>
      <c r="V74" s="223"/>
      <c r="W74" s="224"/>
      <c r="X74" s="212">
        <f t="shared" si="15"/>
        <v>0</v>
      </c>
      <c r="Y74" s="212"/>
      <c r="Z74" s="225"/>
      <c r="AA74" s="226"/>
      <c r="AC74">
        <f t="shared" si="16"/>
        <v>0</v>
      </c>
    </row>
    <row r="75" spans="1:29" ht="11" customHeight="1">
      <c r="A75" s="235"/>
      <c r="B75" s="236"/>
      <c r="C75" s="237"/>
      <c r="D75" s="238"/>
      <c r="E75" s="239"/>
      <c r="F75" s="239"/>
      <c r="G75" s="239"/>
      <c r="H75" s="240"/>
      <c r="I75" s="60"/>
      <c r="J75" s="23"/>
      <c r="K75" s="60"/>
      <c r="L75" s="241"/>
      <c r="M75" s="241"/>
      <c r="N75" s="234">
        <f t="shared" si="12"/>
        <v>0</v>
      </c>
      <c r="O75" s="234"/>
      <c r="P75" s="241"/>
      <c r="Q75" s="241"/>
      <c r="R75" s="234">
        <f t="shared" si="13"/>
        <v>0</v>
      </c>
      <c r="S75" s="234"/>
      <c r="T75" s="221">
        <f t="shared" si="14"/>
        <v>0</v>
      </c>
      <c r="U75" s="222"/>
      <c r="V75" s="223"/>
      <c r="W75" s="224"/>
      <c r="X75" s="212">
        <f t="shared" si="15"/>
        <v>0</v>
      </c>
      <c r="Y75" s="212"/>
      <c r="Z75" s="225"/>
      <c r="AA75" s="226"/>
      <c r="AC75">
        <f t="shared" si="16"/>
        <v>0</v>
      </c>
    </row>
    <row r="76" spans="1:29" ht="11" customHeight="1">
      <c r="A76" s="235"/>
      <c r="B76" s="236"/>
      <c r="C76" s="237"/>
      <c r="D76" s="238"/>
      <c r="E76" s="239"/>
      <c r="F76" s="239"/>
      <c r="G76" s="239"/>
      <c r="H76" s="240"/>
      <c r="I76" s="60"/>
      <c r="J76" s="23"/>
      <c r="K76" s="60"/>
      <c r="L76" s="241"/>
      <c r="M76" s="241"/>
      <c r="N76" s="234">
        <f t="shared" si="12"/>
        <v>0</v>
      </c>
      <c r="O76" s="234"/>
      <c r="P76" s="241"/>
      <c r="Q76" s="241"/>
      <c r="R76" s="234">
        <f t="shared" si="13"/>
        <v>0</v>
      </c>
      <c r="S76" s="234"/>
      <c r="T76" s="221">
        <f t="shared" si="14"/>
        <v>0</v>
      </c>
      <c r="U76" s="222"/>
      <c r="V76" s="223"/>
      <c r="W76" s="224"/>
      <c r="X76" s="212">
        <f t="shared" si="15"/>
        <v>0</v>
      </c>
      <c r="Y76" s="212"/>
      <c r="Z76" s="225"/>
      <c r="AA76" s="226"/>
      <c r="AC76">
        <f t="shared" si="16"/>
        <v>0</v>
      </c>
    </row>
    <row r="77" spans="1:29" ht="11" customHeight="1">
      <c r="A77" s="235"/>
      <c r="B77" s="236"/>
      <c r="C77" s="237"/>
      <c r="D77" s="238"/>
      <c r="E77" s="239"/>
      <c r="F77" s="239"/>
      <c r="G77" s="239"/>
      <c r="H77" s="240"/>
      <c r="I77" s="60"/>
      <c r="J77" s="23"/>
      <c r="K77" s="60"/>
      <c r="L77" s="241"/>
      <c r="M77" s="241"/>
      <c r="N77" s="234">
        <f t="shared" si="12"/>
        <v>0</v>
      </c>
      <c r="O77" s="234"/>
      <c r="P77" s="241"/>
      <c r="Q77" s="241"/>
      <c r="R77" s="234">
        <f t="shared" si="13"/>
        <v>0</v>
      </c>
      <c r="S77" s="234"/>
      <c r="T77" s="221">
        <f t="shared" si="14"/>
        <v>0</v>
      </c>
      <c r="U77" s="222"/>
      <c r="V77" s="223"/>
      <c r="W77" s="224"/>
      <c r="X77" s="212">
        <f t="shared" si="15"/>
        <v>0</v>
      </c>
      <c r="Y77" s="212"/>
      <c r="Z77" s="225"/>
      <c r="AA77" s="226"/>
      <c r="AC77">
        <f t="shared" si="16"/>
        <v>0</v>
      </c>
    </row>
    <row r="78" spans="1:29" ht="11" customHeight="1">
      <c r="A78" s="235"/>
      <c r="B78" s="236"/>
      <c r="C78" s="237"/>
      <c r="D78" s="238"/>
      <c r="E78" s="239"/>
      <c r="F78" s="239"/>
      <c r="G78" s="239"/>
      <c r="H78" s="240"/>
      <c r="I78" s="60"/>
      <c r="J78" s="23"/>
      <c r="K78" s="60"/>
      <c r="L78" s="241"/>
      <c r="M78" s="241"/>
      <c r="N78" s="234">
        <f t="shared" si="12"/>
        <v>0</v>
      </c>
      <c r="O78" s="234"/>
      <c r="P78" s="241"/>
      <c r="Q78" s="241"/>
      <c r="R78" s="234">
        <f t="shared" si="13"/>
        <v>0</v>
      </c>
      <c r="S78" s="234"/>
      <c r="T78" s="221">
        <f t="shared" si="14"/>
        <v>0</v>
      </c>
      <c r="U78" s="222"/>
      <c r="V78" s="223"/>
      <c r="W78" s="224"/>
      <c r="X78" s="212">
        <f t="shared" si="15"/>
        <v>0</v>
      </c>
      <c r="Y78" s="212"/>
      <c r="Z78" s="225"/>
      <c r="AA78" s="226"/>
      <c r="AC78">
        <f t="shared" si="16"/>
        <v>0</v>
      </c>
    </row>
    <row r="79" spans="1:29" ht="11" customHeight="1">
      <c r="A79" s="235"/>
      <c r="B79" s="236"/>
      <c r="C79" s="237"/>
      <c r="D79" s="238"/>
      <c r="E79" s="239"/>
      <c r="F79" s="239"/>
      <c r="G79" s="239"/>
      <c r="H79" s="240"/>
      <c r="I79" s="60"/>
      <c r="J79" s="23"/>
      <c r="K79" s="60"/>
      <c r="L79" s="241"/>
      <c r="M79" s="241"/>
      <c r="N79" s="234">
        <f t="shared" si="12"/>
        <v>0</v>
      </c>
      <c r="O79" s="234"/>
      <c r="P79" s="241"/>
      <c r="Q79" s="241"/>
      <c r="R79" s="234">
        <f t="shared" si="13"/>
        <v>0</v>
      </c>
      <c r="S79" s="234"/>
      <c r="T79" s="221">
        <f t="shared" si="14"/>
        <v>0</v>
      </c>
      <c r="U79" s="222"/>
      <c r="V79" s="223"/>
      <c r="W79" s="224"/>
      <c r="X79" s="212">
        <f t="shared" si="15"/>
        <v>0</v>
      </c>
      <c r="Y79" s="212"/>
      <c r="Z79" s="225"/>
      <c r="AA79" s="226"/>
      <c r="AC79">
        <f t="shared" si="16"/>
        <v>0</v>
      </c>
    </row>
    <row r="80" spans="1:29" ht="11" customHeight="1">
      <c r="A80" s="235"/>
      <c r="B80" s="236"/>
      <c r="C80" s="237"/>
      <c r="D80" s="238"/>
      <c r="E80" s="239"/>
      <c r="F80" s="239"/>
      <c r="G80" s="239"/>
      <c r="H80" s="240"/>
      <c r="I80" s="60"/>
      <c r="J80" s="23"/>
      <c r="K80" s="60"/>
      <c r="L80" s="241"/>
      <c r="M80" s="241"/>
      <c r="N80" s="234">
        <f t="shared" si="12"/>
        <v>0</v>
      </c>
      <c r="O80" s="234"/>
      <c r="P80" s="241"/>
      <c r="Q80" s="241"/>
      <c r="R80" s="234">
        <f t="shared" si="13"/>
        <v>0</v>
      </c>
      <c r="S80" s="234"/>
      <c r="T80" s="221">
        <f t="shared" si="14"/>
        <v>0</v>
      </c>
      <c r="U80" s="222"/>
      <c r="V80" s="223"/>
      <c r="W80" s="224"/>
      <c r="X80" s="212">
        <f t="shared" si="15"/>
        <v>0</v>
      </c>
      <c r="Y80" s="212"/>
      <c r="Z80" s="225"/>
      <c r="AA80" s="226"/>
      <c r="AC80">
        <f t="shared" si="16"/>
        <v>0</v>
      </c>
    </row>
    <row r="81" spans="1:29" ht="11" customHeight="1">
      <c r="A81" s="235"/>
      <c r="B81" s="236"/>
      <c r="C81" s="237"/>
      <c r="D81" s="238"/>
      <c r="E81" s="239"/>
      <c r="F81" s="239"/>
      <c r="G81" s="239"/>
      <c r="H81" s="240"/>
      <c r="I81" s="60"/>
      <c r="J81" s="23"/>
      <c r="K81" s="60"/>
      <c r="L81" s="241"/>
      <c r="M81" s="241"/>
      <c r="N81" s="234">
        <f t="shared" si="12"/>
        <v>0</v>
      </c>
      <c r="O81" s="234"/>
      <c r="P81" s="241"/>
      <c r="Q81" s="241"/>
      <c r="R81" s="234">
        <f t="shared" si="13"/>
        <v>0</v>
      </c>
      <c r="S81" s="234"/>
      <c r="T81" s="221">
        <f t="shared" si="14"/>
        <v>0</v>
      </c>
      <c r="U81" s="222"/>
      <c r="V81" s="223"/>
      <c r="W81" s="224"/>
      <c r="X81" s="212">
        <f t="shared" si="15"/>
        <v>0</v>
      </c>
      <c r="Y81" s="212"/>
      <c r="Z81" s="225"/>
      <c r="AA81" s="226"/>
      <c r="AC81">
        <f t="shared" si="16"/>
        <v>0</v>
      </c>
    </row>
    <row r="82" spans="1:29" ht="11" customHeight="1">
      <c r="A82" s="235"/>
      <c r="B82" s="236"/>
      <c r="C82" s="237"/>
      <c r="D82" s="238"/>
      <c r="E82" s="239"/>
      <c r="F82" s="239"/>
      <c r="G82" s="239"/>
      <c r="H82" s="240"/>
      <c r="I82" s="60"/>
      <c r="J82" s="23"/>
      <c r="K82" s="60"/>
      <c r="L82" s="241"/>
      <c r="M82" s="241"/>
      <c r="N82" s="234">
        <f t="shared" si="12"/>
        <v>0</v>
      </c>
      <c r="O82" s="234"/>
      <c r="P82" s="241"/>
      <c r="Q82" s="241"/>
      <c r="R82" s="234">
        <f t="shared" si="13"/>
        <v>0</v>
      </c>
      <c r="S82" s="234"/>
      <c r="T82" s="221">
        <f t="shared" si="14"/>
        <v>0</v>
      </c>
      <c r="U82" s="222"/>
      <c r="V82" s="223"/>
      <c r="W82" s="224"/>
      <c r="X82" s="212">
        <f t="shared" si="15"/>
        <v>0</v>
      </c>
      <c r="Y82" s="212"/>
      <c r="Z82" s="225"/>
      <c r="AA82" s="226"/>
      <c r="AC82">
        <f t="shared" si="16"/>
        <v>0</v>
      </c>
    </row>
    <row r="83" spans="1:29" ht="11" customHeight="1">
      <c r="A83" s="235"/>
      <c r="B83" s="236"/>
      <c r="C83" s="237"/>
      <c r="D83" s="238"/>
      <c r="E83" s="239"/>
      <c r="F83" s="239"/>
      <c r="G83" s="239"/>
      <c r="H83" s="240"/>
      <c r="I83" s="60"/>
      <c r="J83" s="23"/>
      <c r="K83" s="60"/>
      <c r="L83" s="241"/>
      <c r="M83" s="241"/>
      <c r="N83" s="234">
        <f t="shared" si="12"/>
        <v>0</v>
      </c>
      <c r="O83" s="234"/>
      <c r="P83" s="241"/>
      <c r="Q83" s="241"/>
      <c r="R83" s="234">
        <f t="shared" si="13"/>
        <v>0</v>
      </c>
      <c r="S83" s="234"/>
      <c r="T83" s="221">
        <f t="shared" si="14"/>
        <v>0</v>
      </c>
      <c r="U83" s="222"/>
      <c r="V83" s="223"/>
      <c r="W83" s="224"/>
      <c r="X83" s="212">
        <f t="shared" si="15"/>
        <v>0</v>
      </c>
      <c r="Y83" s="212"/>
      <c r="Z83" s="225"/>
      <c r="AA83" s="226"/>
      <c r="AC83">
        <f t="shared" si="16"/>
        <v>0</v>
      </c>
    </row>
    <row r="84" spans="1:29" ht="11" customHeight="1">
      <c r="A84" s="235"/>
      <c r="B84" s="236"/>
      <c r="C84" s="237"/>
      <c r="D84" s="238"/>
      <c r="E84" s="239"/>
      <c r="F84" s="239"/>
      <c r="G84" s="239"/>
      <c r="H84" s="240"/>
      <c r="I84" s="60"/>
      <c r="J84" s="23"/>
      <c r="K84" s="60"/>
      <c r="L84" s="241"/>
      <c r="M84" s="241"/>
      <c r="N84" s="234">
        <f t="shared" si="12"/>
        <v>0</v>
      </c>
      <c r="O84" s="234"/>
      <c r="P84" s="241"/>
      <c r="Q84" s="241"/>
      <c r="R84" s="234">
        <f t="shared" si="13"/>
        <v>0</v>
      </c>
      <c r="S84" s="234"/>
      <c r="T84" s="221">
        <f t="shared" si="14"/>
        <v>0</v>
      </c>
      <c r="U84" s="222"/>
      <c r="V84" s="223"/>
      <c r="W84" s="224"/>
      <c r="X84" s="212">
        <f t="shared" si="15"/>
        <v>0</v>
      </c>
      <c r="Y84" s="212"/>
      <c r="Z84" s="225"/>
      <c r="AA84" s="226"/>
      <c r="AC84">
        <f t="shared" si="16"/>
        <v>0</v>
      </c>
    </row>
    <row r="85" spans="1:29" ht="11" customHeight="1">
      <c r="A85" s="235"/>
      <c r="B85" s="236"/>
      <c r="C85" s="237"/>
      <c r="D85" s="238"/>
      <c r="E85" s="239"/>
      <c r="F85" s="239"/>
      <c r="G85" s="239"/>
      <c r="H85" s="240"/>
      <c r="I85" s="60"/>
      <c r="J85" s="23"/>
      <c r="K85" s="60"/>
      <c r="L85" s="241"/>
      <c r="M85" s="241"/>
      <c r="N85" s="234">
        <f t="shared" si="12"/>
        <v>0</v>
      </c>
      <c r="O85" s="234"/>
      <c r="P85" s="241"/>
      <c r="Q85" s="241"/>
      <c r="R85" s="234">
        <f t="shared" si="13"/>
        <v>0</v>
      </c>
      <c r="S85" s="234"/>
      <c r="T85" s="221">
        <f t="shared" si="14"/>
        <v>0</v>
      </c>
      <c r="U85" s="222"/>
      <c r="V85" s="223"/>
      <c r="W85" s="224"/>
      <c r="X85" s="212">
        <f t="shared" si="15"/>
        <v>0</v>
      </c>
      <c r="Y85" s="212"/>
      <c r="Z85" s="225"/>
      <c r="AA85" s="226"/>
      <c r="AC85">
        <f t="shared" si="16"/>
        <v>0</v>
      </c>
    </row>
    <row r="86" spans="1:29" ht="11" customHeight="1">
      <c r="A86" s="235"/>
      <c r="B86" s="236"/>
      <c r="C86" s="237"/>
      <c r="D86" s="238"/>
      <c r="E86" s="239"/>
      <c r="F86" s="239"/>
      <c r="G86" s="239"/>
      <c r="H86" s="240"/>
      <c r="I86" s="60"/>
      <c r="J86" s="23"/>
      <c r="K86" s="60"/>
      <c r="L86" s="241"/>
      <c r="M86" s="241"/>
      <c r="N86" s="234">
        <f t="shared" si="12"/>
        <v>0</v>
      </c>
      <c r="O86" s="234"/>
      <c r="P86" s="241"/>
      <c r="Q86" s="241"/>
      <c r="R86" s="234">
        <f t="shared" si="13"/>
        <v>0</v>
      </c>
      <c r="S86" s="234"/>
      <c r="T86" s="221">
        <f t="shared" si="14"/>
        <v>0</v>
      </c>
      <c r="U86" s="222"/>
      <c r="V86" s="223"/>
      <c r="W86" s="224"/>
      <c r="X86" s="212">
        <f t="shared" si="15"/>
        <v>0</v>
      </c>
      <c r="Y86" s="212"/>
      <c r="Z86" s="225"/>
      <c r="AA86" s="226"/>
      <c r="AC86">
        <f t="shared" si="16"/>
        <v>0</v>
      </c>
    </row>
    <row r="87" spans="1:29" ht="11" customHeight="1">
      <c r="A87" s="235"/>
      <c r="B87" s="236"/>
      <c r="C87" s="237"/>
      <c r="D87" s="238"/>
      <c r="E87" s="239"/>
      <c r="F87" s="239"/>
      <c r="G87" s="239"/>
      <c r="H87" s="240"/>
      <c r="I87" s="60"/>
      <c r="J87" s="23"/>
      <c r="K87" s="60"/>
      <c r="L87" s="241"/>
      <c r="M87" s="241"/>
      <c r="N87" s="234">
        <f t="shared" si="12"/>
        <v>0</v>
      </c>
      <c r="O87" s="234"/>
      <c r="P87" s="241"/>
      <c r="Q87" s="241"/>
      <c r="R87" s="234">
        <f t="shared" si="13"/>
        <v>0</v>
      </c>
      <c r="S87" s="234"/>
      <c r="T87" s="221">
        <f t="shared" si="14"/>
        <v>0</v>
      </c>
      <c r="U87" s="222"/>
      <c r="V87" s="223"/>
      <c r="W87" s="224"/>
      <c r="X87" s="212">
        <f t="shared" si="15"/>
        <v>0</v>
      </c>
      <c r="Y87" s="212"/>
      <c r="Z87" s="225"/>
      <c r="AA87" s="226"/>
      <c r="AC87">
        <f t="shared" si="16"/>
        <v>0</v>
      </c>
    </row>
    <row r="88" spans="1:29" ht="11" customHeight="1">
      <c r="A88" s="227"/>
      <c r="B88" s="228"/>
      <c r="C88" s="229"/>
      <c r="D88" s="230"/>
      <c r="E88" s="231"/>
      <c r="F88" s="231"/>
      <c r="G88" s="231"/>
      <c r="H88" s="232"/>
      <c r="I88" s="63"/>
      <c r="J88" s="25"/>
      <c r="K88" s="63"/>
      <c r="L88" s="233"/>
      <c r="M88" s="233"/>
      <c r="N88" s="234">
        <f t="shared" si="12"/>
        <v>0</v>
      </c>
      <c r="O88" s="234"/>
      <c r="P88" s="233"/>
      <c r="Q88" s="233"/>
      <c r="R88" s="234">
        <f t="shared" si="13"/>
        <v>0</v>
      </c>
      <c r="S88" s="234"/>
      <c r="T88" s="208">
        <f>AE88*K88</f>
        <v>0</v>
      </c>
      <c r="U88" s="209"/>
      <c r="V88" s="210"/>
      <c r="W88" s="211"/>
      <c r="X88" s="212">
        <f t="shared" si="15"/>
        <v>0</v>
      </c>
      <c r="Y88" s="212"/>
      <c r="Z88" s="213"/>
      <c r="AA88" s="214"/>
      <c r="AC88">
        <f t="shared" si="16"/>
        <v>0</v>
      </c>
    </row>
    <row r="89" spans="1:29" ht="11" customHeight="1">
      <c r="A89" s="1"/>
      <c r="B89" s="1"/>
      <c r="C89" s="1"/>
      <c r="D89" s="1"/>
      <c r="E89" s="2"/>
      <c r="F89" s="2"/>
      <c r="G89" s="2"/>
      <c r="H89" s="2"/>
      <c r="I89" s="215" t="s">
        <v>253</v>
      </c>
      <c r="J89" s="216"/>
      <c r="K89" s="217"/>
      <c r="L89" s="204"/>
      <c r="M89" s="204"/>
      <c r="N89" s="204">
        <f>SUM(N50:O88)</f>
        <v>0</v>
      </c>
      <c r="O89" s="204"/>
      <c r="P89" s="204"/>
      <c r="Q89" s="204"/>
      <c r="R89" s="204">
        <f>SUM(R50:S88)</f>
        <v>0</v>
      </c>
      <c r="S89" s="204"/>
      <c r="T89" s="204">
        <f>SUM(T50:U88)</f>
        <v>592560</v>
      </c>
      <c r="U89" s="204"/>
      <c r="V89" s="204"/>
      <c r="W89" s="204"/>
      <c r="X89" s="204">
        <f>SUM(X50:Y88)</f>
        <v>0</v>
      </c>
      <c r="Y89" s="204"/>
      <c r="Z89" s="204"/>
      <c r="AA89" s="206"/>
    </row>
    <row r="90" spans="1:29" ht="10.5" customHeight="1">
      <c r="G90" s="2"/>
      <c r="H90" s="2"/>
      <c r="I90" s="218"/>
      <c r="J90" s="219"/>
      <c r="K90" s="220"/>
      <c r="L90" s="205"/>
      <c r="M90" s="205"/>
      <c r="N90" s="205"/>
      <c r="O90" s="205"/>
      <c r="P90" s="205"/>
      <c r="Q90" s="205"/>
      <c r="R90" s="205"/>
      <c r="S90" s="205"/>
      <c r="T90" s="205"/>
      <c r="U90" s="205"/>
      <c r="V90" s="205"/>
      <c r="W90" s="205"/>
      <c r="X90" s="205"/>
      <c r="Y90" s="205"/>
      <c r="Z90" s="205"/>
      <c r="AA90" s="207"/>
    </row>
    <row r="91" spans="1:29" ht="11" customHeight="1"/>
    <row r="92" spans="1:29" ht="10.5" customHeight="1"/>
    <row r="93" spans="1:29" ht="11" customHeight="1">
      <c r="A93" s="267" t="s">
        <v>6</v>
      </c>
      <c r="B93" s="257"/>
      <c r="C93" s="257"/>
      <c r="D93" s="259" t="s">
        <v>5</v>
      </c>
      <c r="E93" s="269"/>
      <c r="F93" s="269"/>
      <c r="G93" s="269"/>
      <c r="H93" s="260"/>
      <c r="I93" s="257" t="s">
        <v>7</v>
      </c>
      <c r="J93" s="271" t="s">
        <v>257</v>
      </c>
      <c r="K93" s="271" t="s">
        <v>65</v>
      </c>
      <c r="L93" s="273" t="s">
        <v>0</v>
      </c>
      <c r="M93" s="274"/>
      <c r="N93" s="274"/>
      <c r="O93" s="274"/>
      <c r="P93" s="273" t="s">
        <v>1</v>
      </c>
      <c r="Q93" s="274"/>
      <c r="R93" s="274"/>
      <c r="S93" s="274"/>
      <c r="T93" s="257" t="s">
        <v>286</v>
      </c>
      <c r="U93" s="257"/>
      <c r="V93" s="259" t="s">
        <v>285</v>
      </c>
      <c r="W93" s="260"/>
      <c r="X93" s="257" t="s">
        <v>12</v>
      </c>
      <c r="Y93" s="257"/>
      <c r="Z93" s="257" t="s">
        <v>11</v>
      </c>
      <c r="AA93" s="263"/>
    </row>
    <row r="94" spans="1:29" ht="11" customHeight="1">
      <c r="A94" s="268"/>
      <c r="B94" s="258"/>
      <c r="C94" s="258"/>
      <c r="D94" s="261"/>
      <c r="E94" s="270"/>
      <c r="F94" s="270"/>
      <c r="G94" s="270"/>
      <c r="H94" s="262"/>
      <c r="I94" s="258"/>
      <c r="J94" s="272"/>
      <c r="K94" s="272"/>
      <c r="L94" s="265" t="s">
        <v>8</v>
      </c>
      <c r="M94" s="266"/>
      <c r="N94" s="266" t="s">
        <v>9</v>
      </c>
      <c r="O94" s="266"/>
      <c r="P94" s="266" t="s">
        <v>8</v>
      </c>
      <c r="Q94" s="266"/>
      <c r="R94" s="266" t="s">
        <v>9</v>
      </c>
      <c r="S94" s="266"/>
      <c r="T94" s="258"/>
      <c r="U94" s="258"/>
      <c r="V94" s="261"/>
      <c r="W94" s="262"/>
      <c r="X94" s="258"/>
      <c r="Y94" s="258"/>
      <c r="Z94" s="258"/>
      <c r="AA94" s="264"/>
    </row>
    <row r="95" spans="1:29" ht="11" customHeight="1">
      <c r="A95" s="251"/>
      <c r="B95" s="252"/>
      <c r="C95" s="253"/>
      <c r="D95" s="254"/>
      <c r="E95" s="255"/>
      <c r="F95" s="255"/>
      <c r="G95" s="255"/>
      <c r="H95" s="256"/>
      <c r="I95" s="60"/>
      <c r="J95" s="23"/>
      <c r="K95" s="60"/>
      <c r="L95" s="212"/>
      <c r="M95" s="212"/>
      <c r="N95" s="234">
        <f>ROUND(I95*K95*L95,0)</f>
        <v>0</v>
      </c>
      <c r="O95" s="234"/>
      <c r="P95" s="212"/>
      <c r="Q95" s="212"/>
      <c r="R95" s="234">
        <f>ROUND(K95*P95,0)</f>
        <v>0</v>
      </c>
      <c r="S95" s="234"/>
      <c r="T95" s="247">
        <f>AE95*K95</f>
        <v>0</v>
      </c>
      <c r="U95" s="248"/>
      <c r="V95" s="249"/>
      <c r="W95" s="250"/>
      <c r="X95" s="212">
        <f t="shared" ref="X95:X133" si="17">ROUND(J95*K95,2)</f>
        <v>0</v>
      </c>
      <c r="Y95" s="212"/>
      <c r="Z95" s="234"/>
      <c r="AA95" s="243"/>
      <c r="AC95">
        <f t="shared" ref="AC95:AC133" si="18">V95*K95</f>
        <v>0</v>
      </c>
    </row>
    <row r="96" spans="1:29" ht="11" customHeight="1">
      <c r="A96" s="235"/>
      <c r="B96" s="236"/>
      <c r="C96" s="237"/>
      <c r="D96" s="238"/>
      <c r="E96" s="239"/>
      <c r="F96" s="239"/>
      <c r="G96" s="239"/>
      <c r="H96" s="240"/>
      <c r="I96" s="60"/>
      <c r="J96" s="23"/>
      <c r="K96" s="60"/>
      <c r="L96" s="241"/>
      <c r="M96" s="241"/>
      <c r="N96" s="234">
        <f t="shared" ref="N96:N133" si="19">ROUND(I96*K96*L96,0)</f>
        <v>0</v>
      </c>
      <c r="O96" s="234"/>
      <c r="P96" s="241"/>
      <c r="Q96" s="241"/>
      <c r="R96" s="234">
        <f t="shared" ref="R96:R133" si="20">ROUND(K96*P96,0)</f>
        <v>0</v>
      </c>
      <c r="S96" s="234"/>
      <c r="T96" s="221">
        <f t="shared" ref="T96:T132" si="21">AE96*K96</f>
        <v>0</v>
      </c>
      <c r="U96" s="222"/>
      <c r="V96" s="223"/>
      <c r="W96" s="224"/>
      <c r="X96" s="212">
        <f t="shared" si="17"/>
        <v>0</v>
      </c>
      <c r="Y96" s="212"/>
      <c r="Z96" s="225"/>
      <c r="AA96" s="226"/>
      <c r="AC96">
        <f t="shared" si="18"/>
        <v>0</v>
      </c>
    </row>
    <row r="97" spans="1:29" ht="11" customHeight="1">
      <c r="A97" s="235"/>
      <c r="B97" s="236"/>
      <c r="C97" s="237"/>
      <c r="D97" s="238"/>
      <c r="E97" s="239"/>
      <c r="F97" s="239"/>
      <c r="G97" s="239"/>
      <c r="H97" s="240"/>
      <c r="I97" s="60"/>
      <c r="J97" s="23"/>
      <c r="K97" s="60"/>
      <c r="L97" s="241"/>
      <c r="M97" s="241"/>
      <c r="N97" s="234">
        <f t="shared" si="19"/>
        <v>0</v>
      </c>
      <c r="O97" s="234"/>
      <c r="P97" s="241"/>
      <c r="Q97" s="241"/>
      <c r="R97" s="234">
        <f t="shared" si="20"/>
        <v>0</v>
      </c>
      <c r="S97" s="234"/>
      <c r="T97" s="221">
        <f t="shared" si="21"/>
        <v>0</v>
      </c>
      <c r="U97" s="222"/>
      <c r="V97" s="223"/>
      <c r="W97" s="224"/>
      <c r="X97" s="212">
        <f t="shared" si="17"/>
        <v>0</v>
      </c>
      <c r="Y97" s="212"/>
      <c r="Z97" s="225"/>
      <c r="AA97" s="226"/>
      <c r="AC97">
        <f t="shared" si="18"/>
        <v>0</v>
      </c>
    </row>
    <row r="98" spans="1:29" ht="11" customHeight="1">
      <c r="A98" s="235"/>
      <c r="B98" s="236"/>
      <c r="C98" s="237"/>
      <c r="D98" s="238"/>
      <c r="E98" s="239"/>
      <c r="F98" s="239"/>
      <c r="G98" s="239"/>
      <c r="H98" s="240"/>
      <c r="I98" s="60"/>
      <c r="J98" s="23"/>
      <c r="K98" s="60"/>
      <c r="L98" s="241"/>
      <c r="M98" s="241"/>
      <c r="N98" s="234">
        <f t="shared" si="19"/>
        <v>0</v>
      </c>
      <c r="O98" s="234"/>
      <c r="P98" s="241"/>
      <c r="Q98" s="241"/>
      <c r="R98" s="234">
        <f t="shared" si="20"/>
        <v>0</v>
      </c>
      <c r="S98" s="234"/>
      <c r="T98" s="221">
        <f t="shared" si="21"/>
        <v>0</v>
      </c>
      <c r="U98" s="222"/>
      <c r="V98" s="223"/>
      <c r="W98" s="224"/>
      <c r="X98" s="212">
        <f t="shared" si="17"/>
        <v>0</v>
      </c>
      <c r="Y98" s="212"/>
      <c r="Z98" s="225"/>
      <c r="AA98" s="226"/>
      <c r="AC98">
        <f t="shared" si="18"/>
        <v>0</v>
      </c>
    </row>
    <row r="99" spans="1:29" ht="11" customHeight="1">
      <c r="A99" s="235"/>
      <c r="B99" s="236"/>
      <c r="C99" s="237"/>
      <c r="D99" s="238"/>
      <c r="E99" s="239"/>
      <c r="F99" s="239"/>
      <c r="G99" s="239"/>
      <c r="H99" s="240"/>
      <c r="I99" s="60"/>
      <c r="J99" s="23"/>
      <c r="K99" s="60"/>
      <c r="L99" s="241"/>
      <c r="M99" s="241"/>
      <c r="N99" s="234">
        <f t="shared" si="19"/>
        <v>0</v>
      </c>
      <c r="O99" s="234"/>
      <c r="P99" s="241"/>
      <c r="Q99" s="241"/>
      <c r="R99" s="234">
        <f t="shared" si="20"/>
        <v>0</v>
      </c>
      <c r="S99" s="234"/>
      <c r="T99" s="221">
        <f t="shared" si="21"/>
        <v>0</v>
      </c>
      <c r="U99" s="222"/>
      <c r="V99" s="223"/>
      <c r="W99" s="224"/>
      <c r="X99" s="212">
        <f t="shared" si="17"/>
        <v>0</v>
      </c>
      <c r="Y99" s="212"/>
      <c r="Z99" s="225"/>
      <c r="AA99" s="226"/>
      <c r="AC99">
        <f t="shared" si="18"/>
        <v>0</v>
      </c>
    </row>
    <row r="100" spans="1:29" ht="11" customHeight="1">
      <c r="A100" s="235"/>
      <c r="B100" s="236"/>
      <c r="C100" s="237"/>
      <c r="D100" s="238"/>
      <c r="E100" s="239"/>
      <c r="F100" s="239"/>
      <c r="G100" s="239"/>
      <c r="H100" s="240"/>
      <c r="I100" s="60"/>
      <c r="J100" s="23"/>
      <c r="K100" s="60"/>
      <c r="L100" s="241"/>
      <c r="M100" s="241"/>
      <c r="N100" s="234">
        <f t="shared" si="19"/>
        <v>0</v>
      </c>
      <c r="O100" s="234"/>
      <c r="P100" s="241"/>
      <c r="Q100" s="241"/>
      <c r="R100" s="234">
        <f t="shared" si="20"/>
        <v>0</v>
      </c>
      <c r="S100" s="234"/>
      <c r="T100" s="221">
        <f t="shared" si="21"/>
        <v>0</v>
      </c>
      <c r="U100" s="222"/>
      <c r="V100" s="223"/>
      <c r="W100" s="224"/>
      <c r="X100" s="212">
        <f t="shared" si="17"/>
        <v>0</v>
      </c>
      <c r="Y100" s="212"/>
      <c r="Z100" s="225"/>
      <c r="AA100" s="226"/>
      <c r="AC100">
        <f t="shared" si="18"/>
        <v>0</v>
      </c>
    </row>
    <row r="101" spans="1:29" ht="11" customHeight="1">
      <c r="A101" s="235"/>
      <c r="B101" s="236"/>
      <c r="C101" s="237"/>
      <c r="D101" s="238"/>
      <c r="E101" s="239"/>
      <c r="F101" s="239"/>
      <c r="G101" s="239"/>
      <c r="H101" s="240"/>
      <c r="I101" s="60"/>
      <c r="J101" s="23"/>
      <c r="K101" s="60"/>
      <c r="L101" s="241"/>
      <c r="M101" s="241"/>
      <c r="N101" s="234">
        <f t="shared" si="19"/>
        <v>0</v>
      </c>
      <c r="O101" s="234"/>
      <c r="P101" s="241"/>
      <c r="Q101" s="241"/>
      <c r="R101" s="234">
        <f t="shared" si="20"/>
        <v>0</v>
      </c>
      <c r="S101" s="234"/>
      <c r="T101" s="221">
        <f t="shared" si="21"/>
        <v>0</v>
      </c>
      <c r="U101" s="222"/>
      <c r="V101" s="223"/>
      <c r="W101" s="224"/>
      <c r="X101" s="212">
        <f t="shared" si="17"/>
        <v>0</v>
      </c>
      <c r="Y101" s="212"/>
      <c r="Z101" s="225"/>
      <c r="AA101" s="226"/>
      <c r="AC101">
        <f t="shared" si="18"/>
        <v>0</v>
      </c>
    </row>
    <row r="102" spans="1:29" ht="11" customHeight="1">
      <c r="A102" s="235"/>
      <c r="B102" s="236"/>
      <c r="C102" s="237"/>
      <c r="D102" s="238"/>
      <c r="E102" s="239"/>
      <c r="F102" s="239"/>
      <c r="G102" s="239"/>
      <c r="H102" s="240"/>
      <c r="I102" s="60"/>
      <c r="J102" s="23"/>
      <c r="K102" s="60"/>
      <c r="L102" s="241"/>
      <c r="M102" s="241"/>
      <c r="N102" s="234">
        <f t="shared" si="19"/>
        <v>0</v>
      </c>
      <c r="O102" s="234"/>
      <c r="P102" s="241"/>
      <c r="Q102" s="241"/>
      <c r="R102" s="234">
        <f t="shared" si="20"/>
        <v>0</v>
      </c>
      <c r="S102" s="234"/>
      <c r="T102" s="221">
        <f t="shared" si="21"/>
        <v>0</v>
      </c>
      <c r="U102" s="222"/>
      <c r="V102" s="223"/>
      <c r="W102" s="224"/>
      <c r="X102" s="212">
        <f t="shared" si="17"/>
        <v>0</v>
      </c>
      <c r="Y102" s="212"/>
      <c r="Z102" s="225"/>
      <c r="AA102" s="226"/>
      <c r="AC102">
        <f t="shared" si="18"/>
        <v>0</v>
      </c>
    </row>
    <row r="103" spans="1:29" ht="11" customHeight="1">
      <c r="A103" s="244"/>
      <c r="B103" s="245"/>
      <c r="C103" s="245"/>
      <c r="D103" s="246"/>
      <c r="E103" s="246"/>
      <c r="F103" s="246"/>
      <c r="G103" s="246"/>
      <c r="H103" s="246"/>
      <c r="I103" s="62"/>
      <c r="J103" s="24"/>
      <c r="K103" s="62"/>
      <c r="L103" s="241"/>
      <c r="M103" s="241"/>
      <c r="N103" s="234">
        <f t="shared" si="19"/>
        <v>0</v>
      </c>
      <c r="O103" s="234"/>
      <c r="P103" s="241"/>
      <c r="Q103" s="241"/>
      <c r="R103" s="234">
        <f t="shared" si="20"/>
        <v>0</v>
      </c>
      <c r="S103" s="234"/>
      <c r="T103" s="221">
        <f t="shared" si="21"/>
        <v>0</v>
      </c>
      <c r="U103" s="222"/>
      <c r="V103" s="242"/>
      <c r="W103" s="242"/>
      <c r="X103" s="212">
        <f t="shared" si="17"/>
        <v>0</v>
      </c>
      <c r="Y103" s="212"/>
      <c r="Z103" s="225"/>
      <c r="AA103" s="226"/>
      <c r="AC103">
        <f t="shared" si="18"/>
        <v>0</v>
      </c>
    </row>
    <row r="104" spans="1:29" ht="11" customHeight="1">
      <c r="A104" s="244"/>
      <c r="B104" s="245"/>
      <c r="C104" s="245"/>
      <c r="D104" s="246"/>
      <c r="E104" s="246"/>
      <c r="F104" s="246"/>
      <c r="G104" s="246"/>
      <c r="H104" s="246"/>
      <c r="I104" s="62"/>
      <c r="J104" s="24"/>
      <c r="K104" s="62"/>
      <c r="L104" s="241"/>
      <c r="M104" s="241"/>
      <c r="N104" s="234">
        <f t="shared" si="19"/>
        <v>0</v>
      </c>
      <c r="O104" s="234"/>
      <c r="P104" s="241"/>
      <c r="Q104" s="241"/>
      <c r="R104" s="234">
        <f t="shared" si="20"/>
        <v>0</v>
      </c>
      <c r="S104" s="234"/>
      <c r="T104" s="221">
        <f t="shared" si="21"/>
        <v>0</v>
      </c>
      <c r="U104" s="222"/>
      <c r="V104" s="242"/>
      <c r="W104" s="242"/>
      <c r="X104" s="212">
        <f t="shared" si="17"/>
        <v>0</v>
      </c>
      <c r="Y104" s="212"/>
      <c r="Z104" s="225"/>
      <c r="AA104" s="226"/>
      <c r="AC104">
        <f t="shared" si="18"/>
        <v>0</v>
      </c>
    </row>
    <row r="105" spans="1:29" ht="11" customHeight="1">
      <c r="A105" s="244"/>
      <c r="B105" s="245"/>
      <c r="C105" s="245"/>
      <c r="D105" s="246"/>
      <c r="E105" s="246"/>
      <c r="F105" s="246"/>
      <c r="G105" s="246"/>
      <c r="H105" s="246"/>
      <c r="I105" s="62"/>
      <c r="J105" s="24"/>
      <c r="K105" s="62"/>
      <c r="L105" s="241"/>
      <c r="M105" s="241"/>
      <c r="N105" s="234">
        <f t="shared" si="19"/>
        <v>0</v>
      </c>
      <c r="O105" s="234"/>
      <c r="P105" s="241"/>
      <c r="Q105" s="241"/>
      <c r="R105" s="234">
        <f t="shared" si="20"/>
        <v>0</v>
      </c>
      <c r="S105" s="234"/>
      <c r="T105" s="221">
        <f t="shared" si="21"/>
        <v>0</v>
      </c>
      <c r="U105" s="222"/>
      <c r="V105" s="242"/>
      <c r="W105" s="242"/>
      <c r="X105" s="212">
        <f t="shared" si="17"/>
        <v>0</v>
      </c>
      <c r="Y105" s="212"/>
      <c r="Z105" s="225"/>
      <c r="AA105" s="226"/>
      <c r="AC105">
        <f t="shared" si="18"/>
        <v>0</v>
      </c>
    </row>
    <row r="106" spans="1:29" ht="11" customHeight="1">
      <c r="A106" s="244"/>
      <c r="B106" s="245"/>
      <c r="C106" s="245"/>
      <c r="D106" s="246"/>
      <c r="E106" s="246"/>
      <c r="F106" s="246"/>
      <c r="G106" s="246"/>
      <c r="H106" s="246"/>
      <c r="I106" s="62"/>
      <c r="J106" s="24"/>
      <c r="K106" s="62"/>
      <c r="L106" s="241"/>
      <c r="M106" s="241"/>
      <c r="N106" s="234">
        <f t="shared" si="19"/>
        <v>0</v>
      </c>
      <c r="O106" s="234"/>
      <c r="P106" s="241"/>
      <c r="Q106" s="241"/>
      <c r="R106" s="234">
        <f t="shared" si="20"/>
        <v>0</v>
      </c>
      <c r="S106" s="234"/>
      <c r="T106" s="221">
        <f t="shared" si="21"/>
        <v>0</v>
      </c>
      <c r="U106" s="222"/>
      <c r="V106" s="242"/>
      <c r="W106" s="242"/>
      <c r="X106" s="212">
        <f t="shared" si="17"/>
        <v>0</v>
      </c>
      <c r="Y106" s="212"/>
      <c r="Z106" s="234"/>
      <c r="AA106" s="243"/>
      <c r="AC106">
        <f t="shared" si="18"/>
        <v>0</v>
      </c>
    </row>
    <row r="107" spans="1:29" ht="11" customHeight="1">
      <c r="A107" s="244"/>
      <c r="B107" s="245"/>
      <c r="C107" s="245"/>
      <c r="D107" s="246"/>
      <c r="E107" s="246"/>
      <c r="F107" s="246"/>
      <c r="G107" s="246"/>
      <c r="H107" s="246"/>
      <c r="I107" s="62"/>
      <c r="J107" s="24"/>
      <c r="K107" s="62"/>
      <c r="L107" s="241"/>
      <c r="M107" s="241"/>
      <c r="N107" s="234">
        <f t="shared" si="19"/>
        <v>0</v>
      </c>
      <c r="O107" s="234"/>
      <c r="P107" s="241"/>
      <c r="Q107" s="241"/>
      <c r="R107" s="234">
        <f t="shared" si="20"/>
        <v>0</v>
      </c>
      <c r="S107" s="234"/>
      <c r="T107" s="221">
        <f t="shared" si="21"/>
        <v>0</v>
      </c>
      <c r="U107" s="222"/>
      <c r="V107" s="242"/>
      <c r="W107" s="242"/>
      <c r="X107" s="212">
        <f t="shared" si="17"/>
        <v>0</v>
      </c>
      <c r="Y107" s="212"/>
      <c r="Z107" s="225"/>
      <c r="AA107" s="226"/>
      <c r="AC107">
        <f t="shared" si="18"/>
        <v>0</v>
      </c>
    </row>
    <row r="108" spans="1:29" ht="11" customHeight="1">
      <c r="A108" s="244"/>
      <c r="B108" s="245"/>
      <c r="C108" s="245"/>
      <c r="D108" s="246"/>
      <c r="E108" s="246"/>
      <c r="F108" s="246"/>
      <c r="G108" s="246"/>
      <c r="H108" s="246"/>
      <c r="I108" s="62"/>
      <c r="J108" s="24"/>
      <c r="K108" s="62"/>
      <c r="L108" s="241"/>
      <c r="M108" s="241"/>
      <c r="N108" s="234">
        <f t="shared" si="19"/>
        <v>0</v>
      </c>
      <c r="O108" s="234"/>
      <c r="P108" s="241"/>
      <c r="Q108" s="241"/>
      <c r="R108" s="234">
        <f t="shared" si="20"/>
        <v>0</v>
      </c>
      <c r="S108" s="234"/>
      <c r="T108" s="221">
        <f t="shared" si="21"/>
        <v>0</v>
      </c>
      <c r="U108" s="222"/>
      <c r="V108" s="242"/>
      <c r="W108" s="242"/>
      <c r="X108" s="212">
        <f t="shared" si="17"/>
        <v>0</v>
      </c>
      <c r="Y108" s="212"/>
      <c r="Z108" s="225"/>
      <c r="AA108" s="226"/>
      <c r="AC108">
        <f t="shared" si="18"/>
        <v>0</v>
      </c>
    </row>
    <row r="109" spans="1:29" ht="11" customHeight="1">
      <c r="A109" s="244"/>
      <c r="B109" s="245"/>
      <c r="C109" s="245"/>
      <c r="D109" s="246"/>
      <c r="E109" s="246"/>
      <c r="F109" s="246"/>
      <c r="G109" s="246"/>
      <c r="H109" s="246"/>
      <c r="I109" s="62"/>
      <c r="J109" s="24"/>
      <c r="K109" s="62"/>
      <c r="L109" s="241"/>
      <c r="M109" s="241"/>
      <c r="N109" s="234">
        <f t="shared" si="19"/>
        <v>0</v>
      </c>
      <c r="O109" s="234"/>
      <c r="P109" s="241"/>
      <c r="Q109" s="241"/>
      <c r="R109" s="234">
        <f t="shared" si="20"/>
        <v>0</v>
      </c>
      <c r="S109" s="234"/>
      <c r="T109" s="221">
        <f t="shared" si="21"/>
        <v>0</v>
      </c>
      <c r="U109" s="222"/>
      <c r="V109" s="242"/>
      <c r="W109" s="242"/>
      <c r="X109" s="212">
        <f t="shared" si="17"/>
        <v>0</v>
      </c>
      <c r="Y109" s="212"/>
      <c r="Z109" s="225"/>
      <c r="AA109" s="226"/>
      <c r="AC109">
        <f t="shared" si="18"/>
        <v>0</v>
      </c>
    </row>
    <row r="110" spans="1:29" ht="11" customHeight="1">
      <c r="A110" s="244"/>
      <c r="B110" s="245"/>
      <c r="C110" s="245"/>
      <c r="D110" s="246"/>
      <c r="E110" s="246"/>
      <c r="F110" s="246"/>
      <c r="G110" s="246"/>
      <c r="H110" s="246"/>
      <c r="I110" s="62"/>
      <c r="J110" s="24"/>
      <c r="K110" s="62"/>
      <c r="L110" s="241"/>
      <c r="M110" s="241"/>
      <c r="N110" s="234">
        <f t="shared" si="19"/>
        <v>0</v>
      </c>
      <c r="O110" s="234"/>
      <c r="P110" s="241"/>
      <c r="Q110" s="241"/>
      <c r="R110" s="234">
        <f t="shared" si="20"/>
        <v>0</v>
      </c>
      <c r="S110" s="234"/>
      <c r="T110" s="221">
        <f t="shared" si="21"/>
        <v>0</v>
      </c>
      <c r="U110" s="222"/>
      <c r="V110" s="242"/>
      <c r="W110" s="242"/>
      <c r="X110" s="212">
        <f t="shared" si="17"/>
        <v>0</v>
      </c>
      <c r="Y110" s="212"/>
      <c r="Z110" s="225"/>
      <c r="AA110" s="226"/>
      <c r="AC110">
        <f t="shared" si="18"/>
        <v>0</v>
      </c>
    </row>
    <row r="111" spans="1:29" ht="11" customHeight="1">
      <c r="A111" s="244"/>
      <c r="B111" s="245"/>
      <c r="C111" s="245"/>
      <c r="D111" s="246"/>
      <c r="E111" s="246"/>
      <c r="F111" s="246"/>
      <c r="G111" s="246"/>
      <c r="H111" s="246"/>
      <c r="I111" s="62"/>
      <c r="J111" s="24"/>
      <c r="K111" s="62"/>
      <c r="L111" s="241"/>
      <c r="M111" s="241"/>
      <c r="N111" s="234">
        <f t="shared" si="19"/>
        <v>0</v>
      </c>
      <c r="O111" s="234"/>
      <c r="P111" s="241"/>
      <c r="Q111" s="241"/>
      <c r="R111" s="234">
        <f t="shared" si="20"/>
        <v>0</v>
      </c>
      <c r="S111" s="234"/>
      <c r="T111" s="221">
        <f t="shared" si="21"/>
        <v>0</v>
      </c>
      <c r="U111" s="222"/>
      <c r="V111" s="242"/>
      <c r="W111" s="242"/>
      <c r="X111" s="212">
        <f t="shared" si="17"/>
        <v>0</v>
      </c>
      <c r="Y111" s="212"/>
      <c r="Z111" s="225"/>
      <c r="AA111" s="226"/>
      <c r="AC111">
        <f t="shared" si="18"/>
        <v>0</v>
      </c>
    </row>
    <row r="112" spans="1:29" ht="11" customHeight="1">
      <c r="A112" s="244"/>
      <c r="B112" s="245"/>
      <c r="C112" s="245"/>
      <c r="D112" s="246"/>
      <c r="E112" s="246"/>
      <c r="F112" s="246"/>
      <c r="G112" s="246"/>
      <c r="H112" s="246"/>
      <c r="I112" s="62"/>
      <c r="J112" s="24"/>
      <c r="K112" s="62"/>
      <c r="L112" s="241"/>
      <c r="M112" s="241"/>
      <c r="N112" s="234">
        <f t="shared" si="19"/>
        <v>0</v>
      </c>
      <c r="O112" s="234"/>
      <c r="P112" s="241"/>
      <c r="Q112" s="241"/>
      <c r="R112" s="234">
        <f t="shared" si="20"/>
        <v>0</v>
      </c>
      <c r="S112" s="234"/>
      <c r="T112" s="221">
        <f t="shared" si="21"/>
        <v>0</v>
      </c>
      <c r="U112" s="222"/>
      <c r="V112" s="242"/>
      <c r="W112" s="242"/>
      <c r="X112" s="212">
        <f t="shared" si="17"/>
        <v>0</v>
      </c>
      <c r="Y112" s="212"/>
      <c r="Z112" s="225"/>
      <c r="AA112" s="226"/>
      <c r="AC112">
        <f t="shared" si="18"/>
        <v>0</v>
      </c>
    </row>
    <row r="113" spans="1:29" ht="11" customHeight="1">
      <c r="A113" s="244"/>
      <c r="B113" s="245"/>
      <c r="C113" s="245"/>
      <c r="D113" s="246"/>
      <c r="E113" s="246"/>
      <c r="F113" s="246"/>
      <c r="G113" s="246"/>
      <c r="H113" s="246"/>
      <c r="I113" s="62"/>
      <c r="J113" s="24"/>
      <c r="K113" s="62"/>
      <c r="L113" s="241"/>
      <c r="M113" s="241"/>
      <c r="N113" s="234">
        <f t="shared" si="19"/>
        <v>0</v>
      </c>
      <c r="O113" s="234"/>
      <c r="P113" s="241"/>
      <c r="Q113" s="241"/>
      <c r="R113" s="234">
        <f t="shared" si="20"/>
        <v>0</v>
      </c>
      <c r="S113" s="234"/>
      <c r="T113" s="221">
        <f t="shared" si="21"/>
        <v>0</v>
      </c>
      <c r="U113" s="222"/>
      <c r="V113" s="242"/>
      <c r="W113" s="242"/>
      <c r="X113" s="212">
        <f t="shared" si="17"/>
        <v>0</v>
      </c>
      <c r="Y113" s="212"/>
      <c r="Z113" s="225"/>
      <c r="AA113" s="226"/>
      <c r="AC113">
        <f t="shared" si="18"/>
        <v>0</v>
      </c>
    </row>
    <row r="114" spans="1:29" ht="11" customHeight="1">
      <c r="A114" s="244"/>
      <c r="B114" s="245"/>
      <c r="C114" s="245"/>
      <c r="D114" s="246"/>
      <c r="E114" s="246"/>
      <c r="F114" s="246"/>
      <c r="G114" s="246"/>
      <c r="H114" s="246"/>
      <c r="I114" s="62"/>
      <c r="J114" s="24"/>
      <c r="K114" s="62"/>
      <c r="L114" s="241"/>
      <c r="M114" s="241"/>
      <c r="N114" s="234">
        <f t="shared" si="19"/>
        <v>0</v>
      </c>
      <c r="O114" s="234"/>
      <c r="P114" s="241"/>
      <c r="Q114" s="241"/>
      <c r="R114" s="234">
        <f t="shared" si="20"/>
        <v>0</v>
      </c>
      <c r="S114" s="234"/>
      <c r="T114" s="221">
        <f t="shared" si="21"/>
        <v>0</v>
      </c>
      <c r="U114" s="222"/>
      <c r="V114" s="242"/>
      <c r="W114" s="242"/>
      <c r="X114" s="212">
        <f t="shared" si="17"/>
        <v>0</v>
      </c>
      <c r="Y114" s="212"/>
      <c r="Z114" s="225"/>
      <c r="AA114" s="226"/>
      <c r="AC114">
        <f t="shared" si="18"/>
        <v>0</v>
      </c>
    </row>
    <row r="115" spans="1:29" ht="11" customHeight="1">
      <c r="A115" s="244"/>
      <c r="B115" s="245"/>
      <c r="C115" s="245"/>
      <c r="D115" s="246"/>
      <c r="E115" s="246"/>
      <c r="F115" s="246"/>
      <c r="G115" s="246"/>
      <c r="H115" s="246"/>
      <c r="I115" s="62"/>
      <c r="J115" s="24"/>
      <c r="K115" s="62"/>
      <c r="L115" s="241"/>
      <c r="M115" s="241"/>
      <c r="N115" s="234">
        <f t="shared" si="19"/>
        <v>0</v>
      </c>
      <c r="O115" s="234"/>
      <c r="P115" s="241"/>
      <c r="Q115" s="241"/>
      <c r="R115" s="234">
        <f t="shared" si="20"/>
        <v>0</v>
      </c>
      <c r="S115" s="234"/>
      <c r="T115" s="221">
        <f t="shared" si="21"/>
        <v>0</v>
      </c>
      <c r="U115" s="222"/>
      <c r="V115" s="242"/>
      <c r="W115" s="242"/>
      <c r="X115" s="212">
        <f t="shared" si="17"/>
        <v>0</v>
      </c>
      <c r="Y115" s="212"/>
      <c r="Z115" s="225"/>
      <c r="AA115" s="226"/>
      <c r="AC115">
        <f t="shared" si="18"/>
        <v>0</v>
      </c>
    </row>
    <row r="116" spans="1:29" ht="11" customHeight="1">
      <c r="A116" s="244"/>
      <c r="B116" s="245"/>
      <c r="C116" s="245"/>
      <c r="D116" s="246"/>
      <c r="E116" s="246"/>
      <c r="F116" s="246"/>
      <c r="G116" s="246"/>
      <c r="H116" s="246"/>
      <c r="I116" s="62"/>
      <c r="J116" s="24"/>
      <c r="K116" s="62"/>
      <c r="L116" s="241"/>
      <c r="M116" s="241"/>
      <c r="N116" s="234">
        <f t="shared" si="19"/>
        <v>0</v>
      </c>
      <c r="O116" s="234"/>
      <c r="P116" s="241"/>
      <c r="Q116" s="241"/>
      <c r="R116" s="234">
        <f t="shared" si="20"/>
        <v>0</v>
      </c>
      <c r="S116" s="234"/>
      <c r="T116" s="221">
        <f t="shared" si="21"/>
        <v>0</v>
      </c>
      <c r="U116" s="222"/>
      <c r="V116" s="242"/>
      <c r="W116" s="242"/>
      <c r="X116" s="212">
        <f t="shared" si="17"/>
        <v>0</v>
      </c>
      <c r="Y116" s="212"/>
      <c r="Z116" s="225"/>
      <c r="AA116" s="226"/>
      <c r="AC116">
        <f t="shared" si="18"/>
        <v>0</v>
      </c>
    </row>
    <row r="117" spans="1:29" ht="11" customHeight="1">
      <c r="A117" s="244"/>
      <c r="B117" s="245"/>
      <c r="C117" s="245"/>
      <c r="D117" s="246"/>
      <c r="E117" s="246"/>
      <c r="F117" s="246"/>
      <c r="G117" s="246"/>
      <c r="H117" s="246"/>
      <c r="I117" s="62"/>
      <c r="J117" s="24"/>
      <c r="K117" s="62"/>
      <c r="L117" s="241"/>
      <c r="M117" s="241"/>
      <c r="N117" s="234">
        <f t="shared" si="19"/>
        <v>0</v>
      </c>
      <c r="O117" s="234"/>
      <c r="P117" s="241"/>
      <c r="Q117" s="241"/>
      <c r="R117" s="234">
        <f t="shared" si="20"/>
        <v>0</v>
      </c>
      <c r="S117" s="234"/>
      <c r="T117" s="221">
        <f t="shared" si="21"/>
        <v>0</v>
      </c>
      <c r="U117" s="222"/>
      <c r="V117" s="242"/>
      <c r="W117" s="242"/>
      <c r="X117" s="212">
        <f t="shared" si="17"/>
        <v>0</v>
      </c>
      <c r="Y117" s="212"/>
      <c r="Z117" s="234"/>
      <c r="AA117" s="243"/>
      <c r="AC117">
        <f t="shared" si="18"/>
        <v>0</v>
      </c>
    </row>
    <row r="118" spans="1:29" ht="11" customHeight="1">
      <c r="A118" s="244"/>
      <c r="B118" s="245"/>
      <c r="C118" s="245"/>
      <c r="D118" s="246"/>
      <c r="E118" s="246"/>
      <c r="F118" s="246"/>
      <c r="G118" s="246"/>
      <c r="H118" s="246"/>
      <c r="I118" s="62"/>
      <c r="J118" s="24"/>
      <c r="K118" s="62"/>
      <c r="L118" s="241"/>
      <c r="M118" s="241"/>
      <c r="N118" s="234">
        <f t="shared" si="19"/>
        <v>0</v>
      </c>
      <c r="O118" s="234"/>
      <c r="P118" s="241"/>
      <c r="Q118" s="241"/>
      <c r="R118" s="234">
        <f t="shared" si="20"/>
        <v>0</v>
      </c>
      <c r="S118" s="234"/>
      <c r="T118" s="221">
        <f t="shared" si="21"/>
        <v>0</v>
      </c>
      <c r="U118" s="222"/>
      <c r="V118" s="242"/>
      <c r="W118" s="242"/>
      <c r="X118" s="212">
        <f t="shared" si="17"/>
        <v>0</v>
      </c>
      <c r="Y118" s="212"/>
      <c r="Z118" s="225"/>
      <c r="AA118" s="226"/>
      <c r="AC118">
        <f t="shared" si="18"/>
        <v>0</v>
      </c>
    </row>
    <row r="119" spans="1:29" ht="11" customHeight="1">
      <c r="A119" s="235"/>
      <c r="B119" s="236"/>
      <c r="C119" s="237"/>
      <c r="D119" s="238"/>
      <c r="E119" s="239"/>
      <c r="F119" s="239"/>
      <c r="G119" s="239"/>
      <c r="H119" s="240"/>
      <c r="I119" s="60"/>
      <c r="J119" s="23"/>
      <c r="K119" s="60"/>
      <c r="L119" s="241"/>
      <c r="M119" s="241"/>
      <c r="N119" s="234">
        <f t="shared" si="19"/>
        <v>0</v>
      </c>
      <c r="O119" s="234"/>
      <c r="P119" s="241"/>
      <c r="Q119" s="241"/>
      <c r="R119" s="234">
        <f t="shared" si="20"/>
        <v>0</v>
      </c>
      <c r="S119" s="234"/>
      <c r="T119" s="221">
        <f t="shared" si="21"/>
        <v>0</v>
      </c>
      <c r="U119" s="222"/>
      <c r="V119" s="223"/>
      <c r="W119" s="224"/>
      <c r="X119" s="212">
        <f t="shared" si="17"/>
        <v>0</v>
      </c>
      <c r="Y119" s="212"/>
      <c r="Z119" s="225"/>
      <c r="AA119" s="226"/>
      <c r="AC119">
        <f t="shared" si="18"/>
        <v>0</v>
      </c>
    </row>
    <row r="120" spans="1:29" ht="11" customHeight="1">
      <c r="A120" s="235"/>
      <c r="B120" s="236"/>
      <c r="C120" s="237"/>
      <c r="D120" s="238"/>
      <c r="E120" s="239"/>
      <c r="F120" s="239"/>
      <c r="G120" s="239"/>
      <c r="H120" s="240"/>
      <c r="I120" s="60"/>
      <c r="J120" s="23"/>
      <c r="K120" s="60"/>
      <c r="L120" s="241"/>
      <c r="M120" s="241"/>
      <c r="N120" s="234">
        <f t="shared" si="19"/>
        <v>0</v>
      </c>
      <c r="O120" s="234"/>
      <c r="P120" s="241"/>
      <c r="Q120" s="241"/>
      <c r="R120" s="234">
        <f t="shared" si="20"/>
        <v>0</v>
      </c>
      <c r="S120" s="234"/>
      <c r="T120" s="221">
        <f t="shared" si="21"/>
        <v>0</v>
      </c>
      <c r="U120" s="222"/>
      <c r="V120" s="223"/>
      <c r="W120" s="224"/>
      <c r="X120" s="212">
        <f t="shared" si="17"/>
        <v>0</v>
      </c>
      <c r="Y120" s="212"/>
      <c r="Z120" s="225"/>
      <c r="AA120" s="226"/>
      <c r="AC120">
        <f t="shared" si="18"/>
        <v>0</v>
      </c>
    </row>
    <row r="121" spans="1:29" ht="11" customHeight="1">
      <c r="A121" s="235"/>
      <c r="B121" s="236"/>
      <c r="C121" s="237"/>
      <c r="D121" s="238"/>
      <c r="E121" s="239"/>
      <c r="F121" s="239"/>
      <c r="G121" s="239"/>
      <c r="H121" s="240"/>
      <c r="I121" s="60"/>
      <c r="J121" s="23"/>
      <c r="K121" s="60"/>
      <c r="L121" s="241"/>
      <c r="M121" s="241"/>
      <c r="N121" s="234">
        <f t="shared" si="19"/>
        <v>0</v>
      </c>
      <c r="O121" s="234"/>
      <c r="P121" s="241"/>
      <c r="Q121" s="241"/>
      <c r="R121" s="234">
        <f t="shared" si="20"/>
        <v>0</v>
      </c>
      <c r="S121" s="234"/>
      <c r="T121" s="221">
        <f t="shared" si="21"/>
        <v>0</v>
      </c>
      <c r="U121" s="222"/>
      <c r="V121" s="223"/>
      <c r="W121" s="224"/>
      <c r="X121" s="212">
        <f t="shared" si="17"/>
        <v>0</v>
      </c>
      <c r="Y121" s="212"/>
      <c r="Z121" s="225"/>
      <c r="AA121" s="226"/>
      <c r="AC121">
        <f t="shared" si="18"/>
        <v>0</v>
      </c>
    </row>
    <row r="122" spans="1:29" ht="11" customHeight="1">
      <c r="A122" s="235"/>
      <c r="B122" s="236"/>
      <c r="C122" s="237"/>
      <c r="D122" s="238"/>
      <c r="E122" s="239"/>
      <c r="F122" s="239"/>
      <c r="G122" s="239"/>
      <c r="H122" s="240"/>
      <c r="I122" s="60"/>
      <c r="J122" s="23"/>
      <c r="K122" s="60"/>
      <c r="L122" s="241"/>
      <c r="M122" s="241"/>
      <c r="N122" s="234">
        <f t="shared" si="19"/>
        <v>0</v>
      </c>
      <c r="O122" s="234"/>
      <c r="P122" s="241"/>
      <c r="Q122" s="241"/>
      <c r="R122" s="234">
        <f t="shared" si="20"/>
        <v>0</v>
      </c>
      <c r="S122" s="234"/>
      <c r="T122" s="221">
        <f t="shared" si="21"/>
        <v>0</v>
      </c>
      <c r="U122" s="222"/>
      <c r="V122" s="223"/>
      <c r="W122" s="224"/>
      <c r="X122" s="212">
        <f t="shared" si="17"/>
        <v>0</v>
      </c>
      <c r="Y122" s="212"/>
      <c r="Z122" s="225"/>
      <c r="AA122" s="226"/>
      <c r="AC122">
        <f t="shared" si="18"/>
        <v>0</v>
      </c>
    </row>
    <row r="123" spans="1:29" ht="11" customHeight="1">
      <c r="A123" s="235"/>
      <c r="B123" s="236"/>
      <c r="C123" s="237"/>
      <c r="D123" s="238"/>
      <c r="E123" s="239"/>
      <c r="F123" s="239"/>
      <c r="G123" s="239"/>
      <c r="H123" s="240"/>
      <c r="I123" s="60"/>
      <c r="J123" s="23"/>
      <c r="K123" s="60"/>
      <c r="L123" s="241"/>
      <c r="M123" s="241"/>
      <c r="N123" s="234">
        <f t="shared" si="19"/>
        <v>0</v>
      </c>
      <c r="O123" s="234"/>
      <c r="P123" s="241"/>
      <c r="Q123" s="241"/>
      <c r="R123" s="234">
        <f t="shared" si="20"/>
        <v>0</v>
      </c>
      <c r="S123" s="234"/>
      <c r="T123" s="221">
        <f t="shared" si="21"/>
        <v>0</v>
      </c>
      <c r="U123" s="222"/>
      <c r="V123" s="223"/>
      <c r="W123" s="224"/>
      <c r="X123" s="212">
        <f t="shared" si="17"/>
        <v>0</v>
      </c>
      <c r="Y123" s="212"/>
      <c r="Z123" s="225"/>
      <c r="AA123" s="226"/>
      <c r="AC123">
        <f t="shared" si="18"/>
        <v>0</v>
      </c>
    </row>
    <row r="124" spans="1:29" ht="11" customHeight="1">
      <c r="A124" s="235"/>
      <c r="B124" s="236"/>
      <c r="C124" s="237"/>
      <c r="D124" s="238"/>
      <c r="E124" s="239"/>
      <c r="F124" s="239"/>
      <c r="G124" s="239"/>
      <c r="H124" s="240"/>
      <c r="I124" s="60"/>
      <c r="J124" s="23"/>
      <c r="K124" s="60"/>
      <c r="L124" s="241"/>
      <c r="M124" s="241"/>
      <c r="N124" s="234">
        <f t="shared" si="19"/>
        <v>0</v>
      </c>
      <c r="O124" s="234"/>
      <c r="P124" s="241"/>
      <c r="Q124" s="241"/>
      <c r="R124" s="234">
        <f t="shared" si="20"/>
        <v>0</v>
      </c>
      <c r="S124" s="234"/>
      <c r="T124" s="221">
        <f t="shared" si="21"/>
        <v>0</v>
      </c>
      <c r="U124" s="222"/>
      <c r="V124" s="223"/>
      <c r="W124" s="224"/>
      <c r="X124" s="212">
        <f t="shared" si="17"/>
        <v>0</v>
      </c>
      <c r="Y124" s="212"/>
      <c r="Z124" s="225"/>
      <c r="AA124" s="226"/>
      <c r="AC124">
        <f t="shared" si="18"/>
        <v>0</v>
      </c>
    </row>
    <row r="125" spans="1:29" ht="11" customHeight="1">
      <c r="A125" s="235"/>
      <c r="B125" s="236"/>
      <c r="C125" s="237"/>
      <c r="D125" s="238"/>
      <c r="E125" s="239"/>
      <c r="F125" s="239"/>
      <c r="G125" s="239"/>
      <c r="H125" s="240"/>
      <c r="I125" s="60"/>
      <c r="J125" s="23"/>
      <c r="K125" s="60"/>
      <c r="L125" s="241"/>
      <c r="M125" s="241"/>
      <c r="N125" s="234">
        <f t="shared" si="19"/>
        <v>0</v>
      </c>
      <c r="O125" s="234"/>
      <c r="P125" s="241"/>
      <c r="Q125" s="241"/>
      <c r="R125" s="234">
        <f t="shared" si="20"/>
        <v>0</v>
      </c>
      <c r="S125" s="234"/>
      <c r="T125" s="221">
        <f t="shared" si="21"/>
        <v>0</v>
      </c>
      <c r="U125" s="222"/>
      <c r="V125" s="223"/>
      <c r="W125" s="224"/>
      <c r="X125" s="212">
        <f t="shared" si="17"/>
        <v>0</v>
      </c>
      <c r="Y125" s="212"/>
      <c r="Z125" s="225"/>
      <c r="AA125" s="226"/>
      <c r="AC125">
        <f t="shared" si="18"/>
        <v>0</v>
      </c>
    </row>
    <row r="126" spans="1:29" ht="11" customHeight="1">
      <c r="A126" s="235"/>
      <c r="B126" s="236"/>
      <c r="C126" s="237"/>
      <c r="D126" s="238"/>
      <c r="E126" s="239"/>
      <c r="F126" s="239"/>
      <c r="G126" s="239"/>
      <c r="H126" s="240"/>
      <c r="I126" s="60"/>
      <c r="J126" s="23"/>
      <c r="K126" s="60"/>
      <c r="L126" s="241"/>
      <c r="M126" s="241"/>
      <c r="N126" s="234">
        <f t="shared" si="19"/>
        <v>0</v>
      </c>
      <c r="O126" s="234"/>
      <c r="P126" s="241"/>
      <c r="Q126" s="241"/>
      <c r="R126" s="234">
        <f t="shared" si="20"/>
        <v>0</v>
      </c>
      <c r="S126" s="234"/>
      <c r="T126" s="221">
        <f t="shared" si="21"/>
        <v>0</v>
      </c>
      <c r="U126" s="222"/>
      <c r="V126" s="223"/>
      <c r="W126" s="224"/>
      <c r="X126" s="212">
        <f t="shared" si="17"/>
        <v>0</v>
      </c>
      <c r="Y126" s="212"/>
      <c r="Z126" s="225"/>
      <c r="AA126" s="226"/>
      <c r="AC126">
        <f t="shared" si="18"/>
        <v>0</v>
      </c>
    </row>
    <row r="127" spans="1:29" ht="11" customHeight="1">
      <c r="A127" s="235"/>
      <c r="B127" s="236"/>
      <c r="C127" s="237"/>
      <c r="D127" s="238"/>
      <c r="E127" s="239"/>
      <c r="F127" s="239"/>
      <c r="G127" s="239"/>
      <c r="H127" s="240"/>
      <c r="I127" s="60"/>
      <c r="J127" s="23"/>
      <c r="K127" s="60"/>
      <c r="L127" s="241"/>
      <c r="M127" s="241"/>
      <c r="N127" s="234">
        <f t="shared" si="19"/>
        <v>0</v>
      </c>
      <c r="O127" s="234"/>
      <c r="P127" s="241"/>
      <c r="Q127" s="241"/>
      <c r="R127" s="234">
        <f t="shared" si="20"/>
        <v>0</v>
      </c>
      <c r="S127" s="234"/>
      <c r="T127" s="221">
        <f t="shared" si="21"/>
        <v>0</v>
      </c>
      <c r="U127" s="222"/>
      <c r="V127" s="223"/>
      <c r="W127" s="224"/>
      <c r="X127" s="212">
        <f t="shared" si="17"/>
        <v>0</v>
      </c>
      <c r="Y127" s="212"/>
      <c r="Z127" s="225"/>
      <c r="AA127" s="226"/>
      <c r="AC127">
        <f t="shared" si="18"/>
        <v>0</v>
      </c>
    </row>
    <row r="128" spans="1:29" ht="11" customHeight="1">
      <c r="A128" s="235"/>
      <c r="B128" s="236"/>
      <c r="C128" s="237"/>
      <c r="D128" s="238"/>
      <c r="E128" s="239"/>
      <c r="F128" s="239"/>
      <c r="G128" s="239"/>
      <c r="H128" s="240"/>
      <c r="I128" s="60"/>
      <c r="J128" s="23"/>
      <c r="K128" s="60"/>
      <c r="L128" s="241"/>
      <c r="M128" s="241"/>
      <c r="N128" s="234">
        <f t="shared" si="19"/>
        <v>0</v>
      </c>
      <c r="O128" s="234"/>
      <c r="P128" s="241"/>
      <c r="Q128" s="241"/>
      <c r="R128" s="234">
        <f t="shared" si="20"/>
        <v>0</v>
      </c>
      <c r="S128" s="234"/>
      <c r="T128" s="221">
        <f t="shared" si="21"/>
        <v>0</v>
      </c>
      <c r="U128" s="222"/>
      <c r="V128" s="223"/>
      <c r="W128" s="224"/>
      <c r="X128" s="212">
        <f t="shared" si="17"/>
        <v>0</v>
      </c>
      <c r="Y128" s="212"/>
      <c r="Z128" s="225"/>
      <c r="AA128" s="226"/>
      <c r="AC128">
        <f t="shared" si="18"/>
        <v>0</v>
      </c>
    </row>
    <row r="129" spans="1:29" ht="11" customHeight="1">
      <c r="A129" s="235"/>
      <c r="B129" s="236"/>
      <c r="C129" s="237"/>
      <c r="D129" s="238"/>
      <c r="E129" s="239"/>
      <c r="F129" s="239"/>
      <c r="G129" s="239"/>
      <c r="H129" s="240"/>
      <c r="I129" s="60"/>
      <c r="J129" s="23"/>
      <c r="K129" s="60"/>
      <c r="L129" s="241"/>
      <c r="M129" s="241"/>
      <c r="N129" s="234">
        <f t="shared" si="19"/>
        <v>0</v>
      </c>
      <c r="O129" s="234"/>
      <c r="P129" s="241"/>
      <c r="Q129" s="241"/>
      <c r="R129" s="234">
        <f t="shared" si="20"/>
        <v>0</v>
      </c>
      <c r="S129" s="234"/>
      <c r="T129" s="221">
        <f t="shared" si="21"/>
        <v>0</v>
      </c>
      <c r="U129" s="222"/>
      <c r="V129" s="223"/>
      <c r="W129" s="224"/>
      <c r="X129" s="212">
        <f t="shared" si="17"/>
        <v>0</v>
      </c>
      <c r="Y129" s="212"/>
      <c r="Z129" s="225"/>
      <c r="AA129" s="226"/>
      <c r="AC129">
        <f t="shared" si="18"/>
        <v>0</v>
      </c>
    </row>
    <row r="130" spans="1:29" ht="11" customHeight="1">
      <c r="A130" s="235"/>
      <c r="B130" s="236"/>
      <c r="C130" s="237"/>
      <c r="D130" s="238"/>
      <c r="E130" s="239"/>
      <c r="F130" s="239"/>
      <c r="G130" s="239"/>
      <c r="H130" s="240"/>
      <c r="I130" s="60"/>
      <c r="J130" s="23"/>
      <c r="K130" s="60"/>
      <c r="L130" s="241"/>
      <c r="M130" s="241"/>
      <c r="N130" s="234">
        <f t="shared" si="19"/>
        <v>0</v>
      </c>
      <c r="O130" s="234"/>
      <c r="P130" s="241"/>
      <c r="Q130" s="241"/>
      <c r="R130" s="234">
        <f t="shared" si="20"/>
        <v>0</v>
      </c>
      <c r="S130" s="234"/>
      <c r="T130" s="221">
        <f t="shared" si="21"/>
        <v>0</v>
      </c>
      <c r="U130" s="222"/>
      <c r="V130" s="223"/>
      <c r="W130" s="224"/>
      <c r="X130" s="212">
        <f t="shared" si="17"/>
        <v>0</v>
      </c>
      <c r="Y130" s="212"/>
      <c r="Z130" s="225"/>
      <c r="AA130" s="226"/>
      <c r="AC130">
        <f t="shared" si="18"/>
        <v>0</v>
      </c>
    </row>
    <row r="131" spans="1:29" ht="11" customHeight="1">
      <c r="A131" s="235"/>
      <c r="B131" s="236"/>
      <c r="C131" s="237"/>
      <c r="D131" s="238"/>
      <c r="E131" s="239"/>
      <c r="F131" s="239"/>
      <c r="G131" s="239"/>
      <c r="H131" s="240"/>
      <c r="I131" s="60"/>
      <c r="J131" s="23"/>
      <c r="K131" s="60"/>
      <c r="L131" s="241"/>
      <c r="M131" s="241"/>
      <c r="N131" s="234">
        <f t="shared" si="19"/>
        <v>0</v>
      </c>
      <c r="O131" s="234"/>
      <c r="P131" s="241"/>
      <c r="Q131" s="241"/>
      <c r="R131" s="234">
        <f t="shared" si="20"/>
        <v>0</v>
      </c>
      <c r="S131" s="234"/>
      <c r="T131" s="221">
        <f t="shared" si="21"/>
        <v>0</v>
      </c>
      <c r="U131" s="222"/>
      <c r="V131" s="223"/>
      <c r="W131" s="224"/>
      <c r="X131" s="212">
        <f t="shared" si="17"/>
        <v>0</v>
      </c>
      <c r="Y131" s="212"/>
      <c r="Z131" s="225"/>
      <c r="AA131" s="226"/>
      <c r="AC131">
        <f t="shared" si="18"/>
        <v>0</v>
      </c>
    </row>
    <row r="132" spans="1:29" ht="11" customHeight="1">
      <c r="A132" s="235"/>
      <c r="B132" s="236"/>
      <c r="C132" s="237"/>
      <c r="D132" s="238"/>
      <c r="E132" s="239"/>
      <c r="F132" s="239"/>
      <c r="G132" s="239"/>
      <c r="H132" s="240"/>
      <c r="I132" s="60"/>
      <c r="J132" s="23"/>
      <c r="K132" s="60"/>
      <c r="L132" s="241"/>
      <c r="M132" s="241"/>
      <c r="N132" s="234">
        <f t="shared" si="19"/>
        <v>0</v>
      </c>
      <c r="O132" s="234"/>
      <c r="P132" s="241"/>
      <c r="Q132" s="241"/>
      <c r="R132" s="234">
        <f t="shared" si="20"/>
        <v>0</v>
      </c>
      <c r="S132" s="234"/>
      <c r="T132" s="221">
        <f t="shared" si="21"/>
        <v>0</v>
      </c>
      <c r="U132" s="222"/>
      <c r="V132" s="223"/>
      <c r="W132" s="224"/>
      <c r="X132" s="212">
        <f t="shared" si="17"/>
        <v>0</v>
      </c>
      <c r="Y132" s="212"/>
      <c r="Z132" s="225"/>
      <c r="AA132" s="226"/>
      <c r="AC132">
        <f t="shared" si="18"/>
        <v>0</v>
      </c>
    </row>
    <row r="133" spans="1:29" ht="11" customHeight="1">
      <c r="A133" s="227"/>
      <c r="B133" s="228"/>
      <c r="C133" s="229"/>
      <c r="D133" s="230"/>
      <c r="E133" s="231"/>
      <c r="F133" s="231"/>
      <c r="G133" s="231"/>
      <c r="H133" s="232"/>
      <c r="I133" s="63"/>
      <c r="J133" s="25"/>
      <c r="K133" s="63"/>
      <c r="L133" s="233"/>
      <c r="M133" s="233"/>
      <c r="N133" s="234">
        <f t="shared" si="19"/>
        <v>0</v>
      </c>
      <c r="O133" s="234"/>
      <c r="P133" s="233"/>
      <c r="Q133" s="233"/>
      <c r="R133" s="234">
        <f t="shared" si="20"/>
        <v>0</v>
      </c>
      <c r="S133" s="234"/>
      <c r="T133" s="208">
        <f>AE133*K133</f>
        <v>0</v>
      </c>
      <c r="U133" s="209"/>
      <c r="V133" s="210"/>
      <c r="W133" s="211"/>
      <c r="X133" s="212">
        <f t="shared" si="17"/>
        <v>0</v>
      </c>
      <c r="Y133" s="212"/>
      <c r="Z133" s="213"/>
      <c r="AA133" s="214"/>
      <c r="AC133">
        <f t="shared" si="18"/>
        <v>0</v>
      </c>
    </row>
    <row r="134" spans="1:29" ht="11" customHeight="1">
      <c r="A134" s="1"/>
      <c r="B134" s="1"/>
      <c r="C134" s="1"/>
      <c r="D134" s="1"/>
      <c r="E134" s="2"/>
      <c r="F134" s="2"/>
      <c r="G134" s="2"/>
      <c r="H134" s="2"/>
      <c r="I134" s="215" t="s">
        <v>253</v>
      </c>
      <c r="J134" s="216"/>
      <c r="K134" s="217"/>
      <c r="L134" s="204"/>
      <c r="M134" s="204"/>
      <c r="N134" s="204">
        <f>SUM(N95:O133)</f>
        <v>0</v>
      </c>
      <c r="O134" s="204"/>
      <c r="P134" s="204"/>
      <c r="Q134" s="204"/>
      <c r="R134" s="204">
        <f>SUM(R95:S133)</f>
        <v>0</v>
      </c>
      <c r="S134" s="204"/>
      <c r="T134" s="204">
        <f>SUM(T95:U133)</f>
        <v>0</v>
      </c>
      <c r="U134" s="204"/>
      <c r="V134" s="204"/>
      <c r="W134" s="204"/>
      <c r="X134" s="204">
        <f>SUM(X95:Y133)</f>
        <v>0</v>
      </c>
      <c r="Y134" s="204"/>
      <c r="Z134" s="204"/>
      <c r="AA134" s="206"/>
    </row>
    <row r="135" spans="1:29" ht="11" customHeight="1">
      <c r="G135" s="2"/>
      <c r="H135" s="2"/>
      <c r="I135" s="218"/>
      <c r="J135" s="219"/>
      <c r="K135" s="220"/>
      <c r="L135" s="205"/>
      <c r="M135" s="205"/>
      <c r="N135" s="205"/>
      <c r="O135" s="205"/>
      <c r="P135" s="205"/>
      <c r="Q135" s="205"/>
      <c r="R135" s="205"/>
      <c r="S135" s="205"/>
      <c r="T135" s="205"/>
      <c r="U135" s="205"/>
      <c r="V135" s="205"/>
      <c r="W135" s="205"/>
      <c r="X135" s="205"/>
      <c r="Y135" s="205"/>
      <c r="Z135" s="205"/>
      <c r="AA135" s="207"/>
    </row>
    <row r="136" spans="1:29" ht="11" customHeight="1"/>
    <row r="137" spans="1:29" ht="10.5" customHeight="1"/>
    <row r="138" spans="1:29" ht="11" customHeight="1">
      <c r="A138" s="267" t="s">
        <v>6</v>
      </c>
      <c r="B138" s="257"/>
      <c r="C138" s="257"/>
      <c r="D138" s="259" t="s">
        <v>5</v>
      </c>
      <c r="E138" s="269"/>
      <c r="F138" s="269"/>
      <c r="G138" s="269"/>
      <c r="H138" s="260"/>
      <c r="I138" s="257" t="s">
        <v>7</v>
      </c>
      <c r="J138" s="271" t="s">
        <v>257</v>
      </c>
      <c r="K138" s="271" t="s">
        <v>65</v>
      </c>
      <c r="L138" s="273" t="s">
        <v>0</v>
      </c>
      <c r="M138" s="274"/>
      <c r="N138" s="274"/>
      <c r="O138" s="274"/>
      <c r="P138" s="273" t="s">
        <v>1</v>
      </c>
      <c r="Q138" s="274"/>
      <c r="R138" s="274"/>
      <c r="S138" s="274"/>
      <c r="T138" s="257" t="s">
        <v>286</v>
      </c>
      <c r="U138" s="257"/>
      <c r="V138" s="259" t="s">
        <v>285</v>
      </c>
      <c r="W138" s="260"/>
      <c r="X138" s="257" t="s">
        <v>12</v>
      </c>
      <c r="Y138" s="257"/>
      <c r="Z138" s="257" t="s">
        <v>11</v>
      </c>
      <c r="AA138" s="263"/>
    </row>
    <row r="139" spans="1:29" ht="11" customHeight="1">
      <c r="A139" s="268"/>
      <c r="B139" s="258"/>
      <c r="C139" s="258"/>
      <c r="D139" s="261"/>
      <c r="E139" s="270"/>
      <c r="F139" s="270"/>
      <c r="G139" s="270"/>
      <c r="H139" s="262"/>
      <c r="I139" s="258"/>
      <c r="J139" s="272"/>
      <c r="K139" s="272"/>
      <c r="L139" s="265" t="s">
        <v>8</v>
      </c>
      <c r="M139" s="266"/>
      <c r="N139" s="266" t="s">
        <v>9</v>
      </c>
      <c r="O139" s="266"/>
      <c r="P139" s="266" t="s">
        <v>8</v>
      </c>
      <c r="Q139" s="266"/>
      <c r="R139" s="266" t="s">
        <v>9</v>
      </c>
      <c r="S139" s="266"/>
      <c r="T139" s="258"/>
      <c r="U139" s="258"/>
      <c r="V139" s="261"/>
      <c r="W139" s="262"/>
      <c r="X139" s="258"/>
      <c r="Y139" s="258"/>
      <c r="Z139" s="258"/>
      <c r="AA139" s="264"/>
    </row>
    <row r="140" spans="1:29" ht="11" customHeight="1">
      <c r="A140" s="251"/>
      <c r="B140" s="252"/>
      <c r="C140" s="253"/>
      <c r="D140" s="254"/>
      <c r="E140" s="255"/>
      <c r="F140" s="255"/>
      <c r="G140" s="255"/>
      <c r="H140" s="256"/>
      <c r="I140" s="60"/>
      <c r="J140" s="23"/>
      <c r="K140" s="60"/>
      <c r="L140" s="212"/>
      <c r="M140" s="212"/>
      <c r="N140" s="234">
        <f>ROUND(I140*K140*L140,0)</f>
        <v>0</v>
      </c>
      <c r="O140" s="234"/>
      <c r="P140" s="212"/>
      <c r="Q140" s="212"/>
      <c r="R140" s="234">
        <f>ROUND(K140*P140,0)</f>
        <v>0</v>
      </c>
      <c r="S140" s="234"/>
      <c r="T140" s="247">
        <f>AE140*K140</f>
        <v>0</v>
      </c>
      <c r="U140" s="248"/>
      <c r="V140" s="249"/>
      <c r="W140" s="250"/>
      <c r="X140" s="212">
        <f t="shared" ref="X140:X178" si="22">ROUND(J140*K140,2)</f>
        <v>0</v>
      </c>
      <c r="Y140" s="212"/>
      <c r="Z140" s="234"/>
      <c r="AA140" s="243"/>
      <c r="AC140">
        <f t="shared" ref="AC140:AC178" si="23">V140*K140</f>
        <v>0</v>
      </c>
    </row>
    <row r="141" spans="1:29" ht="11" customHeight="1">
      <c r="A141" s="235"/>
      <c r="B141" s="236"/>
      <c r="C141" s="237"/>
      <c r="D141" s="238"/>
      <c r="E141" s="239"/>
      <c r="F141" s="239"/>
      <c r="G141" s="239"/>
      <c r="H141" s="240"/>
      <c r="I141" s="60"/>
      <c r="J141" s="23"/>
      <c r="K141" s="60"/>
      <c r="L141" s="241"/>
      <c r="M141" s="241"/>
      <c r="N141" s="234">
        <f t="shared" ref="N141:N178" si="24">ROUND(I141*K141*L141,0)</f>
        <v>0</v>
      </c>
      <c r="O141" s="234"/>
      <c r="P141" s="241"/>
      <c r="Q141" s="241"/>
      <c r="R141" s="234">
        <f t="shared" ref="R141:R178" si="25">ROUND(K141*P141,0)</f>
        <v>0</v>
      </c>
      <c r="S141" s="234"/>
      <c r="T141" s="221">
        <f t="shared" ref="T141:T177" si="26">AE141*K141</f>
        <v>0</v>
      </c>
      <c r="U141" s="222"/>
      <c r="V141" s="223"/>
      <c r="W141" s="224"/>
      <c r="X141" s="212">
        <f t="shared" si="22"/>
        <v>0</v>
      </c>
      <c r="Y141" s="212"/>
      <c r="Z141" s="225"/>
      <c r="AA141" s="226"/>
      <c r="AC141">
        <f t="shared" si="23"/>
        <v>0</v>
      </c>
    </row>
    <row r="142" spans="1:29" ht="11" customHeight="1">
      <c r="A142" s="235"/>
      <c r="B142" s="236"/>
      <c r="C142" s="237"/>
      <c r="D142" s="238"/>
      <c r="E142" s="239"/>
      <c r="F142" s="239"/>
      <c r="G142" s="239"/>
      <c r="H142" s="240"/>
      <c r="I142" s="60"/>
      <c r="J142" s="23"/>
      <c r="K142" s="60"/>
      <c r="L142" s="241"/>
      <c r="M142" s="241"/>
      <c r="N142" s="234">
        <f t="shared" si="24"/>
        <v>0</v>
      </c>
      <c r="O142" s="234"/>
      <c r="P142" s="241"/>
      <c r="Q142" s="241"/>
      <c r="R142" s="234">
        <f t="shared" si="25"/>
        <v>0</v>
      </c>
      <c r="S142" s="234"/>
      <c r="T142" s="221">
        <f t="shared" si="26"/>
        <v>0</v>
      </c>
      <c r="U142" s="222"/>
      <c r="V142" s="223"/>
      <c r="W142" s="224"/>
      <c r="X142" s="212">
        <f t="shared" si="22"/>
        <v>0</v>
      </c>
      <c r="Y142" s="212"/>
      <c r="Z142" s="225"/>
      <c r="AA142" s="226"/>
      <c r="AC142">
        <f t="shared" si="23"/>
        <v>0</v>
      </c>
    </row>
    <row r="143" spans="1:29" ht="11" customHeight="1">
      <c r="A143" s="235"/>
      <c r="B143" s="236"/>
      <c r="C143" s="237"/>
      <c r="D143" s="238"/>
      <c r="E143" s="239"/>
      <c r="F143" s="239"/>
      <c r="G143" s="239"/>
      <c r="H143" s="240"/>
      <c r="I143" s="60"/>
      <c r="J143" s="23"/>
      <c r="K143" s="60"/>
      <c r="L143" s="241"/>
      <c r="M143" s="241"/>
      <c r="N143" s="234">
        <f t="shared" si="24"/>
        <v>0</v>
      </c>
      <c r="O143" s="234"/>
      <c r="P143" s="241"/>
      <c r="Q143" s="241"/>
      <c r="R143" s="234">
        <f t="shared" si="25"/>
        <v>0</v>
      </c>
      <c r="S143" s="234"/>
      <c r="T143" s="221">
        <f t="shared" si="26"/>
        <v>0</v>
      </c>
      <c r="U143" s="222"/>
      <c r="V143" s="223"/>
      <c r="W143" s="224"/>
      <c r="X143" s="212">
        <f t="shared" si="22"/>
        <v>0</v>
      </c>
      <c r="Y143" s="212"/>
      <c r="Z143" s="225"/>
      <c r="AA143" s="226"/>
      <c r="AC143">
        <f t="shared" si="23"/>
        <v>0</v>
      </c>
    </row>
    <row r="144" spans="1:29" ht="11" customHeight="1">
      <c r="A144" s="235"/>
      <c r="B144" s="236"/>
      <c r="C144" s="237"/>
      <c r="D144" s="238"/>
      <c r="E144" s="239"/>
      <c r="F144" s="239"/>
      <c r="G144" s="239"/>
      <c r="H144" s="240"/>
      <c r="I144" s="60"/>
      <c r="J144" s="23"/>
      <c r="K144" s="60"/>
      <c r="L144" s="241"/>
      <c r="M144" s="241"/>
      <c r="N144" s="234">
        <f t="shared" si="24"/>
        <v>0</v>
      </c>
      <c r="O144" s="234"/>
      <c r="P144" s="241"/>
      <c r="Q144" s="241"/>
      <c r="R144" s="234">
        <f t="shared" si="25"/>
        <v>0</v>
      </c>
      <c r="S144" s="234"/>
      <c r="T144" s="221">
        <f t="shared" si="26"/>
        <v>0</v>
      </c>
      <c r="U144" s="222"/>
      <c r="V144" s="223"/>
      <c r="W144" s="224"/>
      <c r="X144" s="212">
        <f t="shared" si="22"/>
        <v>0</v>
      </c>
      <c r="Y144" s="212"/>
      <c r="Z144" s="225"/>
      <c r="AA144" s="226"/>
      <c r="AC144">
        <f t="shared" si="23"/>
        <v>0</v>
      </c>
    </row>
    <row r="145" spans="1:29" ht="11" customHeight="1">
      <c r="A145" s="235"/>
      <c r="B145" s="236"/>
      <c r="C145" s="237"/>
      <c r="D145" s="238"/>
      <c r="E145" s="239"/>
      <c r="F145" s="239"/>
      <c r="G145" s="239"/>
      <c r="H145" s="240"/>
      <c r="I145" s="60"/>
      <c r="J145" s="23"/>
      <c r="K145" s="60"/>
      <c r="L145" s="241"/>
      <c r="M145" s="241"/>
      <c r="N145" s="234">
        <f t="shared" si="24"/>
        <v>0</v>
      </c>
      <c r="O145" s="234"/>
      <c r="P145" s="241"/>
      <c r="Q145" s="241"/>
      <c r="R145" s="234">
        <f t="shared" si="25"/>
        <v>0</v>
      </c>
      <c r="S145" s="234"/>
      <c r="T145" s="221">
        <f t="shared" si="26"/>
        <v>0</v>
      </c>
      <c r="U145" s="222"/>
      <c r="V145" s="223"/>
      <c r="W145" s="224"/>
      <c r="X145" s="212">
        <f t="shared" si="22"/>
        <v>0</v>
      </c>
      <c r="Y145" s="212"/>
      <c r="Z145" s="225"/>
      <c r="AA145" s="226"/>
      <c r="AC145">
        <f t="shared" si="23"/>
        <v>0</v>
      </c>
    </row>
    <row r="146" spans="1:29" ht="11" customHeight="1">
      <c r="A146" s="235"/>
      <c r="B146" s="236"/>
      <c r="C146" s="237"/>
      <c r="D146" s="238"/>
      <c r="E146" s="239"/>
      <c r="F146" s="239"/>
      <c r="G146" s="239"/>
      <c r="H146" s="240"/>
      <c r="I146" s="60"/>
      <c r="J146" s="23"/>
      <c r="K146" s="60"/>
      <c r="L146" s="241"/>
      <c r="M146" s="241"/>
      <c r="N146" s="234">
        <f t="shared" si="24"/>
        <v>0</v>
      </c>
      <c r="O146" s="234"/>
      <c r="P146" s="241"/>
      <c r="Q146" s="241"/>
      <c r="R146" s="234">
        <f t="shared" si="25"/>
        <v>0</v>
      </c>
      <c r="S146" s="234"/>
      <c r="T146" s="221">
        <f t="shared" si="26"/>
        <v>0</v>
      </c>
      <c r="U146" s="222"/>
      <c r="V146" s="223"/>
      <c r="W146" s="224"/>
      <c r="X146" s="212">
        <f t="shared" si="22"/>
        <v>0</v>
      </c>
      <c r="Y146" s="212"/>
      <c r="Z146" s="225"/>
      <c r="AA146" s="226"/>
      <c r="AC146">
        <f t="shared" si="23"/>
        <v>0</v>
      </c>
    </row>
    <row r="147" spans="1:29" ht="11" customHeight="1">
      <c r="A147" s="235"/>
      <c r="B147" s="236"/>
      <c r="C147" s="237"/>
      <c r="D147" s="238"/>
      <c r="E147" s="239"/>
      <c r="F147" s="239"/>
      <c r="G147" s="239"/>
      <c r="H147" s="240"/>
      <c r="I147" s="60"/>
      <c r="J147" s="23"/>
      <c r="K147" s="60"/>
      <c r="L147" s="241"/>
      <c r="M147" s="241"/>
      <c r="N147" s="234">
        <f t="shared" si="24"/>
        <v>0</v>
      </c>
      <c r="O147" s="234"/>
      <c r="P147" s="241"/>
      <c r="Q147" s="241"/>
      <c r="R147" s="234">
        <f t="shared" si="25"/>
        <v>0</v>
      </c>
      <c r="S147" s="234"/>
      <c r="T147" s="221">
        <f t="shared" si="26"/>
        <v>0</v>
      </c>
      <c r="U147" s="222"/>
      <c r="V147" s="223"/>
      <c r="W147" s="224"/>
      <c r="X147" s="212">
        <f t="shared" si="22"/>
        <v>0</v>
      </c>
      <c r="Y147" s="212"/>
      <c r="Z147" s="225"/>
      <c r="AA147" s="226"/>
      <c r="AC147">
        <f t="shared" si="23"/>
        <v>0</v>
      </c>
    </row>
    <row r="148" spans="1:29" ht="11" customHeight="1">
      <c r="A148" s="244"/>
      <c r="B148" s="245"/>
      <c r="C148" s="245"/>
      <c r="D148" s="246"/>
      <c r="E148" s="246"/>
      <c r="F148" s="246"/>
      <c r="G148" s="246"/>
      <c r="H148" s="246"/>
      <c r="I148" s="62"/>
      <c r="J148" s="24"/>
      <c r="K148" s="62"/>
      <c r="L148" s="241"/>
      <c r="M148" s="241"/>
      <c r="N148" s="234">
        <f t="shared" si="24"/>
        <v>0</v>
      </c>
      <c r="O148" s="234"/>
      <c r="P148" s="241"/>
      <c r="Q148" s="241"/>
      <c r="R148" s="234">
        <f t="shared" si="25"/>
        <v>0</v>
      </c>
      <c r="S148" s="234"/>
      <c r="T148" s="221">
        <f t="shared" si="26"/>
        <v>0</v>
      </c>
      <c r="U148" s="222"/>
      <c r="V148" s="242"/>
      <c r="W148" s="242"/>
      <c r="X148" s="212">
        <f t="shared" si="22"/>
        <v>0</v>
      </c>
      <c r="Y148" s="212"/>
      <c r="Z148" s="225"/>
      <c r="AA148" s="226"/>
      <c r="AC148">
        <f t="shared" si="23"/>
        <v>0</v>
      </c>
    </row>
    <row r="149" spans="1:29" ht="11" customHeight="1">
      <c r="A149" s="244"/>
      <c r="B149" s="245"/>
      <c r="C149" s="245"/>
      <c r="D149" s="246"/>
      <c r="E149" s="246"/>
      <c r="F149" s="246"/>
      <c r="G149" s="246"/>
      <c r="H149" s="246"/>
      <c r="I149" s="62"/>
      <c r="J149" s="24"/>
      <c r="K149" s="62"/>
      <c r="L149" s="241"/>
      <c r="M149" s="241"/>
      <c r="N149" s="234">
        <f t="shared" si="24"/>
        <v>0</v>
      </c>
      <c r="O149" s="234"/>
      <c r="P149" s="241"/>
      <c r="Q149" s="241"/>
      <c r="R149" s="234">
        <f t="shared" si="25"/>
        <v>0</v>
      </c>
      <c r="S149" s="234"/>
      <c r="T149" s="221">
        <f t="shared" si="26"/>
        <v>0</v>
      </c>
      <c r="U149" s="222"/>
      <c r="V149" s="242"/>
      <c r="W149" s="242"/>
      <c r="X149" s="212">
        <f t="shared" si="22"/>
        <v>0</v>
      </c>
      <c r="Y149" s="212"/>
      <c r="Z149" s="225"/>
      <c r="AA149" s="226"/>
      <c r="AC149">
        <f t="shared" si="23"/>
        <v>0</v>
      </c>
    </row>
    <row r="150" spans="1:29" ht="11" customHeight="1">
      <c r="A150" s="244"/>
      <c r="B150" s="245"/>
      <c r="C150" s="245"/>
      <c r="D150" s="246"/>
      <c r="E150" s="246"/>
      <c r="F150" s="246"/>
      <c r="G150" s="246"/>
      <c r="H150" s="246"/>
      <c r="I150" s="62"/>
      <c r="J150" s="24"/>
      <c r="K150" s="62"/>
      <c r="L150" s="241"/>
      <c r="M150" s="241"/>
      <c r="N150" s="234">
        <f t="shared" si="24"/>
        <v>0</v>
      </c>
      <c r="O150" s="234"/>
      <c r="P150" s="241"/>
      <c r="Q150" s="241"/>
      <c r="R150" s="234">
        <f t="shared" si="25"/>
        <v>0</v>
      </c>
      <c r="S150" s="234"/>
      <c r="T150" s="221">
        <f t="shared" si="26"/>
        <v>0</v>
      </c>
      <c r="U150" s="222"/>
      <c r="V150" s="242"/>
      <c r="W150" s="242"/>
      <c r="X150" s="212">
        <f t="shared" si="22"/>
        <v>0</v>
      </c>
      <c r="Y150" s="212"/>
      <c r="Z150" s="225"/>
      <c r="AA150" s="226"/>
      <c r="AC150">
        <f t="shared" si="23"/>
        <v>0</v>
      </c>
    </row>
    <row r="151" spans="1:29" ht="11" customHeight="1">
      <c r="A151" s="244"/>
      <c r="B151" s="245"/>
      <c r="C151" s="245"/>
      <c r="D151" s="246"/>
      <c r="E151" s="246"/>
      <c r="F151" s="246"/>
      <c r="G151" s="246"/>
      <c r="H151" s="246"/>
      <c r="I151" s="62"/>
      <c r="J151" s="24"/>
      <c r="K151" s="62"/>
      <c r="L151" s="241"/>
      <c r="M151" s="241"/>
      <c r="N151" s="234">
        <f t="shared" si="24"/>
        <v>0</v>
      </c>
      <c r="O151" s="234"/>
      <c r="P151" s="241"/>
      <c r="Q151" s="241"/>
      <c r="R151" s="234">
        <f t="shared" si="25"/>
        <v>0</v>
      </c>
      <c r="S151" s="234"/>
      <c r="T151" s="221">
        <f t="shared" si="26"/>
        <v>0</v>
      </c>
      <c r="U151" s="222"/>
      <c r="V151" s="242"/>
      <c r="W151" s="242"/>
      <c r="X151" s="212">
        <f t="shared" si="22"/>
        <v>0</v>
      </c>
      <c r="Y151" s="212"/>
      <c r="Z151" s="234"/>
      <c r="AA151" s="243"/>
      <c r="AC151">
        <f t="shared" si="23"/>
        <v>0</v>
      </c>
    </row>
    <row r="152" spans="1:29" ht="11" customHeight="1">
      <c r="A152" s="244"/>
      <c r="B152" s="245"/>
      <c r="C152" s="245"/>
      <c r="D152" s="246"/>
      <c r="E152" s="246"/>
      <c r="F152" s="246"/>
      <c r="G152" s="246"/>
      <c r="H152" s="246"/>
      <c r="I152" s="62"/>
      <c r="J152" s="24"/>
      <c r="K152" s="62"/>
      <c r="L152" s="241"/>
      <c r="M152" s="241"/>
      <c r="N152" s="234">
        <f t="shared" si="24"/>
        <v>0</v>
      </c>
      <c r="O152" s="234"/>
      <c r="P152" s="241"/>
      <c r="Q152" s="241"/>
      <c r="R152" s="234">
        <f t="shared" si="25"/>
        <v>0</v>
      </c>
      <c r="S152" s="234"/>
      <c r="T152" s="221">
        <f t="shared" si="26"/>
        <v>0</v>
      </c>
      <c r="U152" s="222"/>
      <c r="V152" s="242"/>
      <c r="W152" s="242"/>
      <c r="X152" s="212">
        <f t="shared" si="22"/>
        <v>0</v>
      </c>
      <c r="Y152" s="212"/>
      <c r="Z152" s="225"/>
      <c r="AA152" s="226"/>
      <c r="AC152">
        <f t="shared" si="23"/>
        <v>0</v>
      </c>
    </row>
    <row r="153" spans="1:29" ht="11" customHeight="1">
      <c r="A153" s="244"/>
      <c r="B153" s="245"/>
      <c r="C153" s="245"/>
      <c r="D153" s="246"/>
      <c r="E153" s="246"/>
      <c r="F153" s="246"/>
      <c r="G153" s="246"/>
      <c r="H153" s="246"/>
      <c r="I153" s="62"/>
      <c r="J153" s="24"/>
      <c r="K153" s="62"/>
      <c r="L153" s="241"/>
      <c r="M153" s="241"/>
      <c r="N153" s="234">
        <f t="shared" si="24"/>
        <v>0</v>
      </c>
      <c r="O153" s="234"/>
      <c r="P153" s="241"/>
      <c r="Q153" s="241"/>
      <c r="R153" s="234">
        <f t="shared" si="25"/>
        <v>0</v>
      </c>
      <c r="S153" s="234"/>
      <c r="T153" s="221">
        <f t="shared" si="26"/>
        <v>0</v>
      </c>
      <c r="U153" s="222"/>
      <c r="V153" s="242"/>
      <c r="W153" s="242"/>
      <c r="X153" s="212">
        <f t="shared" si="22"/>
        <v>0</v>
      </c>
      <c r="Y153" s="212"/>
      <c r="Z153" s="225"/>
      <c r="AA153" s="226"/>
      <c r="AC153">
        <f t="shared" si="23"/>
        <v>0</v>
      </c>
    </row>
    <row r="154" spans="1:29" ht="11" customHeight="1">
      <c r="A154" s="244"/>
      <c r="B154" s="245"/>
      <c r="C154" s="245"/>
      <c r="D154" s="246"/>
      <c r="E154" s="246"/>
      <c r="F154" s="246"/>
      <c r="G154" s="246"/>
      <c r="H154" s="246"/>
      <c r="I154" s="62"/>
      <c r="J154" s="24"/>
      <c r="K154" s="62"/>
      <c r="L154" s="241"/>
      <c r="M154" s="241"/>
      <c r="N154" s="234">
        <f t="shared" si="24"/>
        <v>0</v>
      </c>
      <c r="O154" s="234"/>
      <c r="P154" s="241"/>
      <c r="Q154" s="241"/>
      <c r="R154" s="234">
        <f t="shared" si="25"/>
        <v>0</v>
      </c>
      <c r="S154" s="234"/>
      <c r="T154" s="221">
        <f t="shared" si="26"/>
        <v>0</v>
      </c>
      <c r="U154" s="222"/>
      <c r="V154" s="242"/>
      <c r="W154" s="242"/>
      <c r="X154" s="212">
        <f t="shared" si="22"/>
        <v>0</v>
      </c>
      <c r="Y154" s="212"/>
      <c r="Z154" s="225"/>
      <c r="AA154" s="226"/>
      <c r="AC154">
        <f t="shared" si="23"/>
        <v>0</v>
      </c>
    </row>
    <row r="155" spans="1:29" ht="11" customHeight="1">
      <c r="A155" s="244"/>
      <c r="B155" s="245"/>
      <c r="C155" s="245"/>
      <c r="D155" s="246"/>
      <c r="E155" s="246"/>
      <c r="F155" s="246"/>
      <c r="G155" s="246"/>
      <c r="H155" s="246"/>
      <c r="I155" s="62"/>
      <c r="J155" s="24"/>
      <c r="K155" s="62"/>
      <c r="L155" s="241"/>
      <c r="M155" s="241"/>
      <c r="N155" s="234">
        <f t="shared" si="24"/>
        <v>0</v>
      </c>
      <c r="O155" s="234"/>
      <c r="P155" s="241"/>
      <c r="Q155" s="241"/>
      <c r="R155" s="234">
        <f t="shared" si="25"/>
        <v>0</v>
      </c>
      <c r="S155" s="234"/>
      <c r="T155" s="221">
        <f t="shared" si="26"/>
        <v>0</v>
      </c>
      <c r="U155" s="222"/>
      <c r="V155" s="242"/>
      <c r="W155" s="242"/>
      <c r="X155" s="212">
        <f t="shared" si="22"/>
        <v>0</v>
      </c>
      <c r="Y155" s="212"/>
      <c r="Z155" s="225"/>
      <c r="AA155" s="226"/>
      <c r="AC155">
        <f t="shared" si="23"/>
        <v>0</v>
      </c>
    </row>
    <row r="156" spans="1:29" ht="11" customHeight="1">
      <c r="A156" s="244"/>
      <c r="B156" s="245"/>
      <c r="C156" s="245"/>
      <c r="D156" s="246"/>
      <c r="E156" s="246"/>
      <c r="F156" s="246"/>
      <c r="G156" s="246"/>
      <c r="H156" s="246"/>
      <c r="I156" s="62"/>
      <c r="J156" s="24"/>
      <c r="K156" s="62"/>
      <c r="L156" s="241"/>
      <c r="M156" s="241"/>
      <c r="N156" s="234">
        <f t="shared" si="24"/>
        <v>0</v>
      </c>
      <c r="O156" s="234"/>
      <c r="P156" s="241"/>
      <c r="Q156" s="241"/>
      <c r="R156" s="234">
        <f t="shared" si="25"/>
        <v>0</v>
      </c>
      <c r="S156" s="234"/>
      <c r="T156" s="221">
        <f t="shared" si="26"/>
        <v>0</v>
      </c>
      <c r="U156" s="222"/>
      <c r="V156" s="242"/>
      <c r="W156" s="242"/>
      <c r="X156" s="212">
        <f t="shared" si="22"/>
        <v>0</v>
      </c>
      <c r="Y156" s="212"/>
      <c r="Z156" s="225"/>
      <c r="AA156" s="226"/>
      <c r="AC156">
        <f t="shared" si="23"/>
        <v>0</v>
      </c>
    </row>
    <row r="157" spans="1:29" ht="11" customHeight="1">
      <c r="A157" s="244"/>
      <c r="B157" s="245"/>
      <c r="C157" s="245"/>
      <c r="D157" s="246"/>
      <c r="E157" s="246"/>
      <c r="F157" s="246"/>
      <c r="G157" s="246"/>
      <c r="H157" s="246"/>
      <c r="I157" s="62"/>
      <c r="J157" s="24"/>
      <c r="K157" s="62"/>
      <c r="L157" s="241"/>
      <c r="M157" s="241"/>
      <c r="N157" s="234">
        <f t="shared" si="24"/>
        <v>0</v>
      </c>
      <c r="O157" s="234"/>
      <c r="P157" s="241"/>
      <c r="Q157" s="241"/>
      <c r="R157" s="234">
        <f t="shared" si="25"/>
        <v>0</v>
      </c>
      <c r="S157" s="234"/>
      <c r="T157" s="221">
        <f t="shared" si="26"/>
        <v>0</v>
      </c>
      <c r="U157" s="222"/>
      <c r="V157" s="242"/>
      <c r="W157" s="242"/>
      <c r="X157" s="212">
        <f t="shared" si="22"/>
        <v>0</v>
      </c>
      <c r="Y157" s="212"/>
      <c r="Z157" s="225"/>
      <c r="AA157" s="226"/>
      <c r="AC157">
        <f t="shared" si="23"/>
        <v>0</v>
      </c>
    </row>
    <row r="158" spans="1:29" ht="11" customHeight="1">
      <c r="A158" s="244"/>
      <c r="B158" s="245"/>
      <c r="C158" s="245"/>
      <c r="D158" s="246"/>
      <c r="E158" s="246"/>
      <c r="F158" s="246"/>
      <c r="G158" s="246"/>
      <c r="H158" s="246"/>
      <c r="I158" s="62"/>
      <c r="J158" s="24"/>
      <c r="K158" s="62"/>
      <c r="L158" s="241"/>
      <c r="M158" s="241"/>
      <c r="N158" s="234">
        <f t="shared" si="24"/>
        <v>0</v>
      </c>
      <c r="O158" s="234"/>
      <c r="P158" s="241"/>
      <c r="Q158" s="241"/>
      <c r="R158" s="234">
        <f t="shared" si="25"/>
        <v>0</v>
      </c>
      <c r="S158" s="234"/>
      <c r="T158" s="221">
        <f t="shared" si="26"/>
        <v>0</v>
      </c>
      <c r="U158" s="222"/>
      <c r="V158" s="242"/>
      <c r="W158" s="242"/>
      <c r="X158" s="212">
        <f t="shared" si="22"/>
        <v>0</v>
      </c>
      <c r="Y158" s="212"/>
      <c r="Z158" s="225"/>
      <c r="AA158" s="226"/>
      <c r="AC158">
        <f t="shared" si="23"/>
        <v>0</v>
      </c>
    </row>
    <row r="159" spans="1:29" ht="11" customHeight="1">
      <c r="A159" s="244"/>
      <c r="B159" s="245"/>
      <c r="C159" s="245"/>
      <c r="D159" s="246"/>
      <c r="E159" s="246"/>
      <c r="F159" s="246"/>
      <c r="G159" s="246"/>
      <c r="H159" s="246"/>
      <c r="I159" s="62"/>
      <c r="J159" s="24"/>
      <c r="K159" s="62"/>
      <c r="L159" s="241"/>
      <c r="M159" s="241"/>
      <c r="N159" s="234">
        <f t="shared" si="24"/>
        <v>0</v>
      </c>
      <c r="O159" s="234"/>
      <c r="P159" s="241"/>
      <c r="Q159" s="241"/>
      <c r="R159" s="234">
        <f t="shared" si="25"/>
        <v>0</v>
      </c>
      <c r="S159" s="234"/>
      <c r="T159" s="221">
        <f t="shared" si="26"/>
        <v>0</v>
      </c>
      <c r="U159" s="222"/>
      <c r="V159" s="242"/>
      <c r="W159" s="242"/>
      <c r="X159" s="212">
        <f t="shared" si="22"/>
        <v>0</v>
      </c>
      <c r="Y159" s="212"/>
      <c r="Z159" s="225"/>
      <c r="AA159" s="226"/>
      <c r="AC159">
        <f t="shared" si="23"/>
        <v>0</v>
      </c>
    </row>
    <row r="160" spans="1:29" ht="11" customHeight="1">
      <c r="A160" s="244"/>
      <c r="B160" s="245"/>
      <c r="C160" s="245"/>
      <c r="D160" s="246"/>
      <c r="E160" s="246"/>
      <c r="F160" s="246"/>
      <c r="G160" s="246"/>
      <c r="H160" s="246"/>
      <c r="I160" s="62"/>
      <c r="J160" s="24"/>
      <c r="K160" s="62"/>
      <c r="L160" s="241"/>
      <c r="M160" s="241"/>
      <c r="N160" s="234">
        <f t="shared" si="24"/>
        <v>0</v>
      </c>
      <c r="O160" s="234"/>
      <c r="P160" s="241"/>
      <c r="Q160" s="241"/>
      <c r="R160" s="234">
        <f t="shared" si="25"/>
        <v>0</v>
      </c>
      <c r="S160" s="234"/>
      <c r="T160" s="221">
        <f t="shared" si="26"/>
        <v>0</v>
      </c>
      <c r="U160" s="222"/>
      <c r="V160" s="242"/>
      <c r="W160" s="242"/>
      <c r="X160" s="212">
        <f t="shared" si="22"/>
        <v>0</v>
      </c>
      <c r="Y160" s="212"/>
      <c r="Z160" s="225"/>
      <c r="AA160" s="226"/>
      <c r="AC160">
        <f t="shared" si="23"/>
        <v>0</v>
      </c>
    </row>
    <row r="161" spans="1:29" ht="11" customHeight="1">
      <c r="A161" s="244"/>
      <c r="B161" s="245"/>
      <c r="C161" s="245"/>
      <c r="D161" s="246"/>
      <c r="E161" s="246"/>
      <c r="F161" s="246"/>
      <c r="G161" s="246"/>
      <c r="H161" s="246"/>
      <c r="I161" s="62"/>
      <c r="J161" s="24"/>
      <c r="K161" s="62"/>
      <c r="L161" s="241"/>
      <c r="M161" s="241"/>
      <c r="N161" s="234">
        <f t="shared" si="24"/>
        <v>0</v>
      </c>
      <c r="O161" s="234"/>
      <c r="P161" s="241"/>
      <c r="Q161" s="241"/>
      <c r="R161" s="234">
        <f t="shared" si="25"/>
        <v>0</v>
      </c>
      <c r="S161" s="234"/>
      <c r="T161" s="221">
        <f t="shared" si="26"/>
        <v>0</v>
      </c>
      <c r="U161" s="222"/>
      <c r="V161" s="242"/>
      <c r="W161" s="242"/>
      <c r="X161" s="212">
        <f t="shared" si="22"/>
        <v>0</v>
      </c>
      <c r="Y161" s="212"/>
      <c r="Z161" s="225"/>
      <c r="AA161" s="226"/>
      <c r="AC161">
        <f t="shared" si="23"/>
        <v>0</v>
      </c>
    </row>
    <row r="162" spans="1:29" ht="11" customHeight="1">
      <c r="A162" s="244"/>
      <c r="B162" s="245"/>
      <c r="C162" s="245"/>
      <c r="D162" s="246"/>
      <c r="E162" s="246"/>
      <c r="F162" s="246"/>
      <c r="G162" s="246"/>
      <c r="H162" s="246"/>
      <c r="I162" s="62"/>
      <c r="J162" s="24"/>
      <c r="K162" s="62"/>
      <c r="L162" s="241"/>
      <c r="M162" s="241"/>
      <c r="N162" s="234">
        <f t="shared" si="24"/>
        <v>0</v>
      </c>
      <c r="O162" s="234"/>
      <c r="P162" s="241"/>
      <c r="Q162" s="241"/>
      <c r="R162" s="234">
        <f t="shared" si="25"/>
        <v>0</v>
      </c>
      <c r="S162" s="234"/>
      <c r="T162" s="221">
        <f t="shared" si="26"/>
        <v>0</v>
      </c>
      <c r="U162" s="222"/>
      <c r="V162" s="242"/>
      <c r="W162" s="242"/>
      <c r="X162" s="212">
        <f t="shared" si="22"/>
        <v>0</v>
      </c>
      <c r="Y162" s="212"/>
      <c r="Z162" s="234"/>
      <c r="AA162" s="243"/>
      <c r="AC162">
        <f t="shared" si="23"/>
        <v>0</v>
      </c>
    </row>
    <row r="163" spans="1:29" ht="11" customHeight="1">
      <c r="A163" s="244"/>
      <c r="B163" s="245"/>
      <c r="C163" s="245"/>
      <c r="D163" s="246"/>
      <c r="E163" s="246"/>
      <c r="F163" s="246"/>
      <c r="G163" s="246"/>
      <c r="H163" s="246"/>
      <c r="I163" s="62"/>
      <c r="J163" s="24"/>
      <c r="K163" s="62"/>
      <c r="L163" s="241"/>
      <c r="M163" s="241"/>
      <c r="N163" s="234">
        <f t="shared" si="24"/>
        <v>0</v>
      </c>
      <c r="O163" s="234"/>
      <c r="P163" s="241"/>
      <c r="Q163" s="241"/>
      <c r="R163" s="234">
        <f t="shared" si="25"/>
        <v>0</v>
      </c>
      <c r="S163" s="234"/>
      <c r="T163" s="221">
        <f t="shared" si="26"/>
        <v>0</v>
      </c>
      <c r="U163" s="222"/>
      <c r="V163" s="242"/>
      <c r="W163" s="242"/>
      <c r="X163" s="212">
        <f t="shared" si="22"/>
        <v>0</v>
      </c>
      <c r="Y163" s="212"/>
      <c r="Z163" s="225"/>
      <c r="AA163" s="226"/>
      <c r="AC163">
        <f t="shared" si="23"/>
        <v>0</v>
      </c>
    </row>
    <row r="164" spans="1:29" ht="11" customHeight="1">
      <c r="A164" s="235"/>
      <c r="B164" s="236"/>
      <c r="C164" s="237"/>
      <c r="D164" s="238"/>
      <c r="E164" s="239"/>
      <c r="F164" s="239"/>
      <c r="G164" s="239"/>
      <c r="H164" s="240"/>
      <c r="I164" s="60"/>
      <c r="J164" s="23"/>
      <c r="K164" s="60"/>
      <c r="L164" s="241"/>
      <c r="M164" s="241"/>
      <c r="N164" s="234">
        <f t="shared" si="24"/>
        <v>0</v>
      </c>
      <c r="O164" s="234"/>
      <c r="P164" s="241"/>
      <c r="Q164" s="241"/>
      <c r="R164" s="234">
        <f t="shared" si="25"/>
        <v>0</v>
      </c>
      <c r="S164" s="234"/>
      <c r="T164" s="221">
        <f t="shared" si="26"/>
        <v>0</v>
      </c>
      <c r="U164" s="222"/>
      <c r="V164" s="223"/>
      <c r="W164" s="224"/>
      <c r="X164" s="212">
        <f t="shared" si="22"/>
        <v>0</v>
      </c>
      <c r="Y164" s="212"/>
      <c r="Z164" s="225"/>
      <c r="AA164" s="226"/>
      <c r="AC164">
        <f t="shared" si="23"/>
        <v>0</v>
      </c>
    </row>
    <row r="165" spans="1:29" ht="11" customHeight="1">
      <c r="A165" s="235"/>
      <c r="B165" s="236"/>
      <c r="C165" s="237"/>
      <c r="D165" s="238"/>
      <c r="E165" s="239"/>
      <c r="F165" s="239"/>
      <c r="G165" s="239"/>
      <c r="H165" s="240"/>
      <c r="I165" s="60"/>
      <c r="J165" s="23"/>
      <c r="K165" s="60"/>
      <c r="L165" s="241"/>
      <c r="M165" s="241"/>
      <c r="N165" s="234">
        <f t="shared" si="24"/>
        <v>0</v>
      </c>
      <c r="O165" s="234"/>
      <c r="P165" s="241"/>
      <c r="Q165" s="241"/>
      <c r="R165" s="234">
        <f t="shared" si="25"/>
        <v>0</v>
      </c>
      <c r="S165" s="234"/>
      <c r="T165" s="221">
        <f t="shared" si="26"/>
        <v>0</v>
      </c>
      <c r="U165" s="222"/>
      <c r="V165" s="223"/>
      <c r="W165" s="224"/>
      <c r="X165" s="212">
        <f t="shared" si="22"/>
        <v>0</v>
      </c>
      <c r="Y165" s="212"/>
      <c r="Z165" s="225"/>
      <c r="AA165" s="226"/>
      <c r="AC165">
        <f t="shared" si="23"/>
        <v>0</v>
      </c>
    </row>
    <row r="166" spans="1:29" ht="11" customHeight="1">
      <c r="A166" s="235"/>
      <c r="B166" s="236"/>
      <c r="C166" s="237"/>
      <c r="D166" s="238"/>
      <c r="E166" s="239"/>
      <c r="F166" s="239"/>
      <c r="G166" s="239"/>
      <c r="H166" s="240"/>
      <c r="I166" s="60"/>
      <c r="J166" s="23"/>
      <c r="K166" s="60"/>
      <c r="L166" s="241"/>
      <c r="M166" s="241"/>
      <c r="N166" s="234">
        <f t="shared" si="24"/>
        <v>0</v>
      </c>
      <c r="O166" s="234"/>
      <c r="P166" s="241"/>
      <c r="Q166" s="241"/>
      <c r="R166" s="234">
        <f t="shared" si="25"/>
        <v>0</v>
      </c>
      <c r="S166" s="234"/>
      <c r="T166" s="221">
        <f t="shared" si="26"/>
        <v>0</v>
      </c>
      <c r="U166" s="222"/>
      <c r="V166" s="223"/>
      <c r="W166" s="224"/>
      <c r="X166" s="212">
        <f t="shared" si="22"/>
        <v>0</v>
      </c>
      <c r="Y166" s="212"/>
      <c r="Z166" s="225"/>
      <c r="AA166" s="226"/>
      <c r="AC166">
        <f t="shared" si="23"/>
        <v>0</v>
      </c>
    </row>
    <row r="167" spans="1:29" ht="11" customHeight="1">
      <c r="A167" s="235"/>
      <c r="B167" s="236"/>
      <c r="C167" s="237"/>
      <c r="D167" s="238"/>
      <c r="E167" s="239"/>
      <c r="F167" s="239"/>
      <c r="G167" s="239"/>
      <c r="H167" s="240"/>
      <c r="I167" s="60"/>
      <c r="J167" s="23"/>
      <c r="K167" s="60"/>
      <c r="L167" s="241"/>
      <c r="M167" s="241"/>
      <c r="N167" s="234">
        <f t="shared" si="24"/>
        <v>0</v>
      </c>
      <c r="O167" s="234"/>
      <c r="P167" s="241"/>
      <c r="Q167" s="241"/>
      <c r="R167" s="234">
        <f t="shared" si="25"/>
        <v>0</v>
      </c>
      <c r="S167" s="234"/>
      <c r="T167" s="221">
        <f t="shared" si="26"/>
        <v>0</v>
      </c>
      <c r="U167" s="222"/>
      <c r="V167" s="223"/>
      <c r="W167" s="224"/>
      <c r="X167" s="212">
        <f t="shared" si="22"/>
        <v>0</v>
      </c>
      <c r="Y167" s="212"/>
      <c r="Z167" s="225"/>
      <c r="AA167" s="226"/>
      <c r="AC167">
        <f t="shared" si="23"/>
        <v>0</v>
      </c>
    </row>
    <row r="168" spans="1:29" ht="11" customHeight="1">
      <c r="A168" s="235"/>
      <c r="B168" s="236"/>
      <c r="C168" s="237"/>
      <c r="D168" s="238"/>
      <c r="E168" s="239"/>
      <c r="F168" s="239"/>
      <c r="G168" s="239"/>
      <c r="H168" s="240"/>
      <c r="I168" s="60"/>
      <c r="J168" s="23"/>
      <c r="K168" s="60"/>
      <c r="L168" s="241"/>
      <c r="M168" s="241"/>
      <c r="N168" s="234">
        <f t="shared" si="24"/>
        <v>0</v>
      </c>
      <c r="O168" s="234"/>
      <c r="P168" s="241"/>
      <c r="Q168" s="241"/>
      <c r="R168" s="234">
        <f t="shared" si="25"/>
        <v>0</v>
      </c>
      <c r="S168" s="234"/>
      <c r="T168" s="221">
        <f t="shared" si="26"/>
        <v>0</v>
      </c>
      <c r="U168" s="222"/>
      <c r="V168" s="223"/>
      <c r="W168" s="224"/>
      <c r="X168" s="212">
        <f t="shared" si="22"/>
        <v>0</v>
      </c>
      <c r="Y168" s="212"/>
      <c r="Z168" s="225"/>
      <c r="AA168" s="226"/>
      <c r="AC168">
        <f t="shared" si="23"/>
        <v>0</v>
      </c>
    </row>
    <row r="169" spans="1:29" ht="11" customHeight="1">
      <c r="A169" s="235"/>
      <c r="B169" s="236"/>
      <c r="C169" s="237"/>
      <c r="D169" s="238"/>
      <c r="E169" s="239"/>
      <c r="F169" s="239"/>
      <c r="G169" s="239"/>
      <c r="H169" s="240"/>
      <c r="I169" s="60"/>
      <c r="J169" s="23"/>
      <c r="K169" s="60"/>
      <c r="L169" s="241"/>
      <c r="M169" s="241"/>
      <c r="N169" s="234">
        <f t="shared" si="24"/>
        <v>0</v>
      </c>
      <c r="O169" s="234"/>
      <c r="P169" s="241"/>
      <c r="Q169" s="241"/>
      <c r="R169" s="234">
        <f t="shared" si="25"/>
        <v>0</v>
      </c>
      <c r="S169" s="234"/>
      <c r="T169" s="221">
        <f t="shared" si="26"/>
        <v>0</v>
      </c>
      <c r="U169" s="222"/>
      <c r="V169" s="223"/>
      <c r="W169" s="224"/>
      <c r="X169" s="212">
        <f t="shared" si="22"/>
        <v>0</v>
      </c>
      <c r="Y169" s="212"/>
      <c r="Z169" s="225"/>
      <c r="AA169" s="226"/>
      <c r="AC169">
        <f t="shared" si="23"/>
        <v>0</v>
      </c>
    </row>
    <row r="170" spans="1:29" ht="11" customHeight="1">
      <c r="A170" s="235"/>
      <c r="B170" s="236"/>
      <c r="C170" s="237"/>
      <c r="D170" s="238"/>
      <c r="E170" s="239"/>
      <c r="F170" s="239"/>
      <c r="G170" s="239"/>
      <c r="H170" s="240"/>
      <c r="I170" s="60"/>
      <c r="J170" s="23"/>
      <c r="K170" s="60"/>
      <c r="L170" s="241"/>
      <c r="M170" s="241"/>
      <c r="N170" s="234">
        <f t="shared" si="24"/>
        <v>0</v>
      </c>
      <c r="O170" s="234"/>
      <c r="P170" s="241"/>
      <c r="Q170" s="241"/>
      <c r="R170" s="234">
        <f t="shared" si="25"/>
        <v>0</v>
      </c>
      <c r="S170" s="234"/>
      <c r="T170" s="221">
        <f t="shared" si="26"/>
        <v>0</v>
      </c>
      <c r="U170" s="222"/>
      <c r="V170" s="223"/>
      <c r="W170" s="224"/>
      <c r="X170" s="212">
        <f t="shared" si="22"/>
        <v>0</v>
      </c>
      <c r="Y170" s="212"/>
      <c r="Z170" s="225"/>
      <c r="AA170" s="226"/>
      <c r="AC170">
        <f t="shared" si="23"/>
        <v>0</v>
      </c>
    </row>
    <row r="171" spans="1:29" ht="11" customHeight="1">
      <c r="A171" s="235"/>
      <c r="B171" s="236"/>
      <c r="C171" s="237"/>
      <c r="D171" s="238"/>
      <c r="E171" s="239"/>
      <c r="F171" s="239"/>
      <c r="G171" s="239"/>
      <c r="H171" s="240"/>
      <c r="I171" s="60"/>
      <c r="J171" s="23"/>
      <c r="K171" s="60"/>
      <c r="L171" s="241"/>
      <c r="M171" s="241"/>
      <c r="N171" s="234">
        <f t="shared" si="24"/>
        <v>0</v>
      </c>
      <c r="O171" s="234"/>
      <c r="P171" s="241"/>
      <c r="Q171" s="241"/>
      <c r="R171" s="234">
        <f t="shared" si="25"/>
        <v>0</v>
      </c>
      <c r="S171" s="234"/>
      <c r="T171" s="221">
        <f t="shared" si="26"/>
        <v>0</v>
      </c>
      <c r="U171" s="222"/>
      <c r="V171" s="223"/>
      <c r="W171" s="224"/>
      <c r="X171" s="212">
        <f t="shared" si="22"/>
        <v>0</v>
      </c>
      <c r="Y171" s="212"/>
      <c r="Z171" s="225"/>
      <c r="AA171" s="226"/>
      <c r="AC171">
        <f t="shared" si="23"/>
        <v>0</v>
      </c>
    </row>
    <row r="172" spans="1:29" ht="11" customHeight="1">
      <c r="A172" s="235"/>
      <c r="B172" s="236"/>
      <c r="C172" s="237"/>
      <c r="D172" s="238"/>
      <c r="E172" s="239"/>
      <c r="F172" s="239"/>
      <c r="G172" s="239"/>
      <c r="H172" s="240"/>
      <c r="I172" s="60"/>
      <c r="J172" s="23"/>
      <c r="K172" s="60"/>
      <c r="L172" s="241"/>
      <c r="M172" s="241"/>
      <c r="N172" s="234">
        <f t="shared" si="24"/>
        <v>0</v>
      </c>
      <c r="O172" s="234"/>
      <c r="P172" s="241"/>
      <c r="Q172" s="241"/>
      <c r="R172" s="234">
        <f t="shared" si="25"/>
        <v>0</v>
      </c>
      <c r="S172" s="234"/>
      <c r="T172" s="221">
        <f t="shared" si="26"/>
        <v>0</v>
      </c>
      <c r="U172" s="222"/>
      <c r="V172" s="223"/>
      <c r="W172" s="224"/>
      <c r="X172" s="212">
        <f t="shared" si="22"/>
        <v>0</v>
      </c>
      <c r="Y172" s="212"/>
      <c r="Z172" s="225"/>
      <c r="AA172" s="226"/>
      <c r="AC172">
        <f t="shared" si="23"/>
        <v>0</v>
      </c>
    </row>
    <row r="173" spans="1:29" ht="11" customHeight="1">
      <c r="A173" s="235"/>
      <c r="B173" s="236"/>
      <c r="C173" s="237"/>
      <c r="D173" s="238"/>
      <c r="E173" s="239"/>
      <c r="F173" s="239"/>
      <c r="G173" s="239"/>
      <c r="H173" s="240"/>
      <c r="I173" s="60"/>
      <c r="J173" s="23"/>
      <c r="K173" s="60"/>
      <c r="L173" s="241"/>
      <c r="M173" s="241"/>
      <c r="N173" s="234">
        <f t="shared" si="24"/>
        <v>0</v>
      </c>
      <c r="O173" s="234"/>
      <c r="P173" s="241"/>
      <c r="Q173" s="241"/>
      <c r="R173" s="234">
        <f t="shared" si="25"/>
        <v>0</v>
      </c>
      <c r="S173" s="234"/>
      <c r="T173" s="221">
        <f t="shared" si="26"/>
        <v>0</v>
      </c>
      <c r="U173" s="222"/>
      <c r="V173" s="223"/>
      <c r="W173" s="224"/>
      <c r="X173" s="212">
        <f t="shared" si="22"/>
        <v>0</v>
      </c>
      <c r="Y173" s="212"/>
      <c r="Z173" s="225"/>
      <c r="AA173" s="226"/>
      <c r="AC173">
        <f t="shared" si="23"/>
        <v>0</v>
      </c>
    </row>
    <row r="174" spans="1:29" ht="11" customHeight="1">
      <c r="A174" s="235"/>
      <c r="B174" s="236"/>
      <c r="C174" s="237"/>
      <c r="D174" s="238"/>
      <c r="E174" s="239"/>
      <c r="F174" s="239"/>
      <c r="G174" s="239"/>
      <c r="H174" s="240"/>
      <c r="I174" s="60"/>
      <c r="J174" s="23"/>
      <c r="K174" s="60"/>
      <c r="L174" s="241"/>
      <c r="M174" s="241"/>
      <c r="N174" s="234">
        <f t="shared" si="24"/>
        <v>0</v>
      </c>
      <c r="O174" s="234"/>
      <c r="P174" s="241"/>
      <c r="Q174" s="241"/>
      <c r="R174" s="234">
        <f t="shared" si="25"/>
        <v>0</v>
      </c>
      <c r="S174" s="234"/>
      <c r="T174" s="221">
        <f t="shared" si="26"/>
        <v>0</v>
      </c>
      <c r="U174" s="222"/>
      <c r="V174" s="223"/>
      <c r="W174" s="224"/>
      <c r="X174" s="212">
        <f t="shared" si="22"/>
        <v>0</v>
      </c>
      <c r="Y174" s="212"/>
      <c r="Z174" s="225"/>
      <c r="AA174" s="226"/>
      <c r="AC174">
        <f t="shared" si="23"/>
        <v>0</v>
      </c>
    </row>
    <row r="175" spans="1:29" ht="11" customHeight="1">
      <c r="A175" s="235"/>
      <c r="B175" s="236"/>
      <c r="C175" s="237"/>
      <c r="D175" s="238"/>
      <c r="E175" s="239"/>
      <c r="F175" s="239"/>
      <c r="G175" s="239"/>
      <c r="H175" s="240"/>
      <c r="I175" s="60"/>
      <c r="J175" s="23"/>
      <c r="K175" s="60"/>
      <c r="L175" s="241"/>
      <c r="M175" s="241"/>
      <c r="N175" s="234">
        <f t="shared" si="24"/>
        <v>0</v>
      </c>
      <c r="O175" s="234"/>
      <c r="P175" s="241"/>
      <c r="Q175" s="241"/>
      <c r="R175" s="234">
        <f t="shared" si="25"/>
        <v>0</v>
      </c>
      <c r="S175" s="234"/>
      <c r="T175" s="221">
        <f t="shared" si="26"/>
        <v>0</v>
      </c>
      <c r="U175" s="222"/>
      <c r="V175" s="223"/>
      <c r="W175" s="224"/>
      <c r="X175" s="212">
        <f t="shared" si="22"/>
        <v>0</v>
      </c>
      <c r="Y175" s="212"/>
      <c r="Z175" s="225"/>
      <c r="AA175" s="226"/>
      <c r="AC175">
        <f t="shared" si="23"/>
        <v>0</v>
      </c>
    </row>
    <row r="176" spans="1:29" ht="11" customHeight="1">
      <c r="A176" s="235"/>
      <c r="B176" s="236"/>
      <c r="C176" s="237"/>
      <c r="D176" s="238"/>
      <c r="E176" s="239"/>
      <c r="F176" s="239"/>
      <c r="G176" s="239"/>
      <c r="H176" s="240"/>
      <c r="I176" s="60"/>
      <c r="J176" s="23"/>
      <c r="K176" s="60"/>
      <c r="L176" s="241"/>
      <c r="M176" s="241"/>
      <c r="N176" s="234">
        <f t="shared" si="24"/>
        <v>0</v>
      </c>
      <c r="O176" s="234"/>
      <c r="P176" s="241"/>
      <c r="Q176" s="241"/>
      <c r="R176" s="234">
        <f t="shared" si="25"/>
        <v>0</v>
      </c>
      <c r="S176" s="234"/>
      <c r="T176" s="221">
        <f t="shared" si="26"/>
        <v>0</v>
      </c>
      <c r="U176" s="222"/>
      <c r="V176" s="223"/>
      <c r="W176" s="224"/>
      <c r="X176" s="212">
        <f t="shared" si="22"/>
        <v>0</v>
      </c>
      <c r="Y176" s="212"/>
      <c r="Z176" s="225"/>
      <c r="AA176" s="226"/>
      <c r="AC176">
        <f t="shared" si="23"/>
        <v>0</v>
      </c>
    </row>
    <row r="177" spans="1:29" ht="11" customHeight="1">
      <c r="A177" s="235"/>
      <c r="B177" s="236"/>
      <c r="C177" s="237"/>
      <c r="D177" s="238"/>
      <c r="E177" s="239"/>
      <c r="F177" s="239"/>
      <c r="G177" s="239"/>
      <c r="H177" s="240"/>
      <c r="I177" s="60"/>
      <c r="J177" s="23"/>
      <c r="K177" s="60"/>
      <c r="L177" s="241"/>
      <c r="M177" s="241"/>
      <c r="N177" s="234">
        <f t="shared" si="24"/>
        <v>0</v>
      </c>
      <c r="O177" s="234"/>
      <c r="P177" s="241"/>
      <c r="Q177" s="241"/>
      <c r="R177" s="234">
        <f t="shared" si="25"/>
        <v>0</v>
      </c>
      <c r="S177" s="234"/>
      <c r="T177" s="221">
        <f t="shared" si="26"/>
        <v>0</v>
      </c>
      <c r="U177" s="222"/>
      <c r="V177" s="223"/>
      <c r="W177" s="224"/>
      <c r="X177" s="212">
        <f t="shared" si="22"/>
        <v>0</v>
      </c>
      <c r="Y177" s="212"/>
      <c r="Z177" s="225"/>
      <c r="AA177" s="226"/>
      <c r="AC177">
        <f t="shared" si="23"/>
        <v>0</v>
      </c>
    </row>
    <row r="178" spans="1:29" ht="11" customHeight="1">
      <c r="A178" s="227"/>
      <c r="B178" s="228"/>
      <c r="C178" s="229"/>
      <c r="D178" s="230"/>
      <c r="E178" s="231"/>
      <c r="F178" s="231"/>
      <c r="G178" s="231"/>
      <c r="H178" s="232"/>
      <c r="I178" s="63"/>
      <c r="J178" s="25"/>
      <c r="K178" s="63"/>
      <c r="L178" s="233"/>
      <c r="M178" s="233"/>
      <c r="N178" s="234">
        <f t="shared" si="24"/>
        <v>0</v>
      </c>
      <c r="O178" s="234"/>
      <c r="P178" s="233"/>
      <c r="Q178" s="233"/>
      <c r="R178" s="234">
        <f t="shared" si="25"/>
        <v>0</v>
      </c>
      <c r="S178" s="234"/>
      <c r="T178" s="208">
        <f>AE178*K178</f>
        <v>0</v>
      </c>
      <c r="U178" s="209"/>
      <c r="V178" s="210"/>
      <c r="W178" s="211"/>
      <c r="X178" s="212">
        <f t="shared" si="22"/>
        <v>0</v>
      </c>
      <c r="Y178" s="212"/>
      <c r="Z178" s="213"/>
      <c r="AA178" s="214"/>
      <c r="AC178">
        <f t="shared" si="23"/>
        <v>0</v>
      </c>
    </row>
    <row r="179" spans="1:29" ht="11" customHeight="1">
      <c r="A179" s="1"/>
      <c r="B179" s="1"/>
      <c r="C179" s="1"/>
      <c r="D179" s="1"/>
      <c r="E179" s="2"/>
      <c r="F179" s="2"/>
      <c r="G179" s="2"/>
      <c r="H179" s="2"/>
      <c r="I179" s="215" t="s">
        <v>253</v>
      </c>
      <c r="J179" s="216"/>
      <c r="K179" s="217"/>
      <c r="L179" s="204"/>
      <c r="M179" s="204"/>
      <c r="N179" s="204">
        <f>SUM(N140:O178)</f>
        <v>0</v>
      </c>
      <c r="O179" s="204"/>
      <c r="P179" s="204"/>
      <c r="Q179" s="204"/>
      <c r="R179" s="204">
        <f>SUM(R140:S178)</f>
        <v>0</v>
      </c>
      <c r="S179" s="204"/>
      <c r="T179" s="204">
        <f>SUM(T140:U178)</f>
        <v>0</v>
      </c>
      <c r="U179" s="204"/>
      <c r="V179" s="204"/>
      <c r="W179" s="204"/>
      <c r="X179" s="204">
        <f>SUM(X140:Y178)</f>
        <v>0</v>
      </c>
      <c r="Y179" s="204"/>
      <c r="Z179" s="204"/>
      <c r="AA179" s="206"/>
    </row>
    <row r="180" spans="1:29" ht="11" customHeight="1">
      <c r="G180" s="2"/>
      <c r="H180" s="2"/>
      <c r="I180" s="218"/>
      <c r="J180" s="219"/>
      <c r="K180" s="220"/>
      <c r="L180" s="205"/>
      <c r="M180" s="205"/>
      <c r="N180" s="205"/>
      <c r="O180" s="205"/>
      <c r="P180" s="205"/>
      <c r="Q180" s="205"/>
      <c r="R180" s="205"/>
      <c r="S180" s="205"/>
      <c r="T180" s="205"/>
      <c r="U180" s="205"/>
      <c r="V180" s="205"/>
      <c r="W180" s="205"/>
      <c r="X180" s="205"/>
      <c r="Y180" s="205"/>
      <c r="Z180" s="205"/>
      <c r="AA180" s="207"/>
    </row>
    <row r="181" spans="1:29" ht="11" customHeight="1"/>
    <row r="182" spans="1:29" ht="10.5" customHeight="1"/>
    <row r="183" spans="1:29" ht="11" customHeight="1">
      <c r="A183" s="267" t="s">
        <v>6</v>
      </c>
      <c r="B183" s="257"/>
      <c r="C183" s="257"/>
      <c r="D183" s="259" t="s">
        <v>5</v>
      </c>
      <c r="E183" s="269"/>
      <c r="F183" s="269"/>
      <c r="G183" s="269"/>
      <c r="H183" s="260"/>
      <c r="I183" s="257" t="s">
        <v>7</v>
      </c>
      <c r="J183" s="271" t="s">
        <v>257</v>
      </c>
      <c r="K183" s="271" t="s">
        <v>65</v>
      </c>
      <c r="L183" s="273" t="s">
        <v>0</v>
      </c>
      <c r="M183" s="274"/>
      <c r="N183" s="274"/>
      <c r="O183" s="274"/>
      <c r="P183" s="273" t="s">
        <v>1</v>
      </c>
      <c r="Q183" s="274"/>
      <c r="R183" s="274"/>
      <c r="S183" s="274"/>
      <c r="T183" s="257" t="s">
        <v>286</v>
      </c>
      <c r="U183" s="257"/>
      <c r="V183" s="259" t="s">
        <v>285</v>
      </c>
      <c r="W183" s="260"/>
      <c r="X183" s="257" t="s">
        <v>12</v>
      </c>
      <c r="Y183" s="257"/>
      <c r="Z183" s="257" t="s">
        <v>11</v>
      </c>
      <c r="AA183" s="263"/>
    </row>
    <row r="184" spans="1:29" ht="11" customHeight="1">
      <c r="A184" s="268"/>
      <c r="B184" s="258"/>
      <c r="C184" s="258"/>
      <c r="D184" s="261"/>
      <c r="E184" s="270"/>
      <c r="F184" s="270"/>
      <c r="G184" s="270"/>
      <c r="H184" s="262"/>
      <c r="I184" s="258"/>
      <c r="J184" s="272"/>
      <c r="K184" s="272"/>
      <c r="L184" s="265" t="s">
        <v>8</v>
      </c>
      <c r="M184" s="266"/>
      <c r="N184" s="266" t="s">
        <v>9</v>
      </c>
      <c r="O184" s="266"/>
      <c r="P184" s="266" t="s">
        <v>8</v>
      </c>
      <c r="Q184" s="266"/>
      <c r="R184" s="266" t="s">
        <v>9</v>
      </c>
      <c r="S184" s="266"/>
      <c r="T184" s="258"/>
      <c r="U184" s="258"/>
      <c r="V184" s="261"/>
      <c r="W184" s="262"/>
      <c r="X184" s="258"/>
      <c r="Y184" s="258"/>
      <c r="Z184" s="258"/>
      <c r="AA184" s="264"/>
    </row>
    <row r="185" spans="1:29" ht="11" customHeight="1">
      <c r="A185" s="251"/>
      <c r="B185" s="252"/>
      <c r="C185" s="253"/>
      <c r="D185" s="254"/>
      <c r="E185" s="255"/>
      <c r="F185" s="255"/>
      <c r="G185" s="255"/>
      <c r="H185" s="256"/>
      <c r="I185" s="60"/>
      <c r="J185" s="23"/>
      <c r="K185" s="60"/>
      <c r="L185" s="212"/>
      <c r="M185" s="212"/>
      <c r="N185" s="234">
        <f>ROUND(I185*K185*L185,0)</f>
        <v>0</v>
      </c>
      <c r="O185" s="234"/>
      <c r="P185" s="212"/>
      <c r="Q185" s="212"/>
      <c r="R185" s="234">
        <f>ROUND(K185*P185,0)</f>
        <v>0</v>
      </c>
      <c r="S185" s="234"/>
      <c r="T185" s="247">
        <f>AE185*K185</f>
        <v>0</v>
      </c>
      <c r="U185" s="248"/>
      <c r="V185" s="249"/>
      <c r="W185" s="250"/>
      <c r="X185" s="212">
        <f t="shared" ref="X185:X223" si="27">ROUND(J185*K185,2)</f>
        <v>0</v>
      </c>
      <c r="Y185" s="212"/>
      <c r="Z185" s="234"/>
      <c r="AA185" s="243"/>
      <c r="AC185">
        <f t="shared" ref="AC185:AC223" si="28">V185*K185</f>
        <v>0</v>
      </c>
    </row>
    <row r="186" spans="1:29" ht="11" customHeight="1">
      <c r="A186" s="235"/>
      <c r="B186" s="236"/>
      <c r="C186" s="237"/>
      <c r="D186" s="238"/>
      <c r="E186" s="239"/>
      <c r="F186" s="239"/>
      <c r="G186" s="239"/>
      <c r="H186" s="240"/>
      <c r="I186" s="60"/>
      <c r="J186" s="23"/>
      <c r="K186" s="60"/>
      <c r="L186" s="241"/>
      <c r="M186" s="241"/>
      <c r="N186" s="234">
        <f t="shared" ref="N186:N223" si="29">ROUND(I186*K186*L186,0)</f>
        <v>0</v>
      </c>
      <c r="O186" s="234"/>
      <c r="P186" s="241"/>
      <c r="Q186" s="241"/>
      <c r="R186" s="234">
        <f t="shared" ref="R186:R223" si="30">ROUND(K186*P186,0)</f>
        <v>0</v>
      </c>
      <c r="S186" s="234"/>
      <c r="T186" s="221">
        <f t="shared" ref="T186:T222" si="31">AE186*K186</f>
        <v>0</v>
      </c>
      <c r="U186" s="222"/>
      <c r="V186" s="223"/>
      <c r="W186" s="224"/>
      <c r="X186" s="212">
        <f t="shared" si="27"/>
        <v>0</v>
      </c>
      <c r="Y186" s="212"/>
      <c r="Z186" s="225"/>
      <c r="AA186" s="226"/>
      <c r="AC186">
        <f t="shared" si="28"/>
        <v>0</v>
      </c>
    </row>
    <row r="187" spans="1:29" ht="11" customHeight="1">
      <c r="A187" s="235"/>
      <c r="B187" s="236"/>
      <c r="C187" s="237"/>
      <c r="D187" s="238"/>
      <c r="E187" s="239"/>
      <c r="F187" s="239"/>
      <c r="G187" s="239"/>
      <c r="H187" s="240"/>
      <c r="I187" s="60"/>
      <c r="J187" s="23"/>
      <c r="K187" s="60"/>
      <c r="L187" s="241"/>
      <c r="M187" s="241"/>
      <c r="N187" s="234">
        <f t="shared" si="29"/>
        <v>0</v>
      </c>
      <c r="O187" s="234"/>
      <c r="P187" s="241"/>
      <c r="Q187" s="241"/>
      <c r="R187" s="234">
        <f t="shared" si="30"/>
        <v>0</v>
      </c>
      <c r="S187" s="234"/>
      <c r="T187" s="221">
        <f t="shared" si="31"/>
        <v>0</v>
      </c>
      <c r="U187" s="222"/>
      <c r="V187" s="223"/>
      <c r="W187" s="224"/>
      <c r="X187" s="212">
        <f t="shared" si="27"/>
        <v>0</v>
      </c>
      <c r="Y187" s="212"/>
      <c r="Z187" s="225"/>
      <c r="AA187" s="226"/>
      <c r="AC187">
        <f t="shared" si="28"/>
        <v>0</v>
      </c>
    </row>
    <row r="188" spans="1:29" ht="11" customHeight="1">
      <c r="A188" s="235"/>
      <c r="B188" s="236"/>
      <c r="C188" s="237"/>
      <c r="D188" s="238"/>
      <c r="E188" s="239"/>
      <c r="F188" s="239"/>
      <c r="G188" s="239"/>
      <c r="H188" s="240"/>
      <c r="I188" s="60"/>
      <c r="J188" s="23"/>
      <c r="K188" s="60"/>
      <c r="L188" s="241"/>
      <c r="M188" s="241"/>
      <c r="N188" s="234">
        <f t="shared" si="29"/>
        <v>0</v>
      </c>
      <c r="O188" s="234"/>
      <c r="P188" s="241"/>
      <c r="Q188" s="241"/>
      <c r="R188" s="234">
        <f t="shared" si="30"/>
        <v>0</v>
      </c>
      <c r="S188" s="234"/>
      <c r="T188" s="221">
        <f t="shared" si="31"/>
        <v>0</v>
      </c>
      <c r="U188" s="222"/>
      <c r="V188" s="223"/>
      <c r="W188" s="224"/>
      <c r="X188" s="212">
        <f t="shared" si="27"/>
        <v>0</v>
      </c>
      <c r="Y188" s="212"/>
      <c r="Z188" s="225"/>
      <c r="AA188" s="226"/>
      <c r="AC188">
        <f t="shared" si="28"/>
        <v>0</v>
      </c>
    </row>
    <row r="189" spans="1:29" ht="11" customHeight="1">
      <c r="A189" s="235"/>
      <c r="B189" s="236"/>
      <c r="C189" s="237"/>
      <c r="D189" s="238"/>
      <c r="E189" s="239"/>
      <c r="F189" s="239"/>
      <c r="G189" s="239"/>
      <c r="H189" s="240"/>
      <c r="I189" s="60"/>
      <c r="J189" s="23"/>
      <c r="K189" s="60"/>
      <c r="L189" s="241"/>
      <c r="M189" s="241"/>
      <c r="N189" s="234">
        <f t="shared" si="29"/>
        <v>0</v>
      </c>
      <c r="O189" s="234"/>
      <c r="P189" s="241"/>
      <c r="Q189" s="241"/>
      <c r="R189" s="234">
        <f t="shared" si="30"/>
        <v>0</v>
      </c>
      <c r="S189" s="234"/>
      <c r="T189" s="221">
        <f t="shared" si="31"/>
        <v>0</v>
      </c>
      <c r="U189" s="222"/>
      <c r="V189" s="223"/>
      <c r="W189" s="224"/>
      <c r="X189" s="212">
        <f t="shared" si="27"/>
        <v>0</v>
      </c>
      <c r="Y189" s="212"/>
      <c r="Z189" s="225"/>
      <c r="AA189" s="226"/>
      <c r="AC189">
        <f t="shared" si="28"/>
        <v>0</v>
      </c>
    </row>
    <row r="190" spans="1:29" ht="11" customHeight="1">
      <c r="A190" s="235"/>
      <c r="B190" s="236"/>
      <c r="C190" s="237"/>
      <c r="D190" s="238"/>
      <c r="E190" s="239"/>
      <c r="F190" s="239"/>
      <c r="G190" s="239"/>
      <c r="H190" s="240"/>
      <c r="I190" s="60"/>
      <c r="J190" s="23"/>
      <c r="K190" s="60"/>
      <c r="L190" s="241"/>
      <c r="M190" s="241"/>
      <c r="N190" s="234">
        <f t="shared" si="29"/>
        <v>0</v>
      </c>
      <c r="O190" s="234"/>
      <c r="P190" s="241"/>
      <c r="Q190" s="241"/>
      <c r="R190" s="234">
        <f t="shared" si="30"/>
        <v>0</v>
      </c>
      <c r="S190" s="234"/>
      <c r="T190" s="221">
        <f t="shared" si="31"/>
        <v>0</v>
      </c>
      <c r="U190" s="222"/>
      <c r="V190" s="223"/>
      <c r="W190" s="224"/>
      <c r="X190" s="212">
        <f t="shared" si="27"/>
        <v>0</v>
      </c>
      <c r="Y190" s="212"/>
      <c r="Z190" s="225"/>
      <c r="AA190" s="226"/>
      <c r="AC190">
        <f t="shared" si="28"/>
        <v>0</v>
      </c>
    </row>
    <row r="191" spans="1:29" ht="11" customHeight="1">
      <c r="A191" s="235"/>
      <c r="B191" s="236"/>
      <c r="C191" s="237"/>
      <c r="D191" s="238"/>
      <c r="E191" s="239"/>
      <c r="F191" s="239"/>
      <c r="G191" s="239"/>
      <c r="H191" s="240"/>
      <c r="I191" s="60"/>
      <c r="J191" s="23"/>
      <c r="K191" s="60"/>
      <c r="L191" s="241"/>
      <c r="M191" s="241"/>
      <c r="N191" s="234">
        <f t="shared" si="29"/>
        <v>0</v>
      </c>
      <c r="O191" s="234"/>
      <c r="P191" s="241"/>
      <c r="Q191" s="241"/>
      <c r="R191" s="234">
        <f t="shared" si="30"/>
        <v>0</v>
      </c>
      <c r="S191" s="234"/>
      <c r="T191" s="221">
        <f t="shared" si="31"/>
        <v>0</v>
      </c>
      <c r="U191" s="222"/>
      <c r="V191" s="223"/>
      <c r="W191" s="224"/>
      <c r="X191" s="212">
        <f t="shared" si="27"/>
        <v>0</v>
      </c>
      <c r="Y191" s="212"/>
      <c r="Z191" s="225"/>
      <c r="AA191" s="226"/>
      <c r="AC191">
        <f t="shared" si="28"/>
        <v>0</v>
      </c>
    </row>
    <row r="192" spans="1:29" ht="11" customHeight="1">
      <c r="A192" s="235"/>
      <c r="B192" s="236"/>
      <c r="C192" s="237"/>
      <c r="D192" s="238"/>
      <c r="E192" s="239"/>
      <c r="F192" s="239"/>
      <c r="G192" s="239"/>
      <c r="H192" s="240"/>
      <c r="I192" s="60"/>
      <c r="J192" s="23"/>
      <c r="K192" s="60"/>
      <c r="L192" s="241"/>
      <c r="M192" s="241"/>
      <c r="N192" s="234">
        <f t="shared" si="29"/>
        <v>0</v>
      </c>
      <c r="O192" s="234"/>
      <c r="P192" s="241"/>
      <c r="Q192" s="241"/>
      <c r="R192" s="234">
        <f t="shared" si="30"/>
        <v>0</v>
      </c>
      <c r="S192" s="234"/>
      <c r="T192" s="221">
        <f t="shared" si="31"/>
        <v>0</v>
      </c>
      <c r="U192" s="222"/>
      <c r="V192" s="223"/>
      <c r="W192" s="224"/>
      <c r="X192" s="212">
        <f t="shared" si="27"/>
        <v>0</v>
      </c>
      <c r="Y192" s="212"/>
      <c r="Z192" s="225"/>
      <c r="AA192" s="226"/>
      <c r="AC192">
        <f t="shared" si="28"/>
        <v>0</v>
      </c>
    </row>
    <row r="193" spans="1:29" ht="11" customHeight="1">
      <c r="A193" s="244"/>
      <c r="B193" s="245"/>
      <c r="C193" s="245"/>
      <c r="D193" s="246"/>
      <c r="E193" s="246"/>
      <c r="F193" s="246"/>
      <c r="G193" s="246"/>
      <c r="H193" s="246"/>
      <c r="I193" s="62"/>
      <c r="J193" s="24"/>
      <c r="K193" s="62"/>
      <c r="L193" s="241"/>
      <c r="M193" s="241"/>
      <c r="N193" s="234">
        <f t="shared" si="29"/>
        <v>0</v>
      </c>
      <c r="O193" s="234"/>
      <c r="P193" s="241"/>
      <c r="Q193" s="241"/>
      <c r="R193" s="234">
        <f t="shared" si="30"/>
        <v>0</v>
      </c>
      <c r="S193" s="234"/>
      <c r="T193" s="221">
        <f t="shared" si="31"/>
        <v>0</v>
      </c>
      <c r="U193" s="222"/>
      <c r="V193" s="242"/>
      <c r="W193" s="242"/>
      <c r="X193" s="212">
        <f t="shared" si="27"/>
        <v>0</v>
      </c>
      <c r="Y193" s="212"/>
      <c r="Z193" s="225"/>
      <c r="AA193" s="226"/>
      <c r="AC193">
        <f t="shared" si="28"/>
        <v>0</v>
      </c>
    </row>
    <row r="194" spans="1:29" ht="11" customHeight="1">
      <c r="A194" s="244"/>
      <c r="B194" s="245"/>
      <c r="C194" s="245"/>
      <c r="D194" s="246"/>
      <c r="E194" s="246"/>
      <c r="F194" s="246"/>
      <c r="G194" s="246"/>
      <c r="H194" s="246"/>
      <c r="I194" s="62"/>
      <c r="J194" s="24"/>
      <c r="K194" s="62"/>
      <c r="L194" s="241"/>
      <c r="M194" s="241"/>
      <c r="N194" s="234">
        <f t="shared" si="29"/>
        <v>0</v>
      </c>
      <c r="O194" s="234"/>
      <c r="P194" s="241"/>
      <c r="Q194" s="241"/>
      <c r="R194" s="234">
        <f t="shared" si="30"/>
        <v>0</v>
      </c>
      <c r="S194" s="234"/>
      <c r="T194" s="221">
        <f t="shared" si="31"/>
        <v>0</v>
      </c>
      <c r="U194" s="222"/>
      <c r="V194" s="242"/>
      <c r="W194" s="242"/>
      <c r="X194" s="212">
        <f t="shared" si="27"/>
        <v>0</v>
      </c>
      <c r="Y194" s="212"/>
      <c r="Z194" s="225"/>
      <c r="AA194" s="226"/>
      <c r="AC194">
        <f t="shared" si="28"/>
        <v>0</v>
      </c>
    </row>
    <row r="195" spans="1:29" ht="11" customHeight="1">
      <c r="A195" s="244"/>
      <c r="B195" s="245"/>
      <c r="C195" s="245"/>
      <c r="D195" s="246"/>
      <c r="E195" s="246"/>
      <c r="F195" s="246"/>
      <c r="G195" s="246"/>
      <c r="H195" s="246"/>
      <c r="I195" s="62"/>
      <c r="J195" s="24"/>
      <c r="K195" s="62"/>
      <c r="L195" s="241"/>
      <c r="M195" s="241"/>
      <c r="N195" s="234">
        <f t="shared" si="29"/>
        <v>0</v>
      </c>
      <c r="O195" s="234"/>
      <c r="P195" s="241"/>
      <c r="Q195" s="241"/>
      <c r="R195" s="234">
        <f t="shared" si="30"/>
        <v>0</v>
      </c>
      <c r="S195" s="234"/>
      <c r="T195" s="221">
        <f t="shared" si="31"/>
        <v>0</v>
      </c>
      <c r="U195" s="222"/>
      <c r="V195" s="242"/>
      <c r="W195" s="242"/>
      <c r="X195" s="212">
        <f t="shared" si="27"/>
        <v>0</v>
      </c>
      <c r="Y195" s="212"/>
      <c r="Z195" s="225"/>
      <c r="AA195" s="226"/>
      <c r="AC195">
        <f t="shared" si="28"/>
        <v>0</v>
      </c>
    </row>
    <row r="196" spans="1:29" ht="11" customHeight="1">
      <c r="A196" s="244"/>
      <c r="B196" s="245"/>
      <c r="C196" s="245"/>
      <c r="D196" s="246"/>
      <c r="E196" s="246"/>
      <c r="F196" s="246"/>
      <c r="G196" s="246"/>
      <c r="H196" s="246"/>
      <c r="I196" s="62"/>
      <c r="J196" s="24"/>
      <c r="K196" s="62"/>
      <c r="L196" s="241"/>
      <c r="M196" s="241"/>
      <c r="N196" s="234">
        <f t="shared" si="29"/>
        <v>0</v>
      </c>
      <c r="O196" s="234"/>
      <c r="P196" s="241"/>
      <c r="Q196" s="241"/>
      <c r="R196" s="234">
        <f t="shared" si="30"/>
        <v>0</v>
      </c>
      <c r="S196" s="234"/>
      <c r="T196" s="221">
        <f t="shared" si="31"/>
        <v>0</v>
      </c>
      <c r="U196" s="222"/>
      <c r="V196" s="242"/>
      <c r="W196" s="242"/>
      <c r="X196" s="212">
        <f t="shared" si="27"/>
        <v>0</v>
      </c>
      <c r="Y196" s="212"/>
      <c r="Z196" s="234"/>
      <c r="AA196" s="243"/>
      <c r="AC196">
        <f t="shared" si="28"/>
        <v>0</v>
      </c>
    </row>
    <row r="197" spans="1:29" ht="11" customHeight="1">
      <c r="A197" s="244"/>
      <c r="B197" s="245"/>
      <c r="C197" s="245"/>
      <c r="D197" s="246"/>
      <c r="E197" s="246"/>
      <c r="F197" s="246"/>
      <c r="G197" s="246"/>
      <c r="H197" s="246"/>
      <c r="I197" s="62"/>
      <c r="J197" s="24"/>
      <c r="K197" s="62"/>
      <c r="L197" s="241"/>
      <c r="M197" s="241"/>
      <c r="N197" s="234">
        <f t="shared" si="29"/>
        <v>0</v>
      </c>
      <c r="O197" s="234"/>
      <c r="P197" s="241"/>
      <c r="Q197" s="241"/>
      <c r="R197" s="234">
        <f t="shared" si="30"/>
        <v>0</v>
      </c>
      <c r="S197" s="234"/>
      <c r="T197" s="221">
        <f t="shared" si="31"/>
        <v>0</v>
      </c>
      <c r="U197" s="222"/>
      <c r="V197" s="242"/>
      <c r="W197" s="242"/>
      <c r="X197" s="212">
        <f t="shared" si="27"/>
        <v>0</v>
      </c>
      <c r="Y197" s="212"/>
      <c r="Z197" s="225"/>
      <c r="AA197" s="226"/>
      <c r="AC197">
        <f t="shared" si="28"/>
        <v>0</v>
      </c>
    </row>
    <row r="198" spans="1:29" ht="11" customHeight="1">
      <c r="A198" s="244"/>
      <c r="B198" s="245"/>
      <c r="C198" s="245"/>
      <c r="D198" s="246"/>
      <c r="E198" s="246"/>
      <c r="F198" s="246"/>
      <c r="G198" s="246"/>
      <c r="H198" s="246"/>
      <c r="I198" s="62"/>
      <c r="J198" s="24"/>
      <c r="K198" s="62"/>
      <c r="L198" s="241"/>
      <c r="M198" s="241"/>
      <c r="N198" s="234">
        <f t="shared" si="29"/>
        <v>0</v>
      </c>
      <c r="O198" s="234"/>
      <c r="P198" s="241"/>
      <c r="Q198" s="241"/>
      <c r="R198" s="234">
        <f t="shared" si="30"/>
        <v>0</v>
      </c>
      <c r="S198" s="234"/>
      <c r="T198" s="221">
        <f t="shared" si="31"/>
        <v>0</v>
      </c>
      <c r="U198" s="222"/>
      <c r="V198" s="242"/>
      <c r="W198" s="242"/>
      <c r="X198" s="212">
        <f t="shared" si="27"/>
        <v>0</v>
      </c>
      <c r="Y198" s="212"/>
      <c r="Z198" s="225"/>
      <c r="AA198" s="226"/>
      <c r="AC198">
        <f t="shared" si="28"/>
        <v>0</v>
      </c>
    </row>
    <row r="199" spans="1:29" ht="11" customHeight="1">
      <c r="A199" s="244"/>
      <c r="B199" s="245"/>
      <c r="C199" s="245"/>
      <c r="D199" s="246"/>
      <c r="E199" s="246"/>
      <c r="F199" s="246"/>
      <c r="G199" s="246"/>
      <c r="H199" s="246"/>
      <c r="I199" s="62"/>
      <c r="J199" s="24"/>
      <c r="K199" s="62"/>
      <c r="L199" s="241"/>
      <c r="M199" s="241"/>
      <c r="N199" s="234">
        <f t="shared" si="29"/>
        <v>0</v>
      </c>
      <c r="O199" s="234"/>
      <c r="P199" s="241"/>
      <c r="Q199" s="241"/>
      <c r="R199" s="234">
        <f t="shared" si="30"/>
        <v>0</v>
      </c>
      <c r="S199" s="234"/>
      <c r="T199" s="221">
        <f t="shared" si="31"/>
        <v>0</v>
      </c>
      <c r="U199" s="222"/>
      <c r="V199" s="242"/>
      <c r="W199" s="242"/>
      <c r="X199" s="212">
        <f t="shared" si="27"/>
        <v>0</v>
      </c>
      <c r="Y199" s="212"/>
      <c r="Z199" s="225"/>
      <c r="AA199" s="226"/>
      <c r="AC199">
        <f t="shared" si="28"/>
        <v>0</v>
      </c>
    </row>
    <row r="200" spans="1:29" ht="11" customHeight="1">
      <c r="A200" s="244"/>
      <c r="B200" s="245"/>
      <c r="C200" s="245"/>
      <c r="D200" s="246"/>
      <c r="E200" s="246"/>
      <c r="F200" s="246"/>
      <c r="G200" s="246"/>
      <c r="H200" s="246"/>
      <c r="I200" s="62"/>
      <c r="J200" s="24"/>
      <c r="K200" s="62"/>
      <c r="L200" s="241"/>
      <c r="M200" s="241"/>
      <c r="N200" s="234">
        <f t="shared" si="29"/>
        <v>0</v>
      </c>
      <c r="O200" s="234"/>
      <c r="P200" s="241"/>
      <c r="Q200" s="241"/>
      <c r="R200" s="234">
        <f t="shared" si="30"/>
        <v>0</v>
      </c>
      <c r="S200" s="234"/>
      <c r="T200" s="221">
        <f t="shared" si="31"/>
        <v>0</v>
      </c>
      <c r="U200" s="222"/>
      <c r="V200" s="242"/>
      <c r="W200" s="242"/>
      <c r="X200" s="212">
        <f t="shared" si="27"/>
        <v>0</v>
      </c>
      <c r="Y200" s="212"/>
      <c r="Z200" s="225"/>
      <c r="AA200" s="226"/>
      <c r="AC200">
        <f t="shared" si="28"/>
        <v>0</v>
      </c>
    </row>
    <row r="201" spans="1:29" ht="11" customHeight="1">
      <c r="A201" s="244"/>
      <c r="B201" s="245"/>
      <c r="C201" s="245"/>
      <c r="D201" s="246"/>
      <c r="E201" s="246"/>
      <c r="F201" s="246"/>
      <c r="G201" s="246"/>
      <c r="H201" s="246"/>
      <c r="I201" s="62"/>
      <c r="J201" s="24"/>
      <c r="K201" s="62"/>
      <c r="L201" s="241"/>
      <c r="M201" s="241"/>
      <c r="N201" s="234">
        <f t="shared" si="29"/>
        <v>0</v>
      </c>
      <c r="O201" s="234"/>
      <c r="P201" s="241"/>
      <c r="Q201" s="241"/>
      <c r="R201" s="234">
        <f t="shared" si="30"/>
        <v>0</v>
      </c>
      <c r="S201" s="234"/>
      <c r="T201" s="221">
        <f t="shared" si="31"/>
        <v>0</v>
      </c>
      <c r="U201" s="222"/>
      <c r="V201" s="242"/>
      <c r="W201" s="242"/>
      <c r="X201" s="212">
        <f t="shared" si="27"/>
        <v>0</v>
      </c>
      <c r="Y201" s="212"/>
      <c r="Z201" s="225"/>
      <c r="AA201" s="226"/>
      <c r="AC201">
        <f t="shared" si="28"/>
        <v>0</v>
      </c>
    </row>
    <row r="202" spans="1:29" ht="11" customHeight="1">
      <c r="A202" s="244"/>
      <c r="B202" s="245"/>
      <c r="C202" s="245"/>
      <c r="D202" s="246"/>
      <c r="E202" s="246"/>
      <c r="F202" s="246"/>
      <c r="G202" s="246"/>
      <c r="H202" s="246"/>
      <c r="I202" s="62"/>
      <c r="J202" s="24"/>
      <c r="K202" s="62"/>
      <c r="L202" s="241"/>
      <c r="M202" s="241"/>
      <c r="N202" s="234">
        <f t="shared" si="29"/>
        <v>0</v>
      </c>
      <c r="O202" s="234"/>
      <c r="P202" s="241"/>
      <c r="Q202" s="241"/>
      <c r="R202" s="234">
        <f t="shared" si="30"/>
        <v>0</v>
      </c>
      <c r="S202" s="234"/>
      <c r="T202" s="221">
        <f t="shared" si="31"/>
        <v>0</v>
      </c>
      <c r="U202" s="222"/>
      <c r="V202" s="242"/>
      <c r="W202" s="242"/>
      <c r="X202" s="212">
        <f t="shared" si="27"/>
        <v>0</v>
      </c>
      <c r="Y202" s="212"/>
      <c r="Z202" s="225"/>
      <c r="AA202" s="226"/>
      <c r="AC202">
        <f t="shared" si="28"/>
        <v>0</v>
      </c>
    </row>
    <row r="203" spans="1:29" ht="11" customHeight="1">
      <c r="A203" s="244"/>
      <c r="B203" s="245"/>
      <c r="C203" s="245"/>
      <c r="D203" s="246"/>
      <c r="E203" s="246"/>
      <c r="F203" s="246"/>
      <c r="G203" s="246"/>
      <c r="H203" s="246"/>
      <c r="I203" s="62"/>
      <c r="J203" s="24"/>
      <c r="K203" s="62"/>
      <c r="L203" s="241"/>
      <c r="M203" s="241"/>
      <c r="N203" s="234">
        <f t="shared" si="29"/>
        <v>0</v>
      </c>
      <c r="O203" s="234"/>
      <c r="P203" s="241"/>
      <c r="Q203" s="241"/>
      <c r="R203" s="234">
        <f t="shared" si="30"/>
        <v>0</v>
      </c>
      <c r="S203" s="234"/>
      <c r="T203" s="221">
        <f t="shared" si="31"/>
        <v>0</v>
      </c>
      <c r="U203" s="222"/>
      <c r="V203" s="242"/>
      <c r="W203" s="242"/>
      <c r="X203" s="212">
        <f t="shared" si="27"/>
        <v>0</v>
      </c>
      <c r="Y203" s="212"/>
      <c r="Z203" s="225"/>
      <c r="AA203" s="226"/>
      <c r="AC203">
        <f t="shared" si="28"/>
        <v>0</v>
      </c>
    </row>
    <row r="204" spans="1:29" ht="11" customHeight="1">
      <c r="A204" s="244"/>
      <c r="B204" s="245"/>
      <c r="C204" s="245"/>
      <c r="D204" s="246"/>
      <c r="E204" s="246"/>
      <c r="F204" s="246"/>
      <c r="G204" s="246"/>
      <c r="H204" s="246"/>
      <c r="I204" s="62"/>
      <c r="J204" s="24"/>
      <c r="K204" s="62"/>
      <c r="L204" s="241"/>
      <c r="M204" s="241"/>
      <c r="N204" s="234">
        <f t="shared" si="29"/>
        <v>0</v>
      </c>
      <c r="O204" s="234"/>
      <c r="P204" s="241"/>
      <c r="Q204" s="241"/>
      <c r="R204" s="234">
        <f t="shared" si="30"/>
        <v>0</v>
      </c>
      <c r="S204" s="234"/>
      <c r="T204" s="221">
        <f t="shared" si="31"/>
        <v>0</v>
      </c>
      <c r="U204" s="222"/>
      <c r="V204" s="242"/>
      <c r="W204" s="242"/>
      <c r="X204" s="212">
        <f t="shared" si="27"/>
        <v>0</v>
      </c>
      <c r="Y204" s="212"/>
      <c r="Z204" s="225"/>
      <c r="AA204" s="226"/>
      <c r="AC204">
        <f t="shared" si="28"/>
        <v>0</v>
      </c>
    </row>
    <row r="205" spans="1:29" ht="11" customHeight="1">
      <c r="A205" s="244"/>
      <c r="B205" s="245"/>
      <c r="C205" s="245"/>
      <c r="D205" s="246"/>
      <c r="E205" s="246"/>
      <c r="F205" s="246"/>
      <c r="G205" s="246"/>
      <c r="H205" s="246"/>
      <c r="I205" s="62"/>
      <c r="J205" s="24"/>
      <c r="K205" s="62"/>
      <c r="L205" s="241"/>
      <c r="M205" s="241"/>
      <c r="N205" s="234">
        <f t="shared" si="29"/>
        <v>0</v>
      </c>
      <c r="O205" s="234"/>
      <c r="P205" s="241"/>
      <c r="Q205" s="241"/>
      <c r="R205" s="234">
        <f t="shared" si="30"/>
        <v>0</v>
      </c>
      <c r="S205" s="234"/>
      <c r="T205" s="221">
        <f t="shared" si="31"/>
        <v>0</v>
      </c>
      <c r="U205" s="222"/>
      <c r="V205" s="242"/>
      <c r="W205" s="242"/>
      <c r="X205" s="212">
        <f t="shared" si="27"/>
        <v>0</v>
      </c>
      <c r="Y205" s="212"/>
      <c r="Z205" s="225"/>
      <c r="AA205" s="226"/>
      <c r="AC205">
        <f t="shared" si="28"/>
        <v>0</v>
      </c>
    </row>
    <row r="206" spans="1:29" ht="11" customHeight="1">
      <c r="A206" s="244"/>
      <c r="B206" s="245"/>
      <c r="C206" s="245"/>
      <c r="D206" s="246"/>
      <c r="E206" s="246"/>
      <c r="F206" s="246"/>
      <c r="G206" s="246"/>
      <c r="H206" s="246"/>
      <c r="I206" s="62"/>
      <c r="J206" s="24"/>
      <c r="K206" s="62"/>
      <c r="L206" s="241"/>
      <c r="M206" s="241"/>
      <c r="N206" s="234">
        <f t="shared" si="29"/>
        <v>0</v>
      </c>
      <c r="O206" s="234"/>
      <c r="P206" s="241"/>
      <c r="Q206" s="241"/>
      <c r="R206" s="234">
        <f t="shared" si="30"/>
        <v>0</v>
      </c>
      <c r="S206" s="234"/>
      <c r="T206" s="221">
        <f t="shared" si="31"/>
        <v>0</v>
      </c>
      <c r="U206" s="222"/>
      <c r="V206" s="242"/>
      <c r="W206" s="242"/>
      <c r="X206" s="212">
        <f t="shared" si="27"/>
        <v>0</v>
      </c>
      <c r="Y206" s="212"/>
      <c r="Z206" s="225"/>
      <c r="AA206" s="226"/>
      <c r="AC206">
        <f t="shared" si="28"/>
        <v>0</v>
      </c>
    </row>
    <row r="207" spans="1:29" ht="11" customHeight="1">
      <c r="A207" s="244"/>
      <c r="B207" s="245"/>
      <c r="C207" s="245"/>
      <c r="D207" s="246"/>
      <c r="E207" s="246"/>
      <c r="F207" s="246"/>
      <c r="G207" s="246"/>
      <c r="H207" s="246"/>
      <c r="I207" s="62"/>
      <c r="J207" s="24"/>
      <c r="K207" s="62"/>
      <c r="L207" s="241"/>
      <c r="M207" s="241"/>
      <c r="N207" s="234">
        <f t="shared" si="29"/>
        <v>0</v>
      </c>
      <c r="O207" s="234"/>
      <c r="P207" s="241"/>
      <c r="Q207" s="241"/>
      <c r="R207" s="234">
        <f t="shared" si="30"/>
        <v>0</v>
      </c>
      <c r="S207" s="234"/>
      <c r="T207" s="221">
        <f t="shared" si="31"/>
        <v>0</v>
      </c>
      <c r="U207" s="222"/>
      <c r="V207" s="242"/>
      <c r="W207" s="242"/>
      <c r="X207" s="212">
        <f t="shared" si="27"/>
        <v>0</v>
      </c>
      <c r="Y207" s="212"/>
      <c r="Z207" s="234"/>
      <c r="AA207" s="243"/>
      <c r="AC207">
        <f t="shared" si="28"/>
        <v>0</v>
      </c>
    </row>
    <row r="208" spans="1:29" ht="11" customHeight="1">
      <c r="A208" s="244"/>
      <c r="B208" s="245"/>
      <c r="C208" s="245"/>
      <c r="D208" s="246"/>
      <c r="E208" s="246"/>
      <c r="F208" s="246"/>
      <c r="G208" s="246"/>
      <c r="H208" s="246"/>
      <c r="I208" s="62"/>
      <c r="J208" s="24"/>
      <c r="K208" s="62"/>
      <c r="L208" s="241"/>
      <c r="M208" s="241"/>
      <c r="N208" s="234">
        <f t="shared" si="29"/>
        <v>0</v>
      </c>
      <c r="O208" s="234"/>
      <c r="P208" s="241"/>
      <c r="Q208" s="241"/>
      <c r="R208" s="234">
        <f t="shared" si="30"/>
        <v>0</v>
      </c>
      <c r="S208" s="234"/>
      <c r="T208" s="221">
        <f t="shared" si="31"/>
        <v>0</v>
      </c>
      <c r="U208" s="222"/>
      <c r="V208" s="242"/>
      <c r="W208" s="242"/>
      <c r="X208" s="212">
        <f t="shared" si="27"/>
        <v>0</v>
      </c>
      <c r="Y208" s="212"/>
      <c r="Z208" s="225"/>
      <c r="AA208" s="226"/>
      <c r="AC208">
        <f t="shared" si="28"/>
        <v>0</v>
      </c>
    </row>
    <row r="209" spans="1:29" ht="11" customHeight="1">
      <c r="A209" s="235"/>
      <c r="B209" s="236"/>
      <c r="C209" s="237"/>
      <c r="D209" s="238"/>
      <c r="E209" s="239"/>
      <c r="F209" s="239"/>
      <c r="G209" s="239"/>
      <c r="H209" s="240"/>
      <c r="I209" s="60"/>
      <c r="J209" s="23"/>
      <c r="K209" s="60"/>
      <c r="L209" s="241"/>
      <c r="M209" s="241"/>
      <c r="N209" s="234">
        <f t="shared" si="29"/>
        <v>0</v>
      </c>
      <c r="O209" s="234"/>
      <c r="P209" s="241"/>
      <c r="Q209" s="241"/>
      <c r="R209" s="234">
        <f t="shared" si="30"/>
        <v>0</v>
      </c>
      <c r="S209" s="234"/>
      <c r="T209" s="221">
        <f t="shared" si="31"/>
        <v>0</v>
      </c>
      <c r="U209" s="222"/>
      <c r="V209" s="223"/>
      <c r="W209" s="224"/>
      <c r="X209" s="212">
        <f t="shared" si="27"/>
        <v>0</v>
      </c>
      <c r="Y209" s="212"/>
      <c r="Z209" s="225"/>
      <c r="AA209" s="226"/>
      <c r="AC209">
        <f t="shared" si="28"/>
        <v>0</v>
      </c>
    </row>
    <row r="210" spans="1:29" ht="11" customHeight="1">
      <c r="A210" s="235"/>
      <c r="B210" s="236"/>
      <c r="C210" s="237"/>
      <c r="D210" s="238"/>
      <c r="E210" s="239"/>
      <c r="F210" s="239"/>
      <c r="G210" s="239"/>
      <c r="H210" s="240"/>
      <c r="I210" s="60"/>
      <c r="J210" s="23"/>
      <c r="K210" s="60"/>
      <c r="L210" s="241"/>
      <c r="M210" s="241"/>
      <c r="N210" s="234">
        <f t="shared" si="29"/>
        <v>0</v>
      </c>
      <c r="O210" s="234"/>
      <c r="P210" s="241"/>
      <c r="Q210" s="241"/>
      <c r="R210" s="234">
        <f t="shared" si="30"/>
        <v>0</v>
      </c>
      <c r="S210" s="234"/>
      <c r="T210" s="221">
        <f t="shared" si="31"/>
        <v>0</v>
      </c>
      <c r="U210" s="222"/>
      <c r="V210" s="223"/>
      <c r="W210" s="224"/>
      <c r="X210" s="212">
        <f t="shared" si="27"/>
        <v>0</v>
      </c>
      <c r="Y210" s="212"/>
      <c r="Z210" s="225"/>
      <c r="AA210" s="226"/>
      <c r="AC210">
        <f t="shared" si="28"/>
        <v>0</v>
      </c>
    </row>
    <row r="211" spans="1:29" ht="11" customHeight="1">
      <c r="A211" s="235"/>
      <c r="B211" s="236"/>
      <c r="C211" s="237"/>
      <c r="D211" s="238"/>
      <c r="E211" s="239"/>
      <c r="F211" s="239"/>
      <c r="G211" s="239"/>
      <c r="H211" s="240"/>
      <c r="I211" s="60"/>
      <c r="J211" s="23"/>
      <c r="K211" s="60"/>
      <c r="L211" s="241"/>
      <c r="M211" s="241"/>
      <c r="N211" s="234">
        <f t="shared" si="29"/>
        <v>0</v>
      </c>
      <c r="O211" s="234"/>
      <c r="P211" s="241"/>
      <c r="Q211" s="241"/>
      <c r="R211" s="234">
        <f t="shared" si="30"/>
        <v>0</v>
      </c>
      <c r="S211" s="234"/>
      <c r="T211" s="221">
        <f t="shared" si="31"/>
        <v>0</v>
      </c>
      <c r="U211" s="222"/>
      <c r="V211" s="223"/>
      <c r="W211" s="224"/>
      <c r="X211" s="212">
        <f t="shared" si="27"/>
        <v>0</v>
      </c>
      <c r="Y211" s="212"/>
      <c r="Z211" s="225"/>
      <c r="AA211" s="226"/>
      <c r="AC211">
        <f t="shared" si="28"/>
        <v>0</v>
      </c>
    </row>
    <row r="212" spans="1:29" ht="11" customHeight="1">
      <c r="A212" s="235"/>
      <c r="B212" s="236"/>
      <c r="C212" s="237"/>
      <c r="D212" s="238"/>
      <c r="E212" s="239"/>
      <c r="F212" s="239"/>
      <c r="G212" s="239"/>
      <c r="H212" s="240"/>
      <c r="I212" s="60"/>
      <c r="J212" s="23"/>
      <c r="K212" s="60"/>
      <c r="L212" s="241"/>
      <c r="M212" s="241"/>
      <c r="N212" s="234">
        <f t="shared" si="29"/>
        <v>0</v>
      </c>
      <c r="O212" s="234"/>
      <c r="P212" s="241"/>
      <c r="Q212" s="241"/>
      <c r="R212" s="234">
        <f t="shared" si="30"/>
        <v>0</v>
      </c>
      <c r="S212" s="234"/>
      <c r="T212" s="221">
        <f t="shared" si="31"/>
        <v>0</v>
      </c>
      <c r="U212" s="222"/>
      <c r="V212" s="223"/>
      <c r="W212" s="224"/>
      <c r="X212" s="212">
        <f t="shared" si="27"/>
        <v>0</v>
      </c>
      <c r="Y212" s="212"/>
      <c r="Z212" s="225"/>
      <c r="AA212" s="226"/>
      <c r="AC212">
        <f t="shared" si="28"/>
        <v>0</v>
      </c>
    </row>
    <row r="213" spans="1:29" ht="11" customHeight="1">
      <c r="A213" s="235"/>
      <c r="B213" s="236"/>
      <c r="C213" s="237"/>
      <c r="D213" s="238"/>
      <c r="E213" s="239"/>
      <c r="F213" s="239"/>
      <c r="G213" s="239"/>
      <c r="H213" s="240"/>
      <c r="I213" s="60"/>
      <c r="J213" s="23"/>
      <c r="K213" s="60"/>
      <c r="L213" s="241"/>
      <c r="M213" s="241"/>
      <c r="N213" s="234">
        <f t="shared" si="29"/>
        <v>0</v>
      </c>
      <c r="O213" s="234"/>
      <c r="P213" s="241"/>
      <c r="Q213" s="241"/>
      <c r="R213" s="234">
        <f t="shared" si="30"/>
        <v>0</v>
      </c>
      <c r="S213" s="234"/>
      <c r="T213" s="221">
        <f t="shared" si="31"/>
        <v>0</v>
      </c>
      <c r="U213" s="222"/>
      <c r="V213" s="223"/>
      <c r="W213" s="224"/>
      <c r="X213" s="212">
        <f t="shared" si="27"/>
        <v>0</v>
      </c>
      <c r="Y213" s="212"/>
      <c r="Z213" s="225"/>
      <c r="AA213" s="226"/>
      <c r="AC213">
        <f t="shared" si="28"/>
        <v>0</v>
      </c>
    </row>
    <row r="214" spans="1:29" ht="11" customHeight="1">
      <c r="A214" s="235"/>
      <c r="B214" s="236"/>
      <c r="C214" s="237"/>
      <c r="D214" s="238"/>
      <c r="E214" s="239"/>
      <c r="F214" s="239"/>
      <c r="G214" s="239"/>
      <c r="H214" s="240"/>
      <c r="I214" s="60"/>
      <c r="J214" s="23"/>
      <c r="K214" s="60"/>
      <c r="L214" s="241"/>
      <c r="M214" s="241"/>
      <c r="N214" s="234">
        <f t="shared" si="29"/>
        <v>0</v>
      </c>
      <c r="O214" s="234"/>
      <c r="P214" s="241"/>
      <c r="Q214" s="241"/>
      <c r="R214" s="234">
        <f t="shared" si="30"/>
        <v>0</v>
      </c>
      <c r="S214" s="234"/>
      <c r="T214" s="221">
        <f t="shared" si="31"/>
        <v>0</v>
      </c>
      <c r="U214" s="222"/>
      <c r="V214" s="223"/>
      <c r="W214" s="224"/>
      <c r="X214" s="212">
        <f t="shared" si="27"/>
        <v>0</v>
      </c>
      <c r="Y214" s="212"/>
      <c r="Z214" s="225"/>
      <c r="AA214" s="226"/>
      <c r="AC214">
        <f t="shared" si="28"/>
        <v>0</v>
      </c>
    </row>
    <row r="215" spans="1:29" ht="11" customHeight="1">
      <c r="A215" s="235"/>
      <c r="B215" s="236"/>
      <c r="C215" s="237"/>
      <c r="D215" s="238"/>
      <c r="E215" s="239"/>
      <c r="F215" s="239"/>
      <c r="G215" s="239"/>
      <c r="H215" s="240"/>
      <c r="I215" s="60"/>
      <c r="J215" s="23"/>
      <c r="K215" s="60"/>
      <c r="L215" s="241"/>
      <c r="M215" s="241"/>
      <c r="N215" s="234">
        <f t="shared" si="29"/>
        <v>0</v>
      </c>
      <c r="O215" s="234"/>
      <c r="P215" s="241"/>
      <c r="Q215" s="241"/>
      <c r="R215" s="234">
        <f t="shared" si="30"/>
        <v>0</v>
      </c>
      <c r="S215" s="234"/>
      <c r="T215" s="221">
        <f t="shared" si="31"/>
        <v>0</v>
      </c>
      <c r="U215" s="222"/>
      <c r="V215" s="223"/>
      <c r="W215" s="224"/>
      <c r="X215" s="212">
        <f t="shared" si="27"/>
        <v>0</v>
      </c>
      <c r="Y215" s="212"/>
      <c r="Z215" s="225"/>
      <c r="AA215" s="226"/>
      <c r="AC215">
        <f t="shared" si="28"/>
        <v>0</v>
      </c>
    </row>
    <row r="216" spans="1:29" ht="11" customHeight="1">
      <c r="A216" s="235"/>
      <c r="B216" s="236"/>
      <c r="C216" s="237"/>
      <c r="D216" s="238"/>
      <c r="E216" s="239"/>
      <c r="F216" s="239"/>
      <c r="G216" s="239"/>
      <c r="H216" s="240"/>
      <c r="I216" s="60"/>
      <c r="J216" s="23"/>
      <c r="K216" s="60"/>
      <c r="L216" s="241"/>
      <c r="M216" s="241"/>
      <c r="N216" s="234">
        <f t="shared" si="29"/>
        <v>0</v>
      </c>
      <c r="O216" s="234"/>
      <c r="P216" s="241"/>
      <c r="Q216" s="241"/>
      <c r="R216" s="234">
        <f t="shared" si="30"/>
        <v>0</v>
      </c>
      <c r="S216" s="234"/>
      <c r="T216" s="221">
        <f t="shared" si="31"/>
        <v>0</v>
      </c>
      <c r="U216" s="222"/>
      <c r="V216" s="223"/>
      <c r="W216" s="224"/>
      <c r="X216" s="212">
        <f t="shared" si="27"/>
        <v>0</v>
      </c>
      <c r="Y216" s="212"/>
      <c r="Z216" s="225"/>
      <c r="AA216" s="226"/>
      <c r="AC216">
        <f t="shared" si="28"/>
        <v>0</v>
      </c>
    </row>
    <row r="217" spans="1:29" ht="11" customHeight="1">
      <c r="A217" s="235"/>
      <c r="B217" s="236"/>
      <c r="C217" s="237"/>
      <c r="D217" s="238"/>
      <c r="E217" s="239"/>
      <c r="F217" s="239"/>
      <c r="G217" s="239"/>
      <c r="H217" s="240"/>
      <c r="I217" s="60"/>
      <c r="J217" s="23"/>
      <c r="K217" s="60"/>
      <c r="L217" s="241"/>
      <c r="M217" s="241"/>
      <c r="N217" s="234">
        <f t="shared" si="29"/>
        <v>0</v>
      </c>
      <c r="O217" s="234"/>
      <c r="P217" s="241"/>
      <c r="Q217" s="241"/>
      <c r="R217" s="234">
        <f t="shared" si="30"/>
        <v>0</v>
      </c>
      <c r="S217" s="234"/>
      <c r="T217" s="221">
        <f t="shared" si="31"/>
        <v>0</v>
      </c>
      <c r="U217" s="222"/>
      <c r="V217" s="223"/>
      <c r="W217" s="224"/>
      <c r="X217" s="212">
        <f t="shared" si="27"/>
        <v>0</v>
      </c>
      <c r="Y217" s="212"/>
      <c r="Z217" s="225"/>
      <c r="AA217" s="226"/>
      <c r="AC217">
        <f t="shared" si="28"/>
        <v>0</v>
      </c>
    </row>
    <row r="218" spans="1:29" ht="11" customHeight="1">
      <c r="A218" s="235"/>
      <c r="B218" s="236"/>
      <c r="C218" s="237"/>
      <c r="D218" s="238"/>
      <c r="E218" s="239"/>
      <c r="F218" s="239"/>
      <c r="G218" s="239"/>
      <c r="H218" s="240"/>
      <c r="I218" s="60"/>
      <c r="J218" s="23"/>
      <c r="K218" s="60"/>
      <c r="L218" s="241"/>
      <c r="M218" s="241"/>
      <c r="N218" s="234">
        <f t="shared" si="29"/>
        <v>0</v>
      </c>
      <c r="O218" s="234"/>
      <c r="P218" s="241"/>
      <c r="Q218" s="241"/>
      <c r="R218" s="234">
        <f t="shared" si="30"/>
        <v>0</v>
      </c>
      <c r="S218" s="234"/>
      <c r="T218" s="221">
        <f t="shared" si="31"/>
        <v>0</v>
      </c>
      <c r="U218" s="222"/>
      <c r="V218" s="223"/>
      <c r="W218" s="224"/>
      <c r="X218" s="212">
        <f t="shared" si="27"/>
        <v>0</v>
      </c>
      <c r="Y218" s="212"/>
      <c r="Z218" s="225"/>
      <c r="AA218" s="226"/>
      <c r="AC218">
        <f t="shared" si="28"/>
        <v>0</v>
      </c>
    </row>
    <row r="219" spans="1:29" ht="11" customHeight="1">
      <c r="A219" s="235"/>
      <c r="B219" s="236"/>
      <c r="C219" s="237"/>
      <c r="D219" s="238"/>
      <c r="E219" s="239"/>
      <c r="F219" s="239"/>
      <c r="G219" s="239"/>
      <c r="H219" s="240"/>
      <c r="I219" s="60"/>
      <c r="J219" s="23"/>
      <c r="K219" s="60"/>
      <c r="L219" s="241"/>
      <c r="M219" s="241"/>
      <c r="N219" s="234">
        <f t="shared" si="29"/>
        <v>0</v>
      </c>
      <c r="O219" s="234"/>
      <c r="P219" s="241"/>
      <c r="Q219" s="241"/>
      <c r="R219" s="234">
        <f t="shared" si="30"/>
        <v>0</v>
      </c>
      <c r="S219" s="234"/>
      <c r="T219" s="221">
        <f t="shared" si="31"/>
        <v>0</v>
      </c>
      <c r="U219" s="222"/>
      <c r="V219" s="223"/>
      <c r="W219" s="224"/>
      <c r="X219" s="212">
        <f t="shared" si="27"/>
        <v>0</v>
      </c>
      <c r="Y219" s="212"/>
      <c r="Z219" s="225"/>
      <c r="AA219" s="226"/>
      <c r="AC219">
        <f t="shared" si="28"/>
        <v>0</v>
      </c>
    </row>
    <row r="220" spans="1:29" ht="11" customHeight="1">
      <c r="A220" s="235"/>
      <c r="B220" s="236"/>
      <c r="C220" s="237"/>
      <c r="D220" s="238"/>
      <c r="E220" s="239"/>
      <c r="F220" s="239"/>
      <c r="G220" s="239"/>
      <c r="H220" s="240"/>
      <c r="I220" s="60"/>
      <c r="J220" s="23"/>
      <c r="K220" s="60"/>
      <c r="L220" s="241"/>
      <c r="M220" s="241"/>
      <c r="N220" s="234">
        <f t="shared" si="29"/>
        <v>0</v>
      </c>
      <c r="O220" s="234"/>
      <c r="P220" s="241"/>
      <c r="Q220" s="241"/>
      <c r="R220" s="234">
        <f t="shared" si="30"/>
        <v>0</v>
      </c>
      <c r="S220" s="234"/>
      <c r="T220" s="221">
        <f t="shared" si="31"/>
        <v>0</v>
      </c>
      <c r="U220" s="222"/>
      <c r="V220" s="223"/>
      <c r="W220" s="224"/>
      <c r="X220" s="212">
        <f t="shared" si="27"/>
        <v>0</v>
      </c>
      <c r="Y220" s="212"/>
      <c r="Z220" s="225"/>
      <c r="AA220" s="226"/>
      <c r="AC220">
        <f t="shared" si="28"/>
        <v>0</v>
      </c>
    </row>
    <row r="221" spans="1:29" ht="11" customHeight="1">
      <c r="A221" s="235"/>
      <c r="B221" s="236"/>
      <c r="C221" s="237"/>
      <c r="D221" s="238"/>
      <c r="E221" s="239"/>
      <c r="F221" s="239"/>
      <c r="G221" s="239"/>
      <c r="H221" s="240"/>
      <c r="I221" s="60"/>
      <c r="J221" s="23"/>
      <c r="K221" s="60"/>
      <c r="L221" s="241"/>
      <c r="M221" s="241"/>
      <c r="N221" s="234">
        <f t="shared" si="29"/>
        <v>0</v>
      </c>
      <c r="O221" s="234"/>
      <c r="P221" s="241"/>
      <c r="Q221" s="241"/>
      <c r="R221" s="234">
        <f t="shared" si="30"/>
        <v>0</v>
      </c>
      <c r="S221" s="234"/>
      <c r="T221" s="221">
        <f t="shared" si="31"/>
        <v>0</v>
      </c>
      <c r="U221" s="222"/>
      <c r="V221" s="223"/>
      <c r="W221" s="224"/>
      <c r="X221" s="212">
        <f t="shared" si="27"/>
        <v>0</v>
      </c>
      <c r="Y221" s="212"/>
      <c r="Z221" s="225"/>
      <c r="AA221" s="226"/>
      <c r="AC221">
        <f t="shared" si="28"/>
        <v>0</v>
      </c>
    </row>
    <row r="222" spans="1:29" ht="11" customHeight="1">
      <c r="A222" s="235"/>
      <c r="B222" s="236"/>
      <c r="C222" s="237"/>
      <c r="D222" s="238"/>
      <c r="E222" s="239"/>
      <c r="F222" s="239"/>
      <c r="G222" s="239"/>
      <c r="H222" s="240"/>
      <c r="I222" s="60"/>
      <c r="J222" s="23"/>
      <c r="K222" s="60"/>
      <c r="L222" s="241"/>
      <c r="M222" s="241"/>
      <c r="N222" s="234">
        <f t="shared" si="29"/>
        <v>0</v>
      </c>
      <c r="O222" s="234"/>
      <c r="P222" s="241"/>
      <c r="Q222" s="241"/>
      <c r="R222" s="234">
        <f t="shared" si="30"/>
        <v>0</v>
      </c>
      <c r="S222" s="234"/>
      <c r="T222" s="221">
        <f t="shared" si="31"/>
        <v>0</v>
      </c>
      <c r="U222" s="222"/>
      <c r="V222" s="223"/>
      <c r="W222" s="224"/>
      <c r="X222" s="212">
        <f t="shared" si="27"/>
        <v>0</v>
      </c>
      <c r="Y222" s="212"/>
      <c r="Z222" s="225"/>
      <c r="AA222" s="226"/>
      <c r="AC222">
        <f t="shared" si="28"/>
        <v>0</v>
      </c>
    </row>
    <row r="223" spans="1:29" ht="11" customHeight="1">
      <c r="A223" s="227"/>
      <c r="B223" s="228"/>
      <c r="C223" s="229"/>
      <c r="D223" s="230"/>
      <c r="E223" s="231"/>
      <c r="F223" s="231"/>
      <c r="G223" s="231"/>
      <c r="H223" s="232"/>
      <c r="I223" s="63"/>
      <c r="J223" s="25"/>
      <c r="K223" s="63"/>
      <c r="L223" s="233"/>
      <c r="M223" s="233"/>
      <c r="N223" s="234">
        <f t="shared" si="29"/>
        <v>0</v>
      </c>
      <c r="O223" s="234"/>
      <c r="P223" s="233"/>
      <c r="Q223" s="233"/>
      <c r="R223" s="234">
        <f t="shared" si="30"/>
        <v>0</v>
      </c>
      <c r="S223" s="234"/>
      <c r="T223" s="208">
        <f>AE223*K223</f>
        <v>0</v>
      </c>
      <c r="U223" s="209"/>
      <c r="V223" s="210"/>
      <c r="W223" s="211"/>
      <c r="X223" s="212">
        <f t="shared" si="27"/>
        <v>0</v>
      </c>
      <c r="Y223" s="212"/>
      <c r="Z223" s="213"/>
      <c r="AA223" s="214"/>
      <c r="AC223">
        <f t="shared" si="28"/>
        <v>0</v>
      </c>
    </row>
    <row r="224" spans="1:29" ht="11" customHeight="1">
      <c r="A224" s="1"/>
      <c r="B224" s="1"/>
      <c r="C224" s="1"/>
      <c r="D224" s="1"/>
      <c r="E224" s="2"/>
      <c r="F224" s="2"/>
      <c r="G224" s="2"/>
      <c r="H224" s="2"/>
      <c r="I224" s="215" t="s">
        <v>253</v>
      </c>
      <c r="J224" s="216"/>
      <c r="K224" s="217"/>
      <c r="L224" s="204"/>
      <c r="M224" s="204"/>
      <c r="N224" s="204">
        <f>SUM(N185:O223)</f>
        <v>0</v>
      </c>
      <c r="O224" s="204"/>
      <c r="P224" s="204"/>
      <c r="Q224" s="204"/>
      <c r="R224" s="204">
        <f>SUM(R185:S223)</f>
        <v>0</v>
      </c>
      <c r="S224" s="204"/>
      <c r="T224" s="204">
        <f>SUM(T185:U223)</f>
        <v>0</v>
      </c>
      <c r="U224" s="204"/>
      <c r="V224" s="204"/>
      <c r="W224" s="204"/>
      <c r="X224" s="204">
        <f>SUM(X185:Y223)</f>
        <v>0</v>
      </c>
      <c r="Y224" s="204"/>
      <c r="Z224" s="204"/>
      <c r="AA224" s="206"/>
    </row>
    <row r="225" spans="7:27" ht="11" customHeight="1">
      <c r="G225" s="2"/>
      <c r="H225" s="2"/>
      <c r="I225" s="218"/>
      <c r="J225" s="219"/>
      <c r="K225" s="220"/>
      <c r="L225" s="205"/>
      <c r="M225" s="205"/>
      <c r="N225" s="205"/>
      <c r="O225" s="205"/>
      <c r="P225" s="205"/>
      <c r="Q225" s="205"/>
      <c r="R225" s="205"/>
      <c r="S225" s="205"/>
      <c r="T225" s="205"/>
      <c r="U225" s="205"/>
      <c r="V225" s="205"/>
      <c r="W225" s="205"/>
      <c r="X225" s="205"/>
      <c r="Y225" s="205"/>
      <c r="Z225" s="205"/>
      <c r="AA225" s="207"/>
    </row>
  </sheetData>
  <mergeCells count="2021">
    <mergeCell ref="V224:W225"/>
    <mergeCell ref="X224:Y225"/>
    <mergeCell ref="Z224:AA225"/>
    <mergeCell ref="A11:H11"/>
    <mergeCell ref="A19:H19"/>
    <mergeCell ref="A27:H27"/>
    <mergeCell ref="A35:H35"/>
    <mergeCell ref="T223:U223"/>
    <mergeCell ref="V223:W223"/>
    <mergeCell ref="X223:Y223"/>
    <mergeCell ref="Z223:AA223"/>
    <mergeCell ref="I224:K225"/>
    <mergeCell ref="L224:M225"/>
    <mergeCell ref="N224:O225"/>
    <mergeCell ref="P224:Q225"/>
    <mergeCell ref="R224:S225"/>
    <mergeCell ref="T224:U225"/>
    <mergeCell ref="T222:U222"/>
    <mergeCell ref="V222:W222"/>
    <mergeCell ref="X222:Y222"/>
    <mergeCell ref="Z222:AA222"/>
    <mergeCell ref="A223:C223"/>
    <mergeCell ref="D223:H223"/>
    <mergeCell ref="L223:M223"/>
    <mergeCell ref="N223:O223"/>
    <mergeCell ref="P223:Q223"/>
    <mergeCell ref="R223:S223"/>
    <mergeCell ref="T221:U221"/>
    <mergeCell ref="V221:W221"/>
    <mergeCell ref="X221:Y221"/>
    <mergeCell ref="Z221:AA221"/>
    <mergeCell ref="A222:C222"/>
    <mergeCell ref="D222:H222"/>
    <mergeCell ref="L222:M222"/>
    <mergeCell ref="N222:O222"/>
    <mergeCell ref="P222:Q222"/>
    <mergeCell ref="R222:S222"/>
    <mergeCell ref="T220:U220"/>
    <mergeCell ref="V220:W220"/>
    <mergeCell ref="X220:Y220"/>
    <mergeCell ref="Z220:AA220"/>
    <mergeCell ref="A221:C221"/>
    <mergeCell ref="D221:H221"/>
    <mergeCell ref="L221:M221"/>
    <mergeCell ref="N221:O221"/>
    <mergeCell ref="P221:Q221"/>
    <mergeCell ref="R221:S221"/>
    <mergeCell ref="T219:U219"/>
    <mergeCell ref="V219:W219"/>
    <mergeCell ref="X219:Y219"/>
    <mergeCell ref="Z219:AA219"/>
    <mergeCell ref="A220:C220"/>
    <mergeCell ref="D220:H220"/>
    <mergeCell ref="L220:M220"/>
    <mergeCell ref="N220:O220"/>
    <mergeCell ref="P220:Q220"/>
    <mergeCell ref="R220:S220"/>
    <mergeCell ref="T218:U218"/>
    <mergeCell ref="V218:W218"/>
    <mergeCell ref="X218:Y218"/>
    <mergeCell ref="Z218:AA218"/>
    <mergeCell ref="A219:C219"/>
    <mergeCell ref="D219:H219"/>
    <mergeCell ref="L219:M219"/>
    <mergeCell ref="N219:O219"/>
    <mergeCell ref="P219:Q219"/>
    <mergeCell ref="R219:S219"/>
    <mergeCell ref="T217:U217"/>
    <mergeCell ref="V217:W217"/>
    <mergeCell ref="X217:Y217"/>
    <mergeCell ref="Z217:AA217"/>
    <mergeCell ref="A218:C218"/>
    <mergeCell ref="D218:H218"/>
    <mergeCell ref="L218:M218"/>
    <mergeCell ref="N218:O218"/>
    <mergeCell ref="P218:Q218"/>
    <mergeCell ref="R218:S218"/>
    <mergeCell ref="T216:U216"/>
    <mergeCell ref="V216:W216"/>
    <mergeCell ref="X216:Y216"/>
    <mergeCell ref="Z216:AA216"/>
    <mergeCell ref="A217:C217"/>
    <mergeCell ref="D217:H217"/>
    <mergeCell ref="L217:M217"/>
    <mergeCell ref="N217:O217"/>
    <mergeCell ref="P217:Q217"/>
    <mergeCell ref="R217:S217"/>
    <mergeCell ref="T215:U215"/>
    <mergeCell ref="V215:W215"/>
    <mergeCell ref="X215:Y215"/>
    <mergeCell ref="Z215:AA215"/>
    <mergeCell ref="A216:C216"/>
    <mergeCell ref="D216:H216"/>
    <mergeCell ref="L216:M216"/>
    <mergeCell ref="N216:O216"/>
    <mergeCell ref="P216:Q216"/>
    <mergeCell ref="R216:S216"/>
    <mergeCell ref="T214:U214"/>
    <mergeCell ref="V214:W214"/>
    <mergeCell ref="X214:Y214"/>
    <mergeCell ref="Z214:AA214"/>
    <mergeCell ref="A215:C215"/>
    <mergeCell ref="D215:H215"/>
    <mergeCell ref="L215:M215"/>
    <mergeCell ref="N215:O215"/>
    <mergeCell ref="P215:Q215"/>
    <mergeCell ref="R215:S215"/>
    <mergeCell ref="T213:U213"/>
    <mergeCell ref="V213:W213"/>
    <mergeCell ref="X213:Y213"/>
    <mergeCell ref="Z213:AA213"/>
    <mergeCell ref="A214:C214"/>
    <mergeCell ref="D214:H214"/>
    <mergeCell ref="L214:M214"/>
    <mergeCell ref="N214:O214"/>
    <mergeCell ref="P214:Q214"/>
    <mergeCell ref="R214:S214"/>
    <mergeCell ref="T212:U212"/>
    <mergeCell ref="V212:W212"/>
    <mergeCell ref="X212:Y212"/>
    <mergeCell ref="Z212:AA212"/>
    <mergeCell ref="A213:C213"/>
    <mergeCell ref="D213:H213"/>
    <mergeCell ref="L213:M213"/>
    <mergeCell ref="N213:O213"/>
    <mergeCell ref="P213:Q213"/>
    <mergeCell ref="R213:S213"/>
    <mergeCell ref="T211:U211"/>
    <mergeCell ref="V211:W211"/>
    <mergeCell ref="X211:Y211"/>
    <mergeCell ref="Z211:AA211"/>
    <mergeCell ref="A212:C212"/>
    <mergeCell ref="D212:H212"/>
    <mergeCell ref="L212:M212"/>
    <mergeCell ref="N212:O212"/>
    <mergeCell ref="P212:Q212"/>
    <mergeCell ref="R212:S212"/>
    <mergeCell ref="T210:U210"/>
    <mergeCell ref="V210:W210"/>
    <mergeCell ref="X210:Y210"/>
    <mergeCell ref="Z210:AA210"/>
    <mergeCell ref="A211:C211"/>
    <mergeCell ref="D211:H211"/>
    <mergeCell ref="L211:M211"/>
    <mergeCell ref="N211:O211"/>
    <mergeCell ref="P211:Q211"/>
    <mergeCell ref="R211:S211"/>
    <mergeCell ref="T209:U209"/>
    <mergeCell ref="V209:W209"/>
    <mergeCell ref="X209:Y209"/>
    <mergeCell ref="Z209:AA209"/>
    <mergeCell ref="A210:C210"/>
    <mergeCell ref="D210:H210"/>
    <mergeCell ref="L210:M210"/>
    <mergeCell ref="N210:O210"/>
    <mergeCell ref="P210:Q210"/>
    <mergeCell ref="R210:S210"/>
    <mergeCell ref="T208:U208"/>
    <mergeCell ref="V208:W208"/>
    <mergeCell ref="X208:Y208"/>
    <mergeCell ref="Z208:AA208"/>
    <mergeCell ref="A209:C209"/>
    <mergeCell ref="D209:H209"/>
    <mergeCell ref="L209:M209"/>
    <mergeCell ref="N209:O209"/>
    <mergeCell ref="P209:Q209"/>
    <mergeCell ref="R209:S209"/>
    <mergeCell ref="T207:U207"/>
    <mergeCell ref="V207:W207"/>
    <mergeCell ref="X207:Y207"/>
    <mergeCell ref="Z207:AA207"/>
    <mergeCell ref="A208:C208"/>
    <mergeCell ref="D208:H208"/>
    <mergeCell ref="L208:M208"/>
    <mergeCell ref="N208:O208"/>
    <mergeCell ref="P208:Q208"/>
    <mergeCell ref="R208:S208"/>
    <mergeCell ref="T206:U206"/>
    <mergeCell ref="V206:W206"/>
    <mergeCell ref="X206:Y206"/>
    <mergeCell ref="Z206:AA206"/>
    <mergeCell ref="A207:C207"/>
    <mergeCell ref="D207:H207"/>
    <mergeCell ref="L207:M207"/>
    <mergeCell ref="N207:O207"/>
    <mergeCell ref="P207:Q207"/>
    <mergeCell ref="R207:S207"/>
    <mergeCell ref="T205:U205"/>
    <mergeCell ref="V205:W205"/>
    <mergeCell ref="X205:Y205"/>
    <mergeCell ref="Z205:AA205"/>
    <mergeCell ref="A206:C206"/>
    <mergeCell ref="D206:H206"/>
    <mergeCell ref="L206:M206"/>
    <mergeCell ref="N206:O206"/>
    <mergeCell ref="P206:Q206"/>
    <mergeCell ref="R206:S206"/>
    <mergeCell ref="T204:U204"/>
    <mergeCell ref="V204:W204"/>
    <mergeCell ref="X204:Y204"/>
    <mergeCell ref="Z204:AA204"/>
    <mergeCell ref="A205:C205"/>
    <mergeCell ref="D205:H205"/>
    <mergeCell ref="L205:M205"/>
    <mergeCell ref="N205:O205"/>
    <mergeCell ref="P205:Q205"/>
    <mergeCell ref="R205:S205"/>
    <mergeCell ref="T203:U203"/>
    <mergeCell ref="V203:W203"/>
    <mergeCell ref="X203:Y203"/>
    <mergeCell ref="Z203:AA203"/>
    <mergeCell ref="A204:C204"/>
    <mergeCell ref="D204:H204"/>
    <mergeCell ref="L204:M204"/>
    <mergeCell ref="N204:O204"/>
    <mergeCell ref="P204:Q204"/>
    <mergeCell ref="R204:S204"/>
    <mergeCell ref="T202:U202"/>
    <mergeCell ref="V202:W202"/>
    <mergeCell ref="X202:Y202"/>
    <mergeCell ref="Z202:AA202"/>
    <mergeCell ref="A203:C203"/>
    <mergeCell ref="D203:H203"/>
    <mergeCell ref="L203:M203"/>
    <mergeCell ref="N203:O203"/>
    <mergeCell ref="P203:Q203"/>
    <mergeCell ref="R203:S203"/>
    <mergeCell ref="T201:U201"/>
    <mergeCell ref="V201:W201"/>
    <mergeCell ref="X201:Y201"/>
    <mergeCell ref="Z201:AA201"/>
    <mergeCell ref="A202:C202"/>
    <mergeCell ref="D202:H202"/>
    <mergeCell ref="L202:M202"/>
    <mergeCell ref="N202:O202"/>
    <mergeCell ref="P202:Q202"/>
    <mergeCell ref="R202:S202"/>
    <mergeCell ref="T200:U200"/>
    <mergeCell ref="V200:W200"/>
    <mergeCell ref="X200:Y200"/>
    <mergeCell ref="Z200:AA200"/>
    <mergeCell ref="A201:C201"/>
    <mergeCell ref="D201:H201"/>
    <mergeCell ref="L201:M201"/>
    <mergeCell ref="N201:O201"/>
    <mergeCell ref="P201:Q201"/>
    <mergeCell ref="R201:S201"/>
    <mergeCell ref="T199:U199"/>
    <mergeCell ref="V199:W199"/>
    <mergeCell ref="X199:Y199"/>
    <mergeCell ref="Z199:AA199"/>
    <mergeCell ref="A200:C200"/>
    <mergeCell ref="D200:H200"/>
    <mergeCell ref="L200:M200"/>
    <mergeCell ref="N200:O200"/>
    <mergeCell ref="P200:Q200"/>
    <mergeCell ref="R200:S200"/>
    <mergeCell ref="T198:U198"/>
    <mergeCell ref="V198:W198"/>
    <mergeCell ref="X198:Y198"/>
    <mergeCell ref="Z198:AA198"/>
    <mergeCell ref="A199:C199"/>
    <mergeCell ref="D199:H199"/>
    <mergeCell ref="L199:M199"/>
    <mergeCell ref="N199:O199"/>
    <mergeCell ref="P199:Q199"/>
    <mergeCell ref="R199:S199"/>
    <mergeCell ref="T197:U197"/>
    <mergeCell ref="V197:W197"/>
    <mergeCell ref="X197:Y197"/>
    <mergeCell ref="Z197:AA197"/>
    <mergeCell ref="A198:C198"/>
    <mergeCell ref="D198:H198"/>
    <mergeCell ref="L198:M198"/>
    <mergeCell ref="N198:O198"/>
    <mergeCell ref="P198:Q198"/>
    <mergeCell ref="R198:S198"/>
    <mergeCell ref="T196:U196"/>
    <mergeCell ref="V196:W196"/>
    <mergeCell ref="X196:Y196"/>
    <mergeCell ref="Z196:AA196"/>
    <mergeCell ref="A197:C197"/>
    <mergeCell ref="D197:H197"/>
    <mergeCell ref="L197:M197"/>
    <mergeCell ref="N197:O197"/>
    <mergeCell ref="P197:Q197"/>
    <mergeCell ref="R197:S197"/>
    <mergeCell ref="T195:U195"/>
    <mergeCell ref="V195:W195"/>
    <mergeCell ref="X195:Y195"/>
    <mergeCell ref="Z195:AA195"/>
    <mergeCell ref="A196:C196"/>
    <mergeCell ref="D196:H196"/>
    <mergeCell ref="L196:M196"/>
    <mergeCell ref="N196:O196"/>
    <mergeCell ref="P196:Q196"/>
    <mergeCell ref="R196:S196"/>
    <mergeCell ref="T194:U194"/>
    <mergeCell ref="V194:W194"/>
    <mergeCell ref="X194:Y194"/>
    <mergeCell ref="Z194:AA194"/>
    <mergeCell ref="A195:C195"/>
    <mergeCell ref="D195:H195"/>
    <mergeCell ref="L195:M195"/>
    <mergeCell ref="N195:O195"/>
    <mergeCell ref="P195:Q195"/>
    <mergeCell ref="R195:S195"/>
    <mergeCell ref="T193:U193"/>
    <mergeCell ref="V193:W193"/>
    <mergeCell ref="X193:Y193"/>
    <mergeCell ref="Z193:AA193"/>
    <mergeCell ref="A194:C194"/>
    <mergeCell ref="D194:H194"/>
    <mergeCell ref="L194:M194"/>
    <mergeCell ref="N194:O194"/>
    <mergeCell ref="P194:Q194"/>
    <mergeCell ref="R194:S194"/>
    <mergeCell ref="T192:U192"/>
    <mergeCell ref="V192:W192"/>
    <mergeCell ref="X192:Y192"/>
    <mergeCell ref="Z192:AA192"/>
    <mergeCell ref="A193:C193"/>
    <mergeCell ref="D193:H193"/>
    <mergeCell ref="L193:M193"/>
    <mergeCell ref="N193:O193"/>
    <mergeCell ref="P193:Q193"/>
    <mergeCell ref="R193:S193"/>
    <mergeCell ref="T191:U191"/>
    <mergeCell ref="V191:W191"/>
    <mergeCell ref="X191:Y191"/>
    <mergeCell ref="Z191:AA191"/>
    <mergeCell ref="A192:C192"/>
    <mergeCell ref="D192:H192"/>
    <mergeCell ref="L192:M192"/>
    <mergeCell ref="N192:O192"/>
    <mergeCell ref="P192:Q192"/>
    <mergeCell ref="R192:S192"/>
    <mergeCell ref="T190:U190"/>
    <mergeCell ref="V190:W190"/>
    <mergeCell ref="X190:Y190"/>
    <mergeCell ref="Z190:AA190"/>
    <mergeCell ref="A191:C191"/>
    <mergeCell ref="D191:H191"/>
    <mergeCell ref="L191:M191"/>
    <mergeCell ref="N191:O191"/>
    <mergeCell ref="P191:Q191"/>
    <mergeCell ref="R191:S191"/>
    <mergeCell ref="T189:U189"/>
    <mergeCell ref="V189:W189"/>
    <mergeCell ref="X189:Y189"/>
    <mergeCell ref="Z189:AA189"/>
    <mergeCell ref="A190:C190"/>
    <mergeCell ref="D190:H190"/>
    <mergeCell ref="L190:M190"/>
    <mergeCell ref="N190:O190"/>
    <mergeCell ref="P190:Q190"/>
    <mergeCell ref="R190:S190"/>
    <mergeCell ref="T188:U188"/>
    <mergeCell ref="V188:W188"/>
    <mergeCell ref="X188:Y188"/>
    <mergeCell ref="Z188:AA188"/>
    <mergeCell ref="A189:C189"/>
    <mergeCell ref="D189:H189"/>
    <mergeCell ref="L189:M189"/>
    <mergeCell ref="N189:O189"/>
    <mergeCell ref="P189:Q189"/>
    <mergeCell ref="R189:S189"/>
    <mergeCell ref="T187:U187"/>
    <mergeCell ref="V187:W187"/>
    <mergeCell ref="X187:Y187"/>
    <mergeCell ref="Z187:AA187"/>
    <mergeCell ref="A188:C188"/>
    <mergeCell ref="D188:H188"/>
    <mergeCell ref="L188:M188"/>
    <mergeCell ref="N188:O188"/>
    <mergeCell ref="P188:Q188"/>
    <mergeCell ref="R188:S188"/>
    <mergeCell ref="T186:U186"/>
    <mergeCell ref="V186:W186"/>
    <mergeCell ref="X186:Y186"/>
    <mergeCell ref="Z186:AA186"/>
    <mergeCell ref="A187:C187"/>
    <mergeCell ref="D187:H187"/>
    <mergeCell ref="L187:M187"/>
    <mergeCell ref="N187:O187"/>
    <mergeCell ref="P187:Q187"/>
    <mergeCell ref="R187:S187"/>
    <mergeCell ref="T185:U185"/>
    <mergeCell ref="V185:W185"/>
    <mergeCell ref="X185:Y185"/>
    <mergeCell ref="Z185:AA185"/>
    <mergeCell ref="A186:C186"/>
    <mergeCell ref="D186:H186"/>
    <mergeCell ref="L186:M186"/>
    <mergeCell ref="N186:O186"/>
    <mergeCell ref="P186:Q186"/>
    <mergeCell ref="R186:S186"/>
    <mergeCell ref="A185:C185"/>
    <mergeCell ref="D185:H185"/>
    <mergeCell ref="L185:M185"/>
    <mergeCell ref="N185:O185"/>
    <mergeCell ref="P185:Q185"/>
    <mergeCell ref="R185:S185"/>
    <mergeCell ref="T183:U184"/>
    <mergeCell ref="V183:W184"/>
    <mergeCell ref="X183:Y184"/>
    <mergeCell ref="Z183:AA184"/>
    <mergeCell ref="L184:M184"/>
    <mergeCell ref="N184:O184"/>
    <mergeCell ref="P184:Q184"/>
    <mergeCell ref="R184:S184"/>
    <mergeCell ref="V179:W180"/>
    <mergeCell ref="X179:Y180"/>
    <mergeCell ref="Z179:AA180"/>
    <mergeCell ref="A183:C184"/>
    <mergeCell ref="D183:H184"/>
    <mergeCell ref="I183:I184"/>
    <mergeCell ref="J183:J184"/>
    <mergeCell ref="K183:K184"/>
    <mergeCell ref="L183:O183"/>
    <mergeCell ref="P183:S183"/>
    <mergeCell ref="T178:U178"/>
    <mergeCell ref="V178:W178"/>
    <mergeCell ref="X178:Y178"/>
    <mergeCell ref="Z178:AA178"/>
    <mergeCell ref="I179:K180"/>
    <mergeCell ref="L179:M180"/>
    <mergeCell ref="N179:O180"/>
    <mergeCell ref="P179:Q180"/>
    <mergeCell ref="R179:S180"/>
    <mergeCell ref="T179:U180"/>
    <mergeCell ref="T177:U177"/>
    <mergeCell ref="V177:W177"/>
    <mergeCell ref="X177:Y177"/>
    <mergeCell ref="Z177:AA177"/>
    <mergeCell ref="A178:C178"/>
    <mergeCell ref="D178:H178"/>
    <mergeCell ref="L178:M178"/>
    <mergeCell ref="N178:O178"/>
    <mergeCell ref="P178:Q178"/>
    <mergeCell ref="R178:S178"/>
    <mergeCell ref="T176:U176"/>
    <mergeCell ref="V176:W176"/>
    <mergeCell ref="X176:Y176"/>
    <mergeCell ref="Z176:AA176"/>
    <mergeCell ref="A177:C177"/>
    <mergeCell ref="D177:H177"/>
    <mergeCell ref="L177:M177"/>
    <mergeCell ref="N177:O177"/>
    <mergeCell ref="P177:Q177"/>
    <mergeCell ref="R177:S177"/>
    <mergeCell ref="T175:U175"/>
    <mergeCell ref="V175:W175"/>
    <mergeCell ref="X175:Y175"/>
    <mergeCell ref="Z175:AA175"/>
    <mergeCell ref="A176:C176"/>
    <mergeCell ref="D176:H176"/>
    <mergeCell ref="L176:M176"/>
    <mergeCell ref="N176:O176"/>
    <mergeCell ref="P176:Q176"/>
    <mergeCell ref="R176:S176"/>
    <mergeCell ref="T174:U174"/>
    <mergeCell ref="V174:W174"/>
    <mergeCell ref="X174:Y174"/>
    <mergeCell ref="Z174:AA174"/>
    <mergeCell ref="A175:C175"/>
    <mergeCell ref="D175:H175"/>
    <mergeCell ref="L175:M175"/>
    <mergeCell ref="N175:O175"/>
    <mergeCell ref="P175:Q175"/>
    <mergeCell ref="R175:S175"/>
    <mergeCell ref="T173:U173"/>
    <mergeCell ref="V173:W173"/>
    <mergeCell ref="X173:Y173"/>
    <mergeCell ref="Z173:AA173"/>
    <mergeCell ref="A174:C174"/>
    <mergeCell ref="D174:H174"/>
    <mergeCell ref="L174:M174"/>
    <mergeCell ref="N174:O174"/>
    <mergeCell ref="P174:Q174"/>
    <mergeCell ref="R174:S174"/>
    <mergeCell ref="T172:U172"/>
    <mergeCell ref="V172:W172"/>
    <mergeCell ref="X172:Y172"/>
    <mergeCell ref="Z172:AA172"/>
    <mergeCell ref="A173:C173"/>
    <mergeCell ref="D173:H173"/>
    <mergeCell ref="L173:M173"/>
    <mergeCell ref="N173:O173"/>
    <mergeCell ref="P173:Q173"/>
    <mergeCell ref="R173:S173"/>
    <mergeCell ref="T171:U171"/>
    <mergeCell ref="V171:W171"/>
    <mergeCell ref="X171:Y171"/>
    <mergeCell ref="Z171:AA171"/>
    <mergeCell ref="A172:C172"/>
    <mergeCell ref="D172:H172"/>
    <mergeCell ref="L172:M172"/>
    <mergeCell ref="N172:O172"/>
    <mergeCell ref="P172:Q172"/>
    <mergeCell ref="R172:S172"/>
    <mergeCell ref="T170:U170"/>
    <mergeCell ref="V170:W170"/>
    <mergeCell ref="X170:Y170"/>
    <mergeCell ref="Z170:AA170"/>
    <mergeCell ref="A171:C171"/>
    <mergeCell ref="D171:H171"/>
    <mergeCell ref="L171:M171"/>
    <mergeCell ref="N171:O171"/>
    <mergeCell ref="P171:Q171"/>
    <mergeCell ref="R171:S171"/>
    <mergeCell ref="T169:U169"/>
    <mergeCell ref="V169:W169"/>
    <mergeCell ref="X169:Y169"/>
    <mergeCell ref="Z169:AA169"/>
    <mergeCell ref="A170:C170"/>
    <mergeCell ref="D170:H170"/>
    <mergeCell ref="L170:M170"/>
    <mergeCell ref="N170:O170"/>
    <mergeCell ref="P170:Q170"/>
    <mergeCell ref="R170:S170"/>
    <mergeCell ref="T168:U168"/>
    <mergeCell ref="V168:W168"/>
    <mergeCell ref="X168:Y168"/>
    <mergeCell ref="Z168:AA168"/>
    <mergeCell ref="A169:C169"/>
    <mergeCell ref="D169:H169"/>
    <mergeCell ref="L169:M169"/>
    <mergeCell ref="N169:O169"/>
    <mergeCell ref="P169:Q169"/>
    <mergeCell ref="R169:S169"/>
    <mergeCell ref="T167:U167"/>
    <mergeCell ref="V167:W167"/>
    <mergeCell ref="X167:Y167"/>
    <mergeCell ref="Z167:AA167"/>
    <mergeCell ref="A168:C168"/>
    <mergeCell ref="D168:H168"/>
    <mergeCell ref="L168:M168"/>
    <mergeCell ref="N168:O168"/>
    <mergeCell ref="P168:Q168"/>
    <mergeCell ref="R168:S168"/>
    <mergeCell ref="T166:U166"/>
    <mergeCell ref="V166:W166"/>
    <mergeCell ref="X166:Y166"/>
    <mergeCell ref="Z166:AA166"/>
    <mergeCell ref="A167:C167"/>
    <mergeCell ref="D167:H167"/>
    <mergeCell ref="L167:M167"/>
    <mergeCell ref="N167:O167"/>
    <mergeCell ref="P167:Q167"/>
    <mergeCell ref="R167:S167"/>
    <mergeCell ref="T165:U165"/>
    <mergeCell ref="V165:W165"/>
    <mergeCell ref="X165:Y165"/>
    <mergeCell ref="Z165:AA165"/>
    <mergeCell ref="A166:C166"/>
    <mergeCell ref="D166:H166"/>
    <mergeCell ref="L166:M166"/>
    <mergeCell ref="N166:O166"/>
    <mergeCell ref="P166:Q166"/>
    <mergeCell ref="R166:S166"/>
    <mergeCell ref="T164:U164"/>
    <mergeCell ref="V164:W164"/>
    <mergeCell ref="X164:Y164"/>
    <mergeCell ref="Z164:AA164"/>
    <mergeCell ref="A165:C165"/>
    <mergeCell ref="D165:H165"/>
    <mergeCell ref="L165:M165"/>
    <mergeCell ref="N165:O165"/>
    <mergeCell ref="P165:Q165"/>
    <mergeCell ref="R165:S165"/>
    <mergeCell ref="T163:U163"/>
    <mergeCell ref="V163:W163"/>
    <mergeCell ref="X163:Y163"/>
    <mergeCell ref="Z163:AA163"/>
    <mergeCell ref="A164:C164"/>
    <mergeCell ref="D164:H164"/>
    <mergeCell ref="L164:M164"/>
    <mergeCell ref="N164:O164"/>
    <mergeCell ref="P164:Q164"/>
    <mergeCell ref="R164:S164"/>
    <mergeCell ref="T162:U162"/>
    <mergeCell ref="V162:W162"/>
    <mergeCell ref="X162:Y162"/>
    <mergeCell ref="Z162:AA162"/>
    <mergeCell ref="A163:C163"/>
    <mergeCell ref="D163:H163"/>
    <mergeCell ref="L163:M163"/>
    <mergeCell ref="N163:O163"/>
    <mergeCell ref="P163:Q163"/>
    <mergeCell ref="R163:S163"/>
    <mergeCell ref="T161:U161"/>
    <mergeCell ref="V161:W161"/>
    <mergeCell ref="X161:Y161"/>
    <mergeCell ref="Z161:AA161"/>
    <mergeCell ref="A162:C162"/>
    <mergeCell ref="D162:H162"/>
    <mergeCell ref="L162:M162"/>
    <mergeCell ref="N162:O162"/>
    <mergeCell ref="P162:Q162"/>
    <mergeCell ref="R162:S162"/>
    <mergeCell ref="T160:U160"/>
    <mergeCell ref="V160:W160"/>
    <mergeCell ref="X160:Y160"/>
    <mergeCell ref="Z160:AA160"/>
    <mergeCell ref="A161:C161"/>
    <mergeCell ref="D161:H161"/>
    <mergeCell ref="L161:M161"/>
    <mergeCell ref="N161:O161"/>
    <mergeCell ref="P161:Q161"/>
    <mergeCell ref="R161:S161"/>
    <mergeCell ref="T159:U159"/>
    <mergeCell ref="V159:W159"/>
    <mergeCell ref="X159:Y159"/>
    <mergeCell ref="Z159:AA159"/>
    <mergeCell ref="A160:C160"/>
    <mergeCell ref="D160:H160"/>
    <mergeCell ref="L160:M160"/>
    <mergeCell ref="N160:O160"/>
    <mergeCell ref="P160:Q160"/>
    <mergeCell ref="R160:S160"/>
    <mergeCell ref="T158:U158"/>
    <mergeCell ref="V158:W158"/>
    <mergeCell ref="X158:Y158"/>
    <mergeCell ref="Z158:AA158"/>
    <mergeCell ref="A159:C159"/>
    <mergeCell ref="D159:H159"/>
    <mergeCell ref="L159:M159"/>
    <mergeCell ref="N159:O159"/>
    <mergeCell ref="P159:Q159"/>
    <mergeCell ref="R159:S159"/>
    <mergeCell ref="T157:U157"/>
    <mergeCell ref="V157:W157"/>
    <mergeCell ref="X157:Y157"/>
    <mergeCell ref="Z157:AA157"/>
    <mergeCell ref="A158:C158"/>
    <mergeCell ref="D158:H158"/>
    <mergeCell ref="L158:M158"/>
    <mergeCell ref="N158:O158"/>
    <mergeCell ref="P158:Q158"/>
    <mergeCell ref="R158:S158"/>
    <mergeCell ref="T156:U156"/>
    <mergeCell ref="V156:W156"/>
    <mergeCell ref="X156:Y156"/>
    <mergeCell ref="Z156:AA156"/>
    <mergeCell ref="A157:C157"/>
    <mergeCell ref="D157:H157"/>
    <mergeCell ref="L157:M157"/>
    <mergeCell ref="N157:O157"/>
    <mergeCell ref="P157:Q157"/>
    <mergeCell ref="R157:S157"/>
    <mergeCell ref="T155:U155"/>
    <mergeCell ref="V155:W155"/>
    <mergeCell ref="X155:Y155"/>
    <mergeCell ref="Z155:AA155"/>
    <mergeCell ref="A156:C156"/>
    <mergeCell ref="D156:H156"/>
    <mergeCell ref="L156:M156"/>
    <mergeCell ref="N156:O156"/>
    <mergeCell ref="P156:Q156"/>
    <mergeCell ref="R156:S156"/>
    <mergeCell ref="T154:U154"/>
    <mergeCell ref="V154:W154"/>
    <mergeCell ref="X154:Y154"/>
    <mergeCell ref="Z154:AA154"/>
    <mergeCell ref="A155:C155"/>
    <mergeCell ref="D155:H155"/>
    <mergeCell ref="L155:M155"/>
    <mergeCell ref="N155:O155"/>
    <mergeCell ref="P155:Q155"/>
    <mergeCell ref="R155:S155"/>
    <mergeCell ref="T153:U153"/>
    <mergeCell ref="V153:W153"/>
    <mergeCell ref="X153:Y153"/>
    <mergeCell ref="Z153:AA153"/>
    <mergeCell ref="A154:C154"/>
    <mergeCell ref="D154:H154"/>
    <mergeCell ref="L154:M154"/>
    <mergeCell ref="N154:O154"/>
    <mergeCell ref="P154:Q154"/>
    <mergeCell ref="R154:S154"/>
    <mergeCell ref="T152:U152"/>
    <mergeCell ref="V152:W152"/>
    <mergeCell ref="X152:Y152"/>
    <mergeCell ref="Z152:AA152"/>
    <mergeCell ref="A153:C153"/>
    <mergeCell ref="D153:H153"/>
    <mergeCell ref="L153:M153"/>
    <mergeCell ref="N153:O153"/>
    <mergeCell ref="P153:Q153"/>
    <mergeCell ref="R153:S153"/>
    <mergeCell ref="T151:U151"/>
    <mergeCell ref="V151:W151"/>
    <mergeCell ref="X151:Y151"/>
    <mergeCell ref="Z151:AA151"/>
    <mergeCell ref="A152:C152"/>
    <mergeCell ref="D152:H152"/>
    <mergeCell ref="L152:M152"/>
    <mergeCell ref="N152:O152"/>
    <mergeCell ref="P152:Q152"/>
    <mergeCell ref="R152:S152"/>
    <mergeCell ref="T150:U150"/>
    <mergeCell ref="V150:W150"/>
    <mergeCell ref="X150:Y150"/>
    <mergeCell ref="Z150:AA150"/>
    <mergeCell ref="A151:C151"/>
    <mergeCell ref="D151:H151"/>
    <mergeCell ref="L151:M151"/>
    <mergeCell ref="N151:O151"/>
    <mergeCell ref="P151:Q151"/>
    <mergeCell ref="R151:S151"/>
    <mergeCell ref="T149:U149"/>
    <mergeCell ref="V149:W149"/>
    <mergeCell ref="X149:Y149"/>
    <mergeCell ref="Z149:AA149"/>
    <mergeCell ref="A150:C150"/>
    <mergeCell ref="D150:H150"/>
    <mergeCell ref="L150:M150"/>
    <mergeCell ref="N150:O150"/>
    <mergeCell ref="P150:Q150"/>
    <mergeCell ref="R150:S150"/>
    <mergeCell ref="T148:U148"/>
    <mergeCell ref="V148:W148"/>
    <mergeCell ref="X148:Y148"/>
    <mergeCell ref="Z148:AA148"/>
    <mergeCell ref="A149:C149"/>
    <mergeCell ref="D149:H149"/>
    <mergeCell ref="L149:M149"/>
    <mergeCell ref="N149:O149"/>
    <mergeCell ref="P149:Q149"/>
    <mergeCell ref="R149:S149"/>
    <mergeCell ref="T147:U147"/>
    <mergeCell ref="V147:W147"/>
    <mergeCell ref="X147:Y147"/>
    <mergeCell ref="Z147:AA147"/>
    <mergeCell ref="A148:C148"/>
    <mergeCell ref="D148:H148"/>
    <mergeCell ref="L148:M148"/>
    <mergeCell ref="N148:O148"/>
    <mergeCell ref="P148:Q148"/>
    <mergeCell ref="R148:S148"/>
    <mergeCell ref="T146:U146"/>
    <mergeCell ref="V146:W146"/>
    <mergeCell ref="X146:Y146"/>
    <mergeCell ref="Z146:AA146"/>
    <mergeCell ref="A147:C147"/>
    <mergeCell ref="D147:H147"/>
    <mergeCell ref="L147:M147"/>
    <mergeCell ref="N147:O147"/>
    <mergeCell ref="P147:Q147"/>
    <mergeCell ref="R147:S147"/>
    <mergeCell ref="T145:U145"/>
    <mergeCell ref="V145:W145"/>
    <mergeCell ref="X145:Y145"/>
    <mergeCell ref="Z145:AA145"/>
    <mergeCell ref="A146:C146"/>
    <mergeCell ref="D146:H146"/>
    <mergeCell ref="L146:M146"/>
    <mergeCell ref="N146:O146"/>
    <mergeCell ref="P146:Q146"/>
    <mergeCell ref="R146:S146"/>
    <mergeCell ref="T144:U144"/>
    <mergeCell ref="V144:W144"/>
    <mergeCell ref="X144:Y144"/>
    <mergeCell ref="Z144:AA144"/>
    <mergeCell ref="A145:C145"/>
    <mergeCell ref="D145:H145"/>
    <mergeCell ref="L145:M145"/>
    <mergeCell ref="N145:O145"/>
    <mergeCell ref="P145:Q145"/>
    <mergeCell ref="R145:S145"/>
    <mergeCell ref="T143:U143"/>
    <mergeCell ref="V143:W143"/>
    <mergeCell ref="X143:Y143"/>
    <mergeCell ref="Z143:AA143"/>
    <mergeCell ref="A144:C144"/>
    <mergeCell ref="D144:H144"/>
    <mergeCell ref="L144:M144"/>
    <mergeCell ref="N144:O144"/>
    <mergeCell ref="P144:Q144"/>
    <mergeCell ref="R144:S144"/>
    <mergeCell ref="T142:U142"/>
    <mergeCell ref="V142:W142"/>
    <mergeCell ref="X142:Y142"/>
    <mergeCell ref="Z142:AA142"/>
    <mergeCell ref="A143:C143"/>
    <mergeCell ref="D143:H143"/>
    <mergeCell ref="L143:M143"/>
    <mergeCell ref="N143:O143"/>
    <mergeCell ref="P143:Q143"/>
    <mergeCell ref="R143:S143"/>
    <mergeCell ref="T141:U141"/>
    <mergeCell ref="V141:W141"/>
    <mergeCell ref="X141:Y141"/>
    <mergeCell ref="Z141:AA141"/>
    <mergeCell ref="A142:C142"/>
    <mergeCell ref="D142:H142"/>
    <mergeCell ref="L142:M142"/>
    <mergeCell ref="N142:O142"/>
    <mergeCell ref="P142:Q142"/>
    <mergeCell ref="R142:S142"/>
    <mergeCell ref="T140:U140"/>
    <mergeCell ref="V140:W140"/>
    <mergeCell ref="X140:Y140"/>
    <mergeCell ref="Z140:AA140"/>
    <mergeCell ref="A141:C141"/>
    <mergeCell ref="D141:H141"/>
    <mergeCell ref="L141:M141"/>
    <mergeCell ref="N141:O141"/>
    <mergeCell ref="P141:Q141"/>
    <mergeCell ref="R141:S141"/>
    <mergeCell ref="A140:C140"/>
    <mergeCell ref="D140:H140"/>
    <mergeCell ref="L140:M140"/>
    <mergeCell ref="N140:O140"/>
    <mergeCell ref="P140:Q140"/>
    <mergeCell ref="R140:S140"/>
    <mergeCell ref="T138:U139"/>
    <mergeCell ref="V138:W139"/>
    <mergeCell ref="X138:Y139"/>
    <mergeCell ref="Z138:AA139"/>
    <mergeCell ref="L139:M139"/>
    <mergeCell ref="N139:O139"/>
    <mergeCell ref="P139:Q139"/>
    <mergeCell ref="R139:S139"/>
    <mergeCell ref="V134:W135"/>
    <mergeCell ref="X134:Y135"/>
    <mergeCell ref="Z134:AA135"/>
    <mergeCell ref="A138:C139"/>
    <mergeCell ref="D138:H139"/>
    <mergeCell ref="I138:I139"/>
    <mergeCell ref="J138:J139"/>
    <mergeCell ref="K138:K139"/>
    <mergeCell ref="L138:O138"/>
    <mergeCell ref="P138:S138"/>
    <mergeCell ref="T133:U133"/>
    <mergeCell ref="V133:W133"/>
    <mergeCell ref="X133:Y133"/>
    <mergeCell ref="Z133:AA133"/>
    <mergeCell ref="I134:K135"/>
    <mergeCell ref="L134:M135"/>
    <mergeCell ref="N134:O135"/>
    <mergeCell ref="P134:Q135"/>
    <mergeCell ref="R134:S135"/>
    <mergeCell ref="T134:U135"/>
    <mergeCell ref="T132:U132"/>
    <mergeCell ref="V132:W132"/>
    <mergeCell ref="X132:Y132"/>
    <mergeCell ref="Z132:AA132"/>
    <mergeCell ref="A133:C133"/>
    <mergeCell ref="D133:H133"/>
    <mergeCell ref="L133:M133"/>
    <mergeCell ref="N133:O133"/>
    <mergeCell ref="P133:Q133"/>
    <mergeCell ref="R133:S133"/>
    <mergeCell ref="T131:U131"/>
    <mergeCell ref="V131:W131"/>
    <mergeCell ref="X131:Y131"/>
    <mergeCell ref="Z131:AA131"/>
    <mergeCell ref="A132:C132"/>
    <mergeCell ref="D132:H132"/>
    <mergeCell ref="L132:M132"/>
    <mergeCell ref="N132:O132"/>
    <mergeCell ref="P132:Q132"/>
    <mergeCell ref="R132:S132"/>
    <mergeCell ref="T130:U130"/>
    <mergeCell ref="V130:W130"/>
    <mergeCell ref="X130:Y130"/>
    <mergeCell ref="Z130:AA130"/>
    <mergeCell ref="A131:C131"/>
    <mergeCell ref="D131:H131"/>
    <mergeCell ref="L131:M131"/>
    <mergeCell ref="N131:O131"/>
    <mergeCell ref="P131:Q131"/>
    <mergeCell ref="R131:S131"/>
    <mergeCell ref="T129:U129"/>
    <mergeCell ref="V129:W129"/>
    <mergeCell ref="X129:Y129"/>
    <mergeCell ref="Z129:AA129"/>
    <mergeCell ref="A130:C130"/>
    <mergeCell ref="D130:H130"/>
    <mergeCell ref="L130:M130"/>
    <mergeCell ref="N130:O130"/>
    <mergeCell ref="P130:Q130"/>
    <mergeCell ref="R130:S130"/>
    <mergeCell ref="T128:U128"/>
    <mergeCell ref="V128:W128"/>
    <mergeCell ref="X128:Y128"/>
    <mergeCell ref="Z128:AA128"/>
    <mergeCell ref="A129:C129"/>
    <mergeCell ref="D129:H129"/>
    <mergeCell ref="L129:M129"/>
    <mergeCell ref="N129:O129"/>
    <mergeCell ref="P129:Q129"/>
    <mergeCell ref="R129:S129"/>
    <mergeCell ref="T127:U127"/>
    <mergeCell ref="V127:W127"/>
    <mergeCell ref="X127:Y127"/>
    <mergeCell ref="Z127:AA127"/>
    <mergeCell ref="A128:C128"/>
    <mergeCell ref="D128:H128"/>
    <mergeCell ref="L128:M128"/>
    <mergeCell ref="N128:O128"/>
    <mergeCell ref="P128:Q128"/>
    <mergeCell ref="R128:S128"/>
    <mergeCell ref="T126:U126"/>
    <mergeCell ref="V126:W126"/>
    <mergeCell ref="X126:Y126"/>
    <mergeCell ref="Z126:AA126"/>
    <mergeCell ref="A127:C127"/>
    <mergeCell ref="D127:H127"/>
    <mergeCell ref="L127:M127"/>
    <mergeCell ref="N127:O127"/>
    <mergeCell ref="P127:Q127"/>
    <mergeCell ref="R127:S127"/>
    <mergeCell ref="T125:U125"/>
    <mergeCell ref="V125:W125"/>
    <mergeCell ref="X125:Y125"/>
    <mergeCell ref="Z125:AA125"/>
    <mergeCell ref="A126:C126"/>
    <mergeCell ref="D126:H126"/>
    <mergeCell ref="L126:M126"/>
    <mergeCell ref="N126:O126"/>
    <mergeCell ref="P126:Q126"/>
    <mergeCell ref="R126:S126"/>
    <mergeCell ref="T124:U124"/>
    <mergeCell ref="V124:W124"/>
    <mergeCell ref="X124:Y124"/>
    <mergeCell ref="Z124:AA124"/>
    <mergeCell ref="A125:C125"/>
    <mergeCell ref="D125:H125"/>
    <mergeCell ref="L125:M125"/>
    <mergeCell ref="N125:O125"/>
    <mergeCell ref="P125:Q125"/>
    <mergeCell ref="R125:S125"/>
    <mergeCell ref="T123:U123"/>
    <mergeCell ref="V123:W123"/>
    <mergeCell ref="X123:Y123"/>
    <mergeCell ref="Z123:AA123"/>
    <mergeCell ref="A124:C124"/>
    <mergeCell ref="D124:H124"/>
    <mergeCell ref="L124:M124"/>
    <mergeCell ref="N124:O124"/>
    <mergeCell ref="P124:Q124"/>
    <mergeCell ref="R124:S124"/>
    <mergeCell ref="T122:U122"/>
    <mergeCell ref="V122:W122"/>
    <mergeCell ref="X122:Y122"/>
    <mergeCell ref="Z122:AA122"/>
    <mergeCell ref="A123:C123"/>
    <mergeCell ref="D123:H123"/>
    <mergeCell ref="L123:M123"/>
    <mergeCell ref="N123:O123"/>
    <mergeCell ref="P123:Q123"/>
    <mergeCell ref="R123:S123"/>
    <mergeCell ref="T121:U121"/>
    <mergeCell ref="V121:W121"/>
    <mergeCell ref="X121:Y121"/>
    <mergeCell ref="Z121:AA121"/>
    <mergeCell ref="A122:C122"/>
    <mergeCell ref="D122:H122"/>
    <mergeCell ref="L122:M122"/>
    <mergeCell ref="N122:O122"/>
    <mergeCell ref="P122:Q122"/>
    <mergeCell ref="R122:S122"/>
    <mergeCell ref="T120:U120"/>
    <mergeCell ref="V120:W120"/>
    <mergeCell ref="X120:Y120"/>
    <mergeCell ref="Z120:AA120"/>
    <mergeCell ref="A121:C121"/>
    <mergeCell ref="D121:H121"/>
    <mergeCell ref="L121:M121"/>
    <mergeCell ref="N121:O121"/>
    <mergeCell ref="P121:Q121"/>
    <mergeCell ref="R121:S121"/>
    <mergeCell ref="T119:U119"/>
    <mergeCell ref="V119:W119"/>
    <mergeCell ref="X119:Y119"/>
    <mergeCell ref="Z119:AA119"/>
    <mergeCell ref="A120:C120"/>
    <mergeCell ref="D120:H120"/>
    <mergeCell ref="L120:M120"/>
    <mergeCell ref="N120:O120"/>
    <mergeCell ref="P120:Q120"/>
    <mergeCell ref="R120:S120"/>
    <mergeCell ref="T118:U118"/>
    <mergeCell ref="V118:W118"/>
    <mergeCell ref="X118:Y118"/>
    <mergeCell ref="Z118:AA118"/>
    <mergeCell ref="A119:C119"/>
    <mergeCell ref="D119:H119"/>
    <mergeCell ref="L119:M119"/>
    <mergeCell ref="N119:O119"/>
    <mergeCell ref="P119:Q119"/>
    <mergeCell ref="R119:S119"/>
    <mergeCell ref="T117:U117"/>
    <mergeCell ref="V117:W117"/>
    <mergeCell ref="X117:Y117"/>
    <mergeCell ref="Z117:AA117"/>
    <mergeCell ref="A118:C118"/>
    <mergeCell ref="D118:H118"/>
    <mergeCell ref="L118:M118"/>
    <mergeCell ref="N118:O118"/>
    <mergeCell ref="P118:Q118"/>
    <mergeCell ref="R118:S118"/>
    <mergeCell ref="T116:U116"/>
    <mergeCell ref="V116:W116"/>
    <mergeCell ref="X116:Y116"/>
    <mergeCell ref="Z116:AA116"/>
    <mergeCell ref="A117:C117"/>
    <mergeCell ref="D117:H117"/>
    <mergeCell ref="L117:M117"/>
    <mergeCell ref="N117:O117"/>
    <mergeCell ref="P117:Q117"/>
    <mergeCell ref="R117:S117"/>
    <mergeCell ref="T115:U115"/>
    <mergeCell ref="V115:W115"/>
    <mergeCell ref="X115:Y115"/>
    <mergeCell ref="Z115:AA115"/>
    <mergeCell ref="A116:C116"/>
    <mergeCell ref="D116:H116"/>
    <mergeCell ref="L116:M116"/>
    <mergeCell ref="N116:O116"/>
    <mergeCell ref="P116:Q116"/>
    <mergeCell ref="R116:S116"/>
    <mergeCell ref="T114:U114"/>
    <mergeCell ref="V114:W114"/>
    <mergeCell ref="X114:Y114"/>
    <mergeCell ref="Z114:AA114"/>
    <mergeCell ref="A115:C115"/>
    <mergeCell ref="D115:H115"/>
    <mergeCell ref="L115:M115"/>
    <mergeCell ref="N115:O115"/>
    <mergeCell ref="P115:Q115"/>
    <mergeCell ref="R115:S115"/>
    <mergeCell ref="T113:U113"/>
    <mergeCell ref="V113:W113"/>
    <mergeCell ref="X113:Y113"/>
    <mergeCell ref="Z113:AA113"/>
    <mergeCell ref="A114:C114"/>
    <mergeCell ref="D114:H114"/>
    <mergeCell ref="L114:M114"/>
    <mergeCell ref="N114:O114"/>
    <mergeCell ref="P114:Q114"/>
    <mergeCell ref="R114:S114"/>
    <mergeCell ref="T112:U112"/>
    <mergeCell ref="V112:W112"/>
    <mergeCell ref="X112:Y112"/>
    <mergeCell ref="Z112:AA112"/>
    <mergeCell ref="A113:C113"/>
    <mergeCell ref="D113:H113"/>
    <mergeCell ref="L113:M113"/>
    <mergeCell ref="N113:O113"/>
    <mergeCell ref="P113:Q113"/>
    <mergeCell ref="R113:S113"/>
    <mergeCell ref="T111:U111"/>
    <mergeCell ref="V111:W111"/>
    <mergeCell ref="X111:Y111"/>
    <mergeCell ref="Z111:AA111"/>
    <mergeCell ref="A112:C112"/>
    <mergeCell ref="D112:H112"/>
    <mergeCell ref="L112:M112"/>
    <mergeCell ref="N112:O112"/>
    <mergeCell ref="P112:Q112"/>
    <mergeCell ref="R112:S112"/>
    <mergeCell ref="T110:U110"/>
    <mergeCell ref="V110:W110"/>
    <mergeCell ref="X110:Y110"/>
    <mergeCell ref="Z110:AA110"/>
    <mergeCell ref="A111:C111"/>
    <mergeCell ref="D111:H111"/>
    <mergeCell ref="L111:M111"/>
    <mergeCell ref="N111:O111"/>
    <mergeCell ref="P111:Q111"/>
    <mergeCell ref="R111:S111"/>
    <mergeCell ref="T109:U109"/>
    <mergeCell ref="V109:W109"/>
    <mergeCell ref="X109:Y109"/>
    <mergeCell ref="Z109:AA109"/>
    <mergeCell ref="A110:C110"/>
    <mergeCell ref="D110:H110"/>
    <mergeCell ref="L110:M110"/>
    <mergeCell ref="N110:O110"/>
    <mergeCell ref="P110:Q110"/>
    <mergeCell ref="R110:S110"/>
    <mergeCell ref="T108:U108"/>
    <mergeCell ref="V108:W108"/>
    <mergeCell ref="X108:Y108"/>
    <mergeCell ref="Z108:AA108"/>
    <mergeCell ref="A109:C109"/>
    <mergeCell ref="D109:H109"/>
    <mergeCell ref="L109:M109"/>
    <mergeCell ref="N109:O109"/>
    <mergeCell ref="P109:Q109"/>
    <mergeCell ref="R109:S109"/>
    <mergeCell ref="T107:U107"/>
    <mergeCell ref="V107:W107"/>
    <mergeCell ref="X107:Y107"/>
    <mergeCell ref="Z107:AA107"/>
    <mergeCell ref="A108:C108"/>
    <mergeCell ref="D108:H108"/>
    <mergeCell ref="L108:M108"/>
    <mergeCell ref="N108:O108"/>
    <mergeCell ref="P108:Q108"/>
    <mergeCell ref="R108:S108"/>
    <mergeCell ref="T106:U106"/>
    <mergeCell ref="V106:W106"/>
    <mergeCell ref="X106:Y106"/>
    <mergeCell ref="Z106:AA106"/>
    <mergeCell ref="A107:C107"/>
    <mergeCell ref="D107:H107"/>
    <mergeCell ref="L107:M107"/>
    <mergeCell ref="N107:O107"/>
    <mergeCell ref="P107:Q107"/>
    <mergeCell ref="R107:S107"/>
    <mergeCell ref="T105:U105"/>
    <mergeCell ref="V105:W105"/>
    <mergeCell ref="X105:Y105"/>
    <mergeCell ref="Z105:AA105"/>
    <mergeCell ref="A106:C106"/>
    <mergeCell ref="D106:H106"/>
    <mergeCell ref="L106:M106"/>
    <mergeCell ref="N106:O106"/>
    <mergeCell ref="P106:Q106"/>
    <mergeCell ref="R106:S106"/>
    <mergeCell ref="T104:U104"/>
    <mergeCell ref="V104:W104"/>
    <mergeCell ref="X104:Y104"/>
    <mergeCell ref="Z104:AA104"/>
    <mergeCell ref="A105:C105"/>
    <mergeCell ref="D105:H105"/>
    <mergeCell ref="L105:M105"/>
    <mergeCell ref="N105:O105"/>
    <mergeCell ref="P105:Q105"/>
    <mergeCell ref="R105:S105"/>
    <mergeCell ref="T103:U103"/>
    <mergeCell ref="V103:W103"/>
    <mergeCell ref="X103:Y103"/>
    <mergeCell ref="Z103:AA103"/>
    <mergeCell ref="A104:C104"/>
    <mergeCell ref="D104:H104"/>
    <mergeCell ref="L104:M104"/>
    <mergeCell ref="N104:O104"/>
    <mergeCell ref="P104:Q104"/>
    <mergeCell ref="R104:S104"/>
    <mergeCell ref="T102:U102"/>
    <mergeCell ref="V102:W102"/>
    <mergeCell ref="X102:Y102"/>
    <mergeCell ref="Z102:AA102"/>
    <mergeCell ref="A103:C103"/>
    <mergeCell ref="D103:H103"/>
    <mergeCell ref="L103:M103"/>
    <mergeCell ref="N103:O103"/>
    <mergeCell ref="P103:Q103"/>
    <mergeCell ref="R103:S103"/>
    <mergeCell ref="T101:U101"/>
    <mergeCell ref="V101:W101"/>
    <mergeCell ref="X101:Y101"/>
    <mergeCell ref="Z101:AA101"/>
    <mergeCell ref="A102:C102"/>
    <mergeCell ref="D102:H102"/>
    <mergeCell ref="L102:M102"/>
    <mergeCell ref="N102:O102"/>
    <mergeCell ref="P102:Q102"/>
    <mergeCell ref="R102:S102"/>
    <mergeCell ref="T100:U100"/>
    <mergeCell ref="V100:W100"/>
    <mergeCell ref="X100:Y100"/>
    <mergeCell ref="Z100:AA100"/>
    <mergeCell ref="A101:C101"/>
    <mergeCell ref="D101:H101"/>
    <mergeCell ref="L101:M101"/>
    <mergeCell ref="N101:O101"/>
    <mergeCell ref="P101:Q101"/>
    <mergeCell ref="R101:S101"/>
    <mergeCell ref="T99:U99"/>
    <mergeCell ref="V99:W99"/>
    <mergeCell ref="X99:Y99"/>
    <mergeCell ref="Z99:AA99"/>
    <mergeCell ref="A100:C100"/>
    <mergeCell ref="D100:H100"/>
    <mergeCell ref="L100:M100"/>
    <mergeCell ref="N100:O100"/>
    <mergeCell ref="P100:Q100"/>
    <mergeCell ref="R100:S100"/>
    <mergeCell ref="T98:U98"/>
    <mergeCell ref="V98:W98"/>
    <mergeCell ref="X98:Y98"/>
    <mergeCell ref="Z98:AA98"/>
    <mergeCell ref="A99:C99"/>
    <mergeCell ref="D99:H99"/>
    <mergeCell ref="L99:M99"/>
    <mergeCell ref="N99:O99"/>
    <mergeCell ref="P99:Q99"/>
    <mergeCell ref="R99:S99"/>
    <mergeCell ref="T97:U97"/>
    <mergeCell ref="V97:W97"/>
    <mergeCell ref="X97:Y97"/>
    <mergeCell ref="Z97:AA97"/>
    <mergeCell ref="A98:C98"/>
    <mergeCell ref="D98:H98"/>
    <mergeCell ref="L98:M98"/>
    <mergeCell ref="N98:O98"/>
    <mergeCell ref="P98:Q98"/>
    <mergeCell ref="R98:S98"/>
    <mergeCell ref="T96:U96"/>
    <mergeCell ref="V96:W96"/>
    <mergeCell ref="X96:Y96"/>
    <mergeCell ref="Z96:AA96"/>
    <mergeCell ref="A97:C97"/>
    <mergeCell ref="D97:H97"/>
    <mergeCell ref="L97:M97"/>
    <mergeCell ref="N97:O97"/>
    <mergeCell ref="P97:Q97"/>
    <mergeCell ref="R97:S97"/>
    <mergeCell ref="T95:U95"/>
    <mergeCell ref="V95:W95"/>
    <mergeCell ref="X95:Y95"/>
    <mergeCell ref="Z95:AA95"/>
    <mergeCell ref="A96:C96"/>
    <mergeCell ref="D96:H96"/>
    <mergeCell ref="L96:M96"/>
    <mergeCell ref="N96:O96"/>
    <mergeCell ref="P96:Q96"/>
    <mergeCell ref="R96:S96"/>
    <mergeCell ref="A95:C95"/>
    <mergeCell ref="D95:H95"/>
    <mergeCell ref="L95:M95"/>
    <mergeCell ref="N95:O95"/>
    <mergeCell ref="P95:Q95"/>
    <mergeCell ref="R95:S95"/>
    <mergeCell ref="T93:U94"/>
    <mergeCell ref="V93:W94"/>
    <mergeCell ref="X93:Y94"/>
    <mergeCell ref="Z93:AA94"/>
    <mergeCell ref="L94:M94"/>
    <mergeCell ref="N94:O94"/>
    <mergeCell ref="P94:Q94"/>
    <mergeCell ref="R94:S94"/>
    <mergeCell ref="V89:W90"/>
    <mergeCell ref="X89:Y90"/>
    <mergeCell ref="Z89:AA90"/>
    <mergeCell ref="A93:C94"/>
    <mergeCell ref="D93:H94"/>
    <mergeCell ref="I93:I94"/>
    <mergeCell ref="J93:J94"/>
    <mergeCell ref="K93:K94"/>
    <mergeCell ref="L93:O93"/>
    <mergeCell ref="P93:S93"/>
    <mergeCell ref="T88:U88"/>
    <mergeCell ref="V88:W88"/>
    <mergeCell ref="X88:Y88"/>
    <mergeCell ref="Z88:AA88"/>
    <mergeCell ref="I89:K90"/>
    <mergeCell ref="L89:M90"/>
    <mergeCell ref="N89:O90"/>
    <mergeCell ref="P89:Q90"/>
    <mergeCell ref="R89:S90"/>
    <mergeCell ref="T89:U90"/>
    <mergeCell ref="T87:U87"/>
    <mergeCell ref="V87:W87"/>
    <mergeCell ref="X87:Y87"/>
    <mergeCell ref="Z87:AA87"/>
    <mergeCell ref="A88:C88"/>
    <mergeCell ref="D88:H88"/>
    <mergeCell ref="L88:M88"/>
    <mergeCell ref="N88:O88"/>
    <mergeCell ref="P88:Q88"/>
    <mergeCell ref="R88:S88"/>
    <mergeCell ref="T86:U86"/>
    <mergeCell ref="V86:W86"/>
    <mergeCell ref="X86:Y86"/>
    <mergeCell ref="Z86:AA86"/>
    <mergeCell ref="A87:C87"/>
    <mergeCell ref="D87:H87"/>
    <mergeCell ref="L87:M87"/>
    <mergeCell ref="N87:O87"/>
    <mergeCell ref="P87:Q87"/>
    <mergeCell ref="R87:S87"/>
    <mergeCell ref="T85:U85"/>
    <mergeCell ref="V85:W85"/>
    <mergeCell ref="X85:Y85"/>
    <mergeCell ref="Z85:AA85"/>
    <mergeCell ref="A86:C86"/>
    <mergeCell ref="D86:H86"/>
    <mergeCell ref="L86:M86"/>
    <mergeCell ref="N86:O86"/>
    <mergeCell ref="P86:Q86"/>
    <mergeCell ref="R86:S86"/>
    <mergeCell ref="T84:U84"/>
    <mergeCell ref="V84:W84"/>
    <mergeCell ref="X84:Y84"/>
    <mergeCell ref="Z84:AA84"/>
    <mergeCell ref="A85:C85"/>
    <mergeCell ref="D85:H85"/>
    <mergeCell ref="L85:M85"/>
    <mergeCell ref="N85:O85"/>
    <mergeCell ref="P85:Q85"/>
    <mergeCell ref="R85:S85"/>
    <mergeCell ref="T83:U83"/>
    <mergeCell ref="V83:W83"/>
    <mergeCell ref="X83:Y83"/>
    <mergeCell ref="Z83:AA83"/>
    <mergeCell ref="A84:C84"/>
    <mergeCell ref="D84:H84"/>
    <mergeCell ref="L84:M84"/>
    <mergeCell ref="N84:O84"/>
    <mergeCell ref="P84:Q84"/>
    <mergeCell ref="R84:S84"/>
    <mergeCell ref="T82:U82"/>
    <mergeCell ref="V82:W82"/>
    <mergeCell ref="X82:Y82"/>
    <mergeCell ref="Z82:AA82"/>
    <mergeCell ref="A83:C83"/>
    <mergeCell ref="D83:H83"/>
    <mergeCell ref="L83:M83"/>
    <mergeCell ref="N83:O83"/>
    <mergeCell ref="P83:Q83"/>
    <mergeCell ref="R83:S83"/>
    <mergeCell ref="T81:U81"/>
    <mergeCell ref="V81:W81"/>
    <mergeCell ref="X81:Y81"/>
    <mergeCell ref="Z81:AA81"/>
    <mergeCell ref="A82:C82"/>
    <mergeCell ref="D82:H82"/>
    <mergeCell ref="L82:M82"/>
    <mergeCell ref="N82:O82"/>
    <mergeCell ref="P82:Q82"/>
    <mergeCell ref="R82:S82"/>
    <mergeCell ref="T80:U80"/>
    <mergeCell ref="V80:W80"/>
    <mergeCell ref="X80:Y80"/>
    <mergeCell ref="Z80:AA80"/>
    <mergeCell ref="A81:C81"/>
    <mergeCell ref="D81:H81"/>
    <mergeCell ref="L81:M81"/>
    <mergeCell ref="N81:O81"/>
    <mergeCell ref="P81:Q81"/>
    <mergeCell ref="R81:S81"/>
    <mergeCell ref="T79:U79"/>
    <mergeCell ref="V79:W79"/>
    <mergeCell ref="X79:Y79"/>
    <mergeCell ref="Z79:AA79"/>
    <mergeCell ref="A80:C80"/>
    <mergeCell ref="D80:H80"/>
    <mergeCell ref="L80:M80"/>
    <mergeCell ref="N80:O80"/>
    <mergeCell ref="P80:Q80"/>
    <mergeCell ref="R80:S80"/>
    <mergeCell ref="T78:U78"/>
    <mergeCell ref="V78:W78"/>
    <mergeCell ref="X78:Y78"/>
    <mergeCell ref="Z78:AA78"/>
    <mergeCell ref="A79:C79"/>
    <mergeCell ref="D79:H79"/>
    <mergeCell ref="L79:M79"/>
    <mergeCell ref="N79:O79"/>
    <mergeCell ref="P79:Q79"/>
    <mergeCell ref="R79:S79"/>
    <mergeCell ref="T77:U77"/>
    <mergeCell ref="V77:W77"/>
    <mergeCell ref="X77:Y77"/>
    <mergeCell ref="Z77:AA77"/>
    <mergeCell ref="A78:C78"/>
    <mergeCell ref="D78:H78"/>
    <mergeCell ref="L78:M78"/>
    <mergeCell ref="N78:O78"/>
    <mergeCell ref="P78:Q78"/>
    <mergeCell ref="R78:S78"/>
    <mergeCell ref="T76:U76"/>
    <mergeCell ref="V76:W76"/>
    <mergeCell ref="X76:Y76"/>
    <mergeCell ref="Z76:AA76"/>
    <mergeCell ref="A77:C77"/>
    <mergeCell ref="D77:H77"/>
    <mergeCell ref="L77:M77"/>
    <mergeCell ref="N77:O77"/>
    <mergeCell ref="P77:Q77"/>
    <mergeCell ref="R77:S77"/>
    <mergeCell ref="T75:U75"/>
    <mergeCell ref="V75:W75"/>
    <mergeCell ref="X75:Y75"/>
    <mergeCell ref="Z75:AA75"/>
    <mergeCell ref="A76:C76"/>
    <mergeCell ref="D76:H76"/>
    <mergeCell ref="L76:M76"/>
    <mergeCell ref="N76:O76"/>
    <mergeCell ref="P76:Q76"/>
    <mergeCell ref="R76:S76"/>
    <mergeCell ref="T74:U74"/>
    <mergeCell ref="V74:W74"/>
    <mergeCell ref="X74:Y74"/>
    <mergeCell ref="Z74:AA74"/>
    <mergeCell ref="A75:C75"/>
    <mergeCell ref="D75:H75"/>
    <mergeCell ref="L75:M75"/>
    <mergeCell ref="N75:O75"/>
    <mergeCell ref="P75:Q75"/>
    <mergeCell ref="R75:S75"/>
    <mergeCell ref="T73:U73"/>
    <mergeCell ref="V73:W73"/>
    <mergeCell ref="X73:Y73"/>
    <mergeCell ref="Z73:AA73"/>
    <mergeCell ref="A74:C74"/>
    <mergeCell ref="D74:H74"/>
    <mergeCell ref="L74:M74"/>
    <mergeCell ref="N74:O74"/>
    <mergeCell ref="P74:Q74"/>
    <mergeCell ref="R74:S74"/>
    <mergeCell ref="T72:U72"/>
    <mergeCell ref="V72:W72"/>
    <mergeCell ref="X72:Y72"/>
    <mergeCell ref="Z72:AA72"/>
    <mergeCell ref="A73:C73"/>
    <mergeCell ref="D73:H73"/>
    <mergeCell ref="L73:M73"/>
    <mergeCell ref="N73:O73"/>
    <mergeCell ref="P73:Q73"/>
    <mergeCell ref="R73:S73"/>
    <mergeCell ref="T71:U71"/>
    <mergeCell ref="V71:W71"/>
    <mergeCell ref="X71:Y71"/>
    <mergeCell ref="Z71:AA71"/>
    <mergeCell ref="A72:C72"/>
    <mergeCell ref="D72:H72"/>
    <mergeCell ref="L72:M72"/>
    <mergeCell ref="N72:O72"/>
    <mergeCell ref="P72:Q72"/>
    <mergeCell ref="R72:S72"/>
    <mergeCell ref="T70:U70"/>
    <mergeCell ref="V70:W70"/>
    <mergeCell ref="X70:Y70"/>
    <mergeCell ref="Z70:AA70"/>
    <mergeCell ref="A71:C71"/>
    <mergeCell ref="D71:H71"/>
    <mergeCell ref="L71:M71"/>
    <mergeCell ref="N71:O71"/>
    <mergeCell ref="P71:Q71"/>
    <mergeCell ref="R71:S71"/>
    <mergeCell ref="T69:U69"/>
    <mergeCell ref="V69:W69"/>
    <mergeCell ref="X69:Y69"/>
    <mergeCell ref="Z69:AA69"/>
    <mergeCell ref="A70:C70"/>
    <mergeCell ref="D70:H70"/>
    <mergeCell ref="L70:M70"/>
    <mergeCell ref="N70:O70"/>
    <mergeCell ref="P70:Q70"/>
    <mergeCell ref="R70:S70"/>
    <mergeCell ref="T68:U68"/>
    <mergeCell ref="V68:W68"/>
    <mergeCell ref="X68:Y68"/>
    <mergeCell ref="Z68:AA68"/>
    <mergeCell ref="A69:C69"/>
    <mergeCell ref="D69:H69"/>
    <mergeCell ref="L69:M69"/>
    <mergeCell ref="N69:O69"/>
    <mergeCell ref="P69:Q69"/>
    <mergeCell ref="R69:S69"/>
    <mergeCell ref="T67:U67"/>
    <mergeCell ref="V67:W67"/>
    <mergeCell ref="X67:Y67"/>
    <mergeCell ref="Z67:AA67"/>
    <mergeCell ref="A68:C68"/>
    <mergeCell ref="D68:H68"/>
    <mergeCell ref="L68:M68"/>
    <mergeCell ref="N68:O68"/>
    <mergeCell ref="P68:Q68"/>
    <mergeCell ref="R68:S68"/>
    <mergeCell ref="T66:U66"/>
    <mergeCell ref="V66:W66"/>
    <mergeCell ref="X66:Y66"/>
    <mergeCell ref="Z66:AA66"/>
    <mergeCell ref="A67:C67"/>
    <mergeCell ref="D67:H67"/>
    <mergeCell ref="L67:M67"/>
    <mergeCell ref="N67:O67"/>
    <mergeCell ref="P67:Q67"/>
    <mergeCell ref="R67:S67"/>
    <mergeCell ref="T65:U65"/>
    <mergeCell ref="V65:W65"/>
    <mergeCell ref="X65:Y65"/>
    <mergeCell ref="Z65:AA65"/>
    <mergeCell ref="A66:C66"/>
    <mergeCell ref="D66:H66"/>
    <mergeCell ref="L66:M66"/>
    <mergeCell ref="N66:O66"/>
    <mergeCell ref="P66:Q66"/>
    <mergeCell ref="R66:S66"/>
    <mergeCell ref="A65:C65"/>
    <mergeCell ref="D65:H65"/>
    <mergeCell ref="T64:U64"/>
    <mergeCell ref="V64:W64"/>
    <mergeCell ref="X64:Y64"/>
    <mergeCell ref="Z64:AA64"/>
    <mergeCell ref="L65:M65"/>
    <mergeCell ref="N65:O65"/>
    <mergeCell ref="P65:Q65"/>
    <mergeCell ref="R65:S65"/>
    <mergeCell ref="T63:U63"/>
    <mergeCell ref="V63:W63"/>
    <mergeCell ref="X63:Y63"/>
    <mergeCell ref="Z63:AA63"/>
    <mergeCell ref="A64:C64"/>
    <mergeCell ref="D64:H64"/>
    <mergeCell ref="L64:M64"/>
    <mergeCell ref="N64:O64"/>
    <mergeCell ref="P64:Q64"/>
    <mergeCell ref="R64:S64"/>
    <mergeCell ref="T62:U62"/>
    <mergeCell ref="V62:W62"/>
    <mergeCell ref="X62:Y62"/>
    <mergeCell ref="Z62:AA62"/>
    <mergeCell ref="A63:C63"/>
    <mergeCell ref="D63:H63"/>
    <mergeCell ref="L63:M63"/>
    <mergeCell ref="N63:O63"/>
    <mergeCell ref="P63:Q63"/>
    <mergeCell ref="R63:S63"/>
    <mergeCell ref="T61:U61"/>
    <mergeCell ref="V61:W61"/>
    <mergeCell ref="X61:Y61"/>
    <mergeCell ref="Z61:AA61"/>
    <mergeCell ref="A62:C62"/>
    <mergeCell ref="D62:H62"/>
    <mergeCell ref="L62:M62"/>
    <mergeCell ref="N62:O62"/>
    <mergeCell ref="P62:Q62"/>
    <mergeCell ref="R62:S62"/>
    <mergeCell ref="T60:U60"/>
    <mergeCell ref="V60:W60"/>
    <mergeCell ref="X60:Y60"/>
    <mergeCell ref="Z60:AA60"/>
    <mergeCell ref="A61:C61"/>
    <mergeCell ref="D61:H61"/>
    <mergeCell ref="L61:M61"/>
    <mergeCell ref="N61:O61"/>
    <mergeCell ref="P61:Q61"/>
    <mergeCell ref="R61:S61"/>
    <mergeCell ref="T59:U59"/>
    <mergeCell ref="V59:W59"/>
    <mergeCell ref="X59:Y59"/>
    <mergeCell ref="Z59:AA59"/>
    <mergeCell ref="A60:C60"/>
    <mergeCell ref="D60:H60"/>
    <mergeCell ref="L60:M60"/>
    <mergeCell ref="N60:O60"/>
    <mergeCell ref="P60:Q60"/>
    <mergeCell ref="R60:S60"/>
    <mergeCell ref="T58:U58"/>
    <mergeCell ref="V58:W58"/>
    <mergeCell ref="X58:Y58"/>
    <mergeCell ref="Z58:AA58"/>
    <mergeCell ref="A59:C59"/>
    <mergeCell ref="D59:H59"/>
    <mergeCell ref="L59:M59"/>
    <mergeCell ref="N59:O59"/>
    <mergeCell ref="P59:Q59"/>
    <mergeCell ref="R59:S59"/>
    <mergeCell ref="T57:U57"/>
    <mergeCell ref="V57:W57"/>
    <mergeCell ref="X57:Y57"/>
    <mergeCell ref="Z57:AA57"/>
    <mergeCell ref="A58:C58"/>
    <mergeCell ref="D58:H58"/>
    <mergeCell ref="L58:M58"/>
    <mergeCell ref="N58:O58"/>
    <mergeCell ref="P58:Q58"/>
    <mergeCell ref="R58:S58"/>
    <mergeCell ref="T56:U56"/>
    <mergeCell ref="V56:W56"/>
    <mergeCell ref="X56:Y56"/>
    <mergeCell ref="Z56:AA56"/>
    <mergeCell ref="A57:C57"/>
    <mergeCell ref="D57:H57"/>
    <mergeCell ref="L57:M57"/>
    <mergeCell ref="N57:O57"/>
    <mergeCell ref="P57:Q57"/>
    <mergeCell ref="R57:S57"/>
    <mergeCell ref="T55:U55"/>
    <mergeCell ref="V55:W55"/>
    <mergeCell ref="X55:Y55"/>
    <mergeCell ref="Z55:AA55"/>
    <mergeCell ref="A56:C56"/>
    <mergeCell ref="D56:H56"/>
    <mergeCell ref="L56:M56"/>
    <mergeCell ref="N56:O56"/>
    <mergeCell ref="P56:Q56"/>
    <mergeCell ref="R56:S56"/>
    <mergeCell ref="T54:U54"/>
    <mergeCell ref="V54:W54"/>
    <mergeCell ref="X54:Y54"/>
    <mergeCell ref="Z54:AA54"/>
    <mergeCell ref="A55:C55"/>
    <mergeCell ref="D55:H55"/>
    <mergeCell ref="L55:M55"/>
    <mergeCell ref="N55:O55"/>
    <mergeCell ref="P55:Q55"/>
    <mergeCell ref="R55:S55"/>
    <mergeCell ref="T53:U53"/>
    <mergeCell ref="V53:W53"/>
    <mergeCell ref="X53:Y53"/>
    <mergeCell ref="Z53:AA53"/>
    <mergeCell ref="A54:C54"/>
    <mergeCell ref="D54:H54"/>
    <mergeCell ref="L54:M54"/>
    <mergeCell ref="N54:O54"/>
    <mergeCell ref="P54:Q54"/>
    <mergeCell ref="R54:S54"/>
    <mergeCell ref="T52:U52"/>
    <mergeCell ref="V52:W52"/>
    <mergeCell ref="X52:Y52"/>
    <mergeCell ref="Z52:AA52"/>
    <mergeCell ref="A53:C53"/>
    <mergeCell ref="D53:H53"/>
    <mergeCell ref="L53:M53"/>
    <mergeCell ref="N53:O53"/>
    <mergeCell ref="P53:Q53"/>
    <mergeCell ref="R53:S53"/>
    <mergeCell ref="T51:U51"/>
    <mergeCell ref="V51:W51"/>
    <mergeCell ref="X51:Y51"/>
    <mergeCell ref="Z51:AA51"/>
    <mergeCell ref="A52:C52"/>
    <mergeCell ref="D52:H52"/>
    <mergeCell ref="L52:M52"/>
    <mergeCell ref="N52:O52"/>
    <mergeCell ref="P52:Q52"/>
    <mergeCell ref="R52:S52"/>
    <mergeCell ref="T50:U50"/>
    <mergeCell ref="V50:W50"/>
    <mergeCell ref="X50:Y50"/>
    <mergeCell ref="Z50:AA50"/>
    <mergeCell ref="A51:C51"/>
    <mergeCell ref="D51:H51"/>
    <mergeCell ref="L51:M51"/>
    <mergeCell ref="N51:O51"/>
    <mergeCell ref="P51:Q51"/>
    <mergeCell ref="R51:S51"/>
    <mergeCell ref="A50:C50"/>
    <mergeCell ref="D50:H50"/>
    <mergeCell ref="L50:M50"/>
    <mergeCell ref="N50:O50"/>
    <mergeCell ref="P50:Q50"/>
    <mergeCell ref="R50:S50"/>
    <mergeCell ref="T48:U49"/>
    <mergeCell ref="V48:W49"/>
    <mergeCell ref="X48:Y49"/>
    <mergeCell ref="Z48:AA49"/>
    <mergeCell ref="L49:M49"/>
    <mergeCell ref="N49:O49"/>
    <mergeCell ref="P49:Q49"/>
    <mergeCell ref="R49:S49"/>
    <mergeCell ref="V44:W45"/>
    <mergeCell ref="X44:Y45"/>
    <mergeCell ref="Z44:AA45"/>
    <mergeCell ref="A48:C49"/>
    <mergeCell ref="D48:H49"/>
    <mergeCell ref="I48:I49"/>
    <mergeCell ref="J48:J49"/>
    <mergeCell ref="K48:K49"/>
    <mergeCell ref="L48:O48"/>
    <mergeCell ref="P48:S48"/>
    <mergeCell ref="T43:U43"/>
    <mergeCell ref="V43:W43"/>
    <mergeCell ref="X43:Y43"/>
    <mergeCell ref="Z43:AA43"/>
    <mergeCell ref="I44:K45"/>
    <mergeCell ref="L44:M45"/>
    <mergeCell ref="N44:O45"/>
    <mergeCell ref="P44:Q45"/>
    <mergeCell ref="R44:S45"/>
    <mergeCell ref="T44:U45"/>
    <mergeCell ref="T42:U42"/>
    <mergeCell ref="V42:W42"/>
    <mergeCell ref="X42:Y42"/>
    <mergeCell ref="Z42:AA42"/>
    <mergeCell ref="A43:C43"/>
    <mergeCell ref="D43:H43"/>
    <mergeCell ref="L43:M43"/>
    <mergeCell ref="N43:O43"/>
    <mergeCell ref="P43:Q43"/>
    <mergeCell ref="R43:S43"/>
    <mergeCell ref="T41:U41"/>
    <mergeCell ref="V41:W41"/>
    <mergeCell ref="X41:Y41"/>
    <mergeCell ref="Z41:AA41"/>
    <mergeCell ref="A42:C42"/>
    <mergeCell ref="D42:H42"/>
    <mergeCell ref="L42:M42"/>
    <mergeCell ref="N42:O42"/>
    <mergeCell ref="P42:Q42"/>
    <mergeCell ref="R42:S42"/>
    <mergeCell ref="T40:U40"/>
    <mergeCell ref="V40:W40"/>
    <mergeCell ref="X40:Y40"/>
    <mergeCell ref="Z40:AA40"/>
    <mergeCell ref="A41:C41"/>
    <mergeCell ref="D41:H41"/>
    <mergeCell ref="L41:M41"/>
    <mergeCell ref="N41:O41"/>
    <mergeCell ref="P41:Q41"/>
    <mergeCell ref="R41:S41"/>
    <mergeCell ref="T39:U39"/>
    <mergeCell ref="V39:W39"/>
    <mergeCell ref="X39:Y39"/>
    <mergeCell ref="Z39:AA39"/>
    <mergeCell ref="A40:C40"/>
    <mergeCell ref="D40:H40"/>
    <mergeCell ref="L40:M40"/>
    <mergeCell ref="N40:O40"/>
    <mergeCell ref="P40:Q40"/>
    <mergeCell ref="R40:S40"/>
    <mergeCell ref="T38:U38"/>
    <mergeCell ref="V38:W38"/>
    <mergeCell ref="X38:Y38"/>
    <mergeCell ref="Z38:AA38"/>
    <mergeCell ref="A39:C39"/>
    <mergeCell ref="D39:H39"/>
    <mergeCell ref="L39:M39"/>
    <mergeCell ref="N39:O39"/>
    <mergeCell ref="P39:Q39"/>
    <mergeCell ref="R39:S39"/>
    <mergeCell ref="T37:U37"/>
    <mergeCell ref="V37:W37"/>
    <mergeCell ref="X37:Y37"/>
    <mergeCell ref="Z37:AA37"/>
    <mergeCell ref="A38:C38"/>
    <mergeCell ref="D38:H38"/>
    <mergeCell ref="L38:M38"/>
    <mergeCell ref="N38:O38"/>
    <mergeCell ref="P38:Q38"/>
    <mergeCell ref="R38:S38"/>
    <mergeCell ref="T36:U36"/>
    <mergeCell ref="V36:W36"/>
    <mergeCell ref="X36:Y36"/>
    <mergeCell ref="Z36:AA36"/>
    <mergeCell ref="A37:C37"/>
    <mergeCell ref="D37:H37"/>
    <mergeCell ref="L37:M37"/>
    <mergeCell ref="N37:O37"/>
    <mergeCell ref="P37:Q37"/>
    <mergeCell ref="R37:S37"/>
    <mergeCell ref="T35:U35"/>
    <mergeCell ref="V35:W35"/>
    <mergeCell ref="X35:Y35"/>
    <mergeCell ref="Z35:AA35"/>
    <mergeCell ref="A36:C36"/>
    <mergeCell ref="D36:H36"/>
    <mergeCell ref="L36:M36"/>
    <mergeCell ref="N36:O36"/>
    <mergeCell ref="P36:Q36"/>
    <mergeCell ref="R36:S36"/>
    <mergeCell ref="T34:U34"/>
    <mergeCell ref="V34:W34"/>
    <mergeCell ref="X34:Y34"/>
    <mergeCell ref="Z34:AA34"/>
    <mergeCell ref="L35:M35"/>
    <mergeCell ref="N35:O35"/>
    <mergeCell ref="P35:Q35"/>
    <mergeCell ref="R35:S35"/>
    <mergeCell ref="T33:U33"/>
    <mergeCell ref="V33:W33"/>
    <mergeCell ref="X33:Y33"/>
    <mergeCell ref="Z33:AA33"/>
    <mergeCell ref="A34:C34"/>
    <mergeCell ref="D34:H34"/>
    <mergeCell ref="L34:M34"/>
    <mergeCell ref="N34:O34"/>
    <mergeCell ref="P34:Q34"/>
    <mergeCell ref="R34:S34"/>
    <mergeCell ref="T32:U32"/>
    <mergeCell ref="V32:W32"/>
    <mergeCell ref="X32:Y32"/>
    <mergeCell ref="Z32:AA32"/>
    <mergeCell ref="A33:C33"/>
    <mergeCell ref="D33:H33"/>
    <mergeCell ref="L33:M33"/>
    <mergeCell ref="N33:O33"/>
    <mergeCell ref="P33:Q33"/>
    <mergeCell ref="R33:S33"/>
    <mergeCell ref="T31:U31"/>
    <mergeCell ref="V31:W31"/>
    <mergeCell ref="X31:Y31"/>
    <mergeCell ref="Z31:AA31"/>
    <mergeCell ref="A32:C32"/>
    <mergeCell ref="D32:H32"/>
    <mergeCell ref="L32:M32"/>
    <mergeCell ref="N32:O32"/>
    <mergeCell ref="P32:Q32"/>
    <mergeCell ref="R32:S32"/>
    <mergeCell ref="T30:U30"/>
    <mergeCell ref="V30:W30"/>
    <mergeCell ref="X30:Y30"/>
    <mergeCell ref="Z30:AA30"/>
    <mergeCell ref="A31:C31"/>
    <mergeCell ref="D31:H31"/>
    <mergeCell ref="L31:M31"/>
    <mergeCell ref="N31:O31"/>
    <mergeCell ref="P31:Q31"/>
    <mergeCell ref="R31:S31"/>
    <mergeCell ref="T29:U29"/>
    <mergeCell ref="V29:W29"/>
    <mergeCell ref="X29:Y29"/>
    <mergeCell ref="Z29:AA29"/>
    <mergeCell ref="A30:C30"/>
    <mergeCell ref="D30:H30"/>
    <mergeCell ref="L30:M30"/>
    <mergeCell ref="N30:O30"/>
    <mergeCell ref="P30:Q30"/>
    <mergeCell ref="R30:S30"/>
    <mergeCell ref="T28:U28"/>
    <mergeCell ref="V28:W28"/>
    <mergeCell ref="X28:Y28"/>
    <mergeCell ref="Z28:AA28"/>
    <mergeCell ref="A29:C29"/>
    <mergeCell ref="D29:H29"/>
    <mergeCell ref="L29:M29"/>
    <mergeCell ref="N29:O29"/>
    <mergeCell ref="P29:Q29"/>
    <mergeCell ref="R29:S29"/>
    <mergeCell ref="T27:U27"/>
    <mergeCell ref="V27:W27"/>
    <mergeCell ref="X27:Y27"/>
    <mergeCell ref="Z27:AA27"/>
    <mergeCell ref="A28:C28"/>
    <mergeCell ref="D28:H28"/>
    <mergeCell ref="L28:M28"/>
    <mergeCell ref="N28:O28"/>
    <mergeCell ref="P28:Q28"/>
    <mergeCell ref="R28:S28"/>
    <mergeCell ref="T26:U26"/>
    <mergeCell ref="V26:W26"/>
    <mergeCell ref="X26:Y26"/>
    <mergeCell ref="Z26:AA26"/>
    <mergeCell ref="L27:M27"/>
    <mergeCell ref="N27:O27"/>
    <mergeCell ref="P27:Q27"/>
    <mergeCell ref="R27:S27"/>
    <mergeCell ref="T25:U25"/>
    <mergeCell ref="V25:W25"/>
    <mergeCell ref="X25:Y25"/>
    <mergeCell ref="Z25:AA25"/>
    <mergeCell ref="A26:C26"/>
    <mergeCell ref="D26:H26"/>
    <mergeCell ref="L26:M26"/>
    <mergeCell ref="N26:O26"/>
    <mergeCell ref="P26:Q26"/>
    <mergeCell ref="R26:S26"/>
    <mergeCell ref="T24:U24"/>
    <mergeCell ref="V24:W24"/>
    <mergeCell ref="X24:Y24"/>
    <mergeCell ref="Z24:AA24"/>
    <mergeCell ref="A25:C25"/>
    <mergeCell ref="D25:H25"/>
    <mergeCell ref="L25:M25"/>
    <mergeCell ref="N25:O25"/>
    <mergeCell ref="P25:Q25"/>
    <mergeCell ref="R25:S25"/>
    <mergeCell ref="T23:U23"/>
    <mergeCell ref="V23:W23"/>
    <mergeCell ref="X23:Y23"/>
    <mergeCell ref="Z23:AA23"/>
    <mergeCell ref="A24:C24"/>
    <mergeCell ref="D24:H24"/>
    <mergeCell ref="L24:M24"/>
    <mergeCell ref="N24:O24"/>
    <mergeCell ref="P24:Q24"/>
    <mergeCell ref="R24:S24"/>
    <mergeCell ref="T22:U22"/>
    <mergeCell ref="V22:W22"/>
    <mergeCell ref="X22:Y22"/>
    <mergeCell ref="Z22:AA22"/>
    <mergeCell ref="A23:C23"/>
    <mergeCell ref="D23:H23"/>
    <mergeCell ref="L23:M23"/>
    <mergeCell ref="N23:O23"/>
    <mergeCell ref="P23:Q23"/>
    <mergeCell ref="R23:S23"/>
    <mergeCell ref="T21:U21"/>
    <mergeCell ref="V21:W21"/>
    <mergeCell ref="X21:Y21"/>
    <mergeCell ref="Z21:AA21"/>
    <mergeCell ref="A22:C22"/>
    <mergeCell ref="D22:H22"/>
    <mergeCell ref="L22:M22"/>
    <mergeCell ref="N22:O22"/>
    <mergeCell ref="P22:Q22"/>
    <mergeCell ref="R22:S22"/>
    <mergeCell ref="T20:U20"/>
    <mergeCell ref="V20:W20"/>
    <mergeCell ref="X20:Y20"/>
    <mergeCell ref="Z20:AA20"/>
    <mergeCell ref="A21:C21"/>
    <mergeCell ref="D21:H21"/>
    <mergeCell ref="L21:M21"/>
    <mergeCell ref="N21:O21"/>
    <mergeCell ref="P21:Q21"/>
    <mergeCell ref="R21:S21"/>
    <mergeCell ref="T19:U19"/>
    <mergeCell ref="V19:W19"/>
    <mergeCell ref="X19:Y19"/>
    <mergeCell ref="Z19:AA19"/>
    <mergeCell ref="A20:C20"/>
    <mergeCell ref="D20:H20"/>
    <mergeCell ref="L20:M20"/>
    <mergeCell ref="N20:O20"/>
    <mergeCell ref="P20:Q20"/>
    <mergeCell ref="R20:S20"/>
    <mergeCell ref="T18:U18"/>
    <mergeCell ref="V18:W18"/>
    <mergeCell ref="X18:Y18"/>
    <mergeCell ref="Z18:AA18"/>
    <mergeCell ref="L19:M19"/>
    <mergeCell ref="N19:O19"/>
    <mergeCell ref="P19:Q19"/>
    <mergeCell ref="R19:S19"/>
    <mergeCell ref="T17:U17"/>
    <mergeCell ref="V17:W17"/>
    <mergeCell ref="X17:Y17"/>
    <mergeCell ref="Z17:AA17"/>
    <mergeCell ref="A18:C18"/>
    <mergeCell ref="D18:H18"/>
    <mergeCell ref="L18:M18"/>
    <mergeCell ref="N18:O18"/>
    <mergeCell ref="P18:Q18"/>
    <mergeCell ref="R18:S18"/>
    <mergeCell ref="T16:U16"/>
    <mergeCell ref="V16:W16"/>
    <mergeCell ref="X16:Y16"/>
    <mergeCell ref="Z16:AA16"/>
    <mergeCell ref="A17:C17"/>
    <mergeCell ref="D17:H17"/>
    <mergeCell ref="L17:M17"/>
    <mergeCell ref="N17:O17"/>
    <mergeCell ref="P17:Q17"/>
    <mergeCell ref="R17:S17"/>
    <mergeCell ref="T15:U15"/>
    <mergeCell ref="V15:W15"/>
    <mergeCell ref="X15:Y15"/>
    <mergeCell ref="Z15:AA15"/>
    <mergeCell ref="A16:C16"/>
    <mergeCell ref="D16:H16"/>
    <mergeCell ref="L16:M16"/>
    <mergeCell ref="N16:O16"/>
    <mergeCell ref="P16:Q16"/>
    <mergeCell ref="R16:S16"/>
    <mergeCell ref="T14:U14"/>
    <mergeCell ref="V14:W14"/>
    <mergeCell ref="X14:Y14"/>
    <mergeCell ref="Z14:AA14"/>
    <mergeCell ref="A15:C15"/>
    <mergeCell ref="D15:H15"/>
    <mergeCell ref="L15:M15"/>
    <mergeCell ref="N15:O15"/>
    <mergeCell ref="P15:Q15"/>
    <mergeCell ref="R15:S15"/>
    <mergeCell ref="T13:U13"/>
    <mergeCell ref="V13:W13"/>
    <mergeCell ref="X13:Y13"/>
    <mergeCell ref="Z13:AA13"/>
    <mergeCell ref="A14:C14"/>
    <mergeCell ref="D14:H14"/>
    <mergeCell ref="L14:M14"/>
    <mergeCell ref="N14:O14"/>
    <mergeCell ref="P14:Q14"/>
    <mergeCell ref="R14:S14"/>
    <mergeCell ref="T12:U12"/>
    <mergeCell ref="V12:W12"/>
    <mergeCell ref="X12:Y12"/>
    <mergeCell ref="Z12:AA12"/>
    <mergeCell ref="A13:C13"/>
    <mergeCell ref="D13:H13"/>
    <mergeCell ref="L13:M13"/>
    <mergeCell ref="N13:O13"/>
    <mergeCell ref="P13:Q13"/>
    <mergeCell ref="R13:S13"/>
    <mergeCell ref="T11:U11"/>
    <mergeCell ref="V11:W11"/>
    <mergeCell ref="X11:Y11"/>
    <mergeCell ref="Z11:AA11"/>
    <mergeCell ref="A12:C12"/>
    <mergeCell ref="D12:H12"/>
    <mergeCell ref="L12:M12"/>
    <mergeCell ref="N12:O12"/>
    <mergeCell ref="P12:Q12"/>
    <mergeCell ref="R12:S12"/>
    <mergeCell ref="L11:M11"/>
    <mergeCell ref="N11:O11"/>
    <mergeCell ref="P11:Q11"/>
    <mergeCell ref="R11:S11"/>
    <mergeCell ref="A1:G2"/>
    <mergeCell ref="L1:P3"/>
    <mergeCell ref="A4:D5"/>
    <mergeCell ref="E4:H5"/>
    <mergeCell ref="I4:K5"/>
    <mergeCell ref="L4:O5"/>
    <mergeCell ref="P4:R5"/>
    <mergeCell ref="P9:S9"/>
    <mergeCell ref="T9:U10"/>
    <mergeCell ref="V9:W10"/>
    <mergeCell ref="X9:Y10"/>
    <mergeCell ref="Z9:AA10"/>
    <mergeCell ref="L10:M10"/>
    <mergeCell ref="N10:O10"/>
    <mergeCell ref="P10:Q10"/>
    <mergeCell ref="R10:S10"/>
    <mergeCell ref="A9:C10"/>
    <mergeCell ref="D9:H10"/>
    <mergeCell ref="I9:I10"/>
    <mergeCell ref="J9:J10"/>
    <mergeCell ref="K9:K10"/>
    <mergeCell ref="L9:O9"/>
    <mergeCell ref="S4:U5"/>
    <mergeCell ref="V4:AA5"/>
    <mergeCell ref="A6:D7"/>
    <mergeCell ref="E6:H7"/>
    <mergeCell ref="I6:K7"/>
    <mergeCell ref="L6:O7"/>
    <mergeCell ref="P6:R7"/>
    <mergeCell ref="S6:U7"/>
  </mergeCells>
  <phoneticPr fontId="1"/>
  <pageMargins left="0.25" right="0.25" top="0.75" bottom="0.75" header="0.3" footer="0.3"/>
  <pageSetup paperSize="9" scale="98" orientation="landscape" r:id="rId1"/>
  <rowBreaks count="1" manualBreakCount="1">
    <brk id="46" max="2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06E767-2220-4C11-A693-03EFEDCE54E9}">
  <sheetPr codeName="Sheet4"/>
  <dimension ref="B2:G25"/>
  <sheetViews>
    <sheetView workbookViewId="0">
      <selection activeCell="B7" sqref="B7:E7"/>
    </sheetView>
  </sheetViews>
  <sheetFormatPr baseColWidth="10" defaultColWidth="8.83203125" defaultRowHeight="18"/>
  <sheetData>
    <row r="2" spans="2:7">
      <c r="B2" t="s">
        <v>260</v>
      </c>
    </row>
    <row r="4" spans="2:7">
      <c r="B4" t="s">
        <v>273</v>
      </c>
    </row>
    <row r="6" spans="2:7">
      <c r="B6" t="s">
        <v>274</v>
      </c>
    </row>
    <row r="7" spans="2:7">
      <c r="B7" s="410" t="s">
        <v>654</v>
      </c>
      <c r="C7" s="410"/>
      <c r="D7" s="410"/>
      <c r="E7" s="410"/>
    </row>
    <row r="9" spans="2:7">
      <c r="B9" t="s">
        <v>276</v>
      </c>
    </row>
    <row r="10" spans="2:7">
      <c r="C10" s="411" t="s">
        <v>261</v>
      </c>
      <c r="D10" s="411"/>
      <c r="E10" t="s">
        <v>263</v>
      </c>
      <c r="F10" s="58">
        <v>60</v>
      </c>
      <c r="G10" t="s">
        <v>264</v>
      </c>
    </row>
    <row r="11" spans="2:7">
      <c r="C11" s="30"/>
      <c r="D11" s="30"/>
      <c r="E11" t="s">
        <v>265</v>
      </c>
      <c r="F11" s="58">
        <v>60</v>
      </c>
      <c r="G11" t="s">
        <v>264</v>
      </c>
    </row>
    <row r="12" spans="2:7">
      <c r="C12" s="411" t="s">
        <v>262</v>
      </c>
      <c r="D12" s="411"/>
      <c r="E12" t="s">
        <v>263</v>
      </c>
      <c r="F12" s="58">
        <v>82</v>
      </c>
      <c r="G12" t="s">
        <v>264</v>
      </c>
    </row>
    <row r="13" spans="2:7">
      <c r="E13" t="s">
        <v>265</v>
      </c>
      <c r="F13" s="58">
        <v>65</v>
      </c>
      <c r="G13" t="s">
        <v>264</v>
      </c>
    </row>
    <row r="14" spans="2:7">
      <c r="C14" s="412" t="s">
        <v>315</v>
      </c>
      <c r="D14" s="413"/>
      <c r="E14" s="413"/>
      <c r="F14" s="59">
        <v>40</v>
      </c>
      <c r="G14" s="33" t="s">
        <v>277</v>
      </c>
    </row>
    <row r="15" spans="2:7">
      <c r="C15" s="412" t="s">
        <v>316</v>
      </c>
      <c r="D15" s="413"/>
      <c r="E15" s="413"/>
      <c r="F15" s="59">
        <v>40</v>
      </c>
      <c r="G15" s="33" t="s">
        <v>277</v>
      </c>
    </row>
    <row r="17" spans="2:2">
      <c r="B17" t="s">
        <v>312</v>
      </c>
    </row>
    <row r="21" spans="2:2">
      <c r="B21" t="s">
        <v>275</v>
      </c>
    </row>
    <row r="23" spans="2:2">
      <c r="B23" t="s">
        <v>287</v>
      </c>
    </row>
    <row r="25" spans="2:2">
      <c r="B25" t="s">
        <v>288</v>
      </c>
    </row>
  </sheetData>
  <sheetProtection algorithmName="SHA-512" hashValue="OOBZ/pKBQjUxUtMGLTrmFj29tk8t8XW20x0cZblLuuTwDUJA8AKFr6UnLdtpkJn2soZqvnW6Lqz6ufF5iUM4wg==" saltValue="PYvFi6B/DybNqJ7eTsCqeA==" spinCount="100000" sheet="1" objects="1" scenarios="1"/>
  <mergeCells count="5">
    <mergeCell ref="B7:E7"/>
    <mergeCell ref="C10:D10"/>
    <mergeCell ref="C12:D12"/>
    <mergeCell ref="C14:E14"/>
    <mergeCell ref="C15:E15"/>
  </mergeCells>
  <phoneticPr fontId="1"/>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54DA32-CF77-4E84-B818-F542E82E53FD}">
  <sheetPr codeName="Sheet5"/>
  <dimension ref="A1:AG55"/>
  <sheetViews>
    <sheetView zoomScale="90" zoomScaleNormal="90" workbookViewId="0">
      <selection activeCell="A6" sqref="A6:H7"/>
    </sheetView>
  </sheetViews>
  <sheetFormatPr baseColWidth="10" defaultColWidth="9" defaultRowHeight="16"/>
  <cols>
    <col min="1" max="1" width="23.6640625" style="41" customWidth="1"/>
    <col min="2" max="2" width="10.6640625" style="38" customWidth="1"/>
    <col min="3" max="3" width="9" style="42"/>
    <col min="4" max="4" width="2.1640625" style="21" customWidth="1"/>
    <col min="5" max="5" width="23.6640625" style="41" customWidth="1"/>
    <col min="6" max="6" width="10.6640625" style="38" customWidth="1"/>
    <col min="7" max="7" width="9" style="42"/>
    <col min="8" max="8" width="2.1640625" style="21" customWidth="1"/>
    <col min="9" max="9" width="23.6640625" style="41" customWidth="1"/>
    <col min="10" max="10" width="10.6640625" style="38" customWidth="1"/>
    <col min="11" max="11" width="9" style="42"/>
    <col min="12" max="12" width="2.1640625" style="21" customWidth="1"/>
    <col min="13" max="13" width="23.6640625" style="41" customWidth="1"/>
    <col min="14" max="14" width="10.6640625" style="38" customWidth="1"/>
    <col min="15" max="15" width="9" style="42"/>
    <col min="16" max="16" width="2.1640625" style="21" customWidth="1"/>
    <col min="17" max="17" width="31" style="41" bestFit="1" customWidth="1"/>
    <col min="18" max="18" width="12.6640625" style="38" bestFit="1" customWidth="1"/>
    <col min="19" max="19" width="13.5" style="38" bestFit="1" customWidth="1"/>
    <col min="20" max="23" width="6" style="38" customWidth="1"/>
    <col min="24" max="24" width="6" style="42" customWidth="1"/>
    <col min="25" max="29" width="9" style="21"/>
    <col min="30" max="30" width="10.6640625" style="21" bestFit="1" customWidth="1"/>
    <col min="31" max="16384" width="9" style="21"/>
  </cols>
  <sheetData>
    <row r="1" spans="1:24" ht="13.5" customHeight="1">
      <c r="A1" s="414" t="s">
        <v>218</v>
      </c>
      <c r="B1" s="415"/>
      <c r="C1" s="416"/>
      <c r="E1" s="414" t="s">
        <v>219</v>
      </c>
      <c r="F1" s="415"/>
      <c r="G1" s="416"/>
      <c r="I1" s="414" t="s">
        <v>251</v>
      </c>
      <c r="J1" s="415"/>
      <c r="K1" s="416"/>
      <c r="M1" s="414" t="s">
        <v>252</v>
      </c>
      <c r="N1" s="415"/>
      <c r="O1" s="416"/>
      <c r="Q1" s="414" t="s">
        <v>259</v>
      </c>
      <c r="R1" s="415"/>
      <c r="S1" s="415"/>
      <c r="T1" s="415"/>
      <c r="U1" s="415"/>
      <c r="V1" s="415"/>
      <c r="W1" s="415"/>
      <c r="X1" s="416"/>
    </row>
    <row r="2" spans="1:24" ht="13.5" customHeight="1">
      <c r="A2" s="34" t="s">
        <v>84</v>
      </c>
      <c r="B2" s="35" t="s">
        <v>85</v>
      </c>
      <c r="C2" s="36" t="s">
        <v>65</v>
      </c>
      <c r="E2" s="34" t="s">
        <v>84</v>
      </c>
      <c r="F2" s="35" t="s">
        <v>85</v>
      </c>
      <c r="G2" s="36" t="s">
        <v>65</v>
      </c>
      <c r="I2" s="34" t="s">
        <v>84</v>
      </c>
      <c r="J2" s="35" t="s">
        <v>85</v>
      </c>
      <c r="K2" s="36" t="s">
        <v>65</v>
      </c>
      <c r="M2" s="34" t="s">
        <v>84</v>
      </c>
      <c r="N2" s="35" t="s">
        <v>85</v>
      </c>
      <c r="O2" s="36" t="s">
        <v>65</v>
      </c>
      <c r="Q2" s="43" t="s">
        <v>84</v>
      </c>
      <c r="R2" s="44" t="s">
        <v>85</v>
      </c>
      <c r="S2" s="44" t="s">
        <v>254</v>
      </c>
      <c r="T2" s="44" t="s">
        <v>255</v>
      </c>
      <c r="U2" s="44" t="s">
        <v>10</v>
      </c>
      <c r="V2" s="44" t="s">
        <v>12</v>
      </c>
      <c r="W2" s="44" t="s">
        <v>256</v>
      </c>
      <c r="X2" s="45" t="s">
        <v>65</v>
      </c>
    </row>
    <row r="3" spans="1:24" ht="13.5" customHeight="1">
      <c r="A3" s="37" t="s">
        <v>326</v>
      </c>
      <c r="B3" s="38" t="s">
        <v>86</v>
      </c>
      <c r="C3" s="39"/>
      <c r="E3" s="37" t="s">
        <v>384</v>
      </c>
      <c r="F3" s="38" t="s">
        <v>385</v>
      </c>
      <c r="G3" s="39">
        <v>158</v>
      </c>
      <c r="I3" s="37" t="s">
        <v>327</v>
      </c>
      <c r="J3" s="38" t="s">
        <v>176</v>
      </c>
      <c r="K3" s="39"/>
      <c r="M3" s="37" t="s">
        <v>386</v>
      </c>
      <c r="N3" s="38" t="s">
        <v>213</v>
      </c>
      <c r="O3" s="39">
        <v>38</v>
      </c>
      <c r="Q3" s="46" t="s">
        <v>387</v>
      </c>
      <c r="R3" s="47"/>
      <c r="S3" s="48">
        <v>12</v>
      </c>
      <c r="T3" s="48">
        <v>540</v>
      </c>
      <c r="U3" s="48"/>
      <c r="V3" s="48">
        <v>2.7</v>
      </c>
      <c r="W3" s="48">
        <v>9800</v>
      </c>
      <c r="X3" s="55"/>
    </row>
    <row r="4" spans="1:24" ht="13.5" customHeight="1">
      <c r="A4" s="37" t="s">
        <v>87</v>
      </c>
      <c r="B4" s="38" t="s">
        <v>88</v>
      </c>
      <c r="C4" s="40">
        <v>82</v>
      </c>
      <c r="E4" s="37" t="s">
        <v>388</v>
      </c>
      <c r="F4" s="38" t="s">
        <v>155</v>
      </c>
      <c r="G4" s="40"/>
      <c r="I4" s="37" t="s">
        <v>328</v>
      </c>
      <c r="J4" s="38" t="s">
        <v>177</v>
      </c>
      <c r="K4" s="40"/>
      <c r="M4" s="37" t="s">
        <v>389</v>
      </c>
      <c r="N4" s="38" t="s">
        <v>216</v>
      </c>
      <c r="O4" s="40"/>
      <c r="Q4" s="49" t="s">
        <v>390</v>
      </c>
      <c r="R4" s="50" t="s">
        <v>391</v>
      </c>
      <c r="S4" s="56">
        <v>6</v>
      </c>
      <c r="T4" s="56">
        <v>200</v>
      </c>
      <c r="U4" s="56"/>
      <c r="V4" s="56">
        <v>2.7</v>
      </c>
      <c r="W4" s="56">
        <v>4000</v>
      </c>
      <c r="X4" s="57">
        <v>164</v>
      </c>
    </row>
    <row r="5" spans="1:24" ht="13.5" customHeight="1">
      <c r="A5" s="37" t="s">
        <v>89</v>
      </c>
      <c r="B5" s="38" t="s">
        <v>90</v>
      </c>
      <c r="C5" s="39">
        <v>246</v>
      </c>
      <c r="E5" s="37" t="s">
        <v>392</v>
      </c>
      <c r="F5" s="38" t="s">
        <v>156</v>
      </c>
      <c r="G5" s="39"/>
      <c r="I5" s="37" t="s">
        <v>329</v>
      </c>
      <c r="J5" s="38" t="s">
        <v>178</v>
      </c>
      <c r="K5" s="39"/>
      <c r="M5" s="37" t="s">
        <v>393</v>
      </c>
      <c r="N5" s="38" t="s">
        <v>217</v>
      </c>
      <c r="O5" s="39"/>
      <c r="Q5" s="46" t="s">
        <v>232</v>
      </c>
      <c r="R5" s="47" t="s">
        <v>233</v>
      </c>
      <c r="S5" s="48">
        <v>12</v>
      </c>
      <c r="T5" s="48">
        <v>560</v>
      </c>
      <c r="U5" s="48"/>
      <c r="V5" s="48">
        <v>20</v>
      </c>
      <c r="W5" s="48">
        <v>11600</v>
      </c>
      <c r="X5" s="55"/>
    </row>
    <row r="6" spans="1:24" ht="13.5" customHeight="1">
      <c r="A6" s="37" t="s">
        <v>91</v>
      </c>
      <c r="B6" s="38" t="s">
        <v>92</v>
      </c>
      <c r="C6" s="40">
        <v>8</v>
      </c>
      <c r="E6" s="37" t="s">
        <v>394</v>
      </c>
      <c r="F6" s="38" t="s">
        <v>157</v>
      </c>
      <c r="G6" s="40"/>
      <c r="I6" s="37" t="s">
        <v>330</v>
      </c>
      <c r="J6" s="38" t="s">
        <v>179</v>
      </c>
      <c r="K6" s="40"/>
      <c r="M6" s="37" t="s">
        <v>395</v>
      </c>
      <c r="N6" s="38" t="s">
        <v>331</v>
      </c>
      <c r="O6" s="40"/>
      <c r="Q6" s="49" t="s">
        <v>234</v>
      </c>
      <c r="R6" s="50" t="s">
        <v>235</v>
      </c>
      <c r="S6" s="56">
        <v>1.2</v>
      </c>
      <c r="T6" s="56">
        <v>30</v>
      </c>
      <c r="U6" s="56"/>
      <c r="V6" s="56">
        <v>15</v>
      </c>
      <c r="W6" s="56">
        <v>2400</v>
      </c>
      <c r="X6" s="57"/>
    </row>
    <row r="7" spans="1:24" ht="13.5" customHeight="1">
      <c r="A7" s="37" t="s">
        <v>93</v>
      </c>
      <c r="B7" s="38" t="s">
        <v>94</v>
      </c>
      <c r="C7" s="39"/>
      <c r="E7" s="37" t="s">
        <v>396</v>
      </c>
      <c r="F7" s="38" t="s">
        <v>158</v>
      </c>
      <c r="G7" s="39"/>
      <c r="I7" s="37" t="s">
        <v>289</v>
      </c>
      <c r="J7" s="38" t="s">
        <v>332</v>
      </c>
      <c r="K7" s="39"/>
      <c r="M7" s="37" t="s">
        <v>397</v>
      </c>
      <c r="N7" s="38" t="s">
        <v>333</v>
      </c>
      <c r="O7" s="39"/>
      <c r="Q7" s="46" t="s">
        <v>236</v>
      </c>
      <c r="R7" s="47" t="s">
        <v>237</v>
      </c>
      <c r="S7" s="48">
        <v>35.799999999999997</v>
      </c>
      <c r="T7" s="48">
        <v>1000</v>
      </c>
      <c r="U7" s="48"/>
      <c r="V7" s="48">
        <v>20</v>
      </c>
      <c r="W7" s="48">
        <v>32900</v>
      </c>
      <c r="X7" s="55"/>
    </row>
    <row r="8" spans="1:24" ht="13.5" customHeight="1">
      <c r="A8" s="37" t="s">
        <v>95</v>
      </c>
      <c r="B8" s="38" t="s">
        <v>96</v>
      </c>
      <c r="C8" s="40"/>
      <c r="E8" s="37" t="s">
        <v>398</v>
      </c>
      <c r="F8" s="38" t="s">
        <v>159</v>
      </c>
      <c r="G8" s="40"/>
      <c r="I8" s="37" t="s">
        <v>291</v>
      </c>
      <c r="J8" s="38" t="s">
        <v>334</v>
      </c>
      <c r="K8" s="40"/>
      <c r="M8" s="37" t="s">
        <v>399</v>
      </c>
      <c r="N8" s="38" t="s">
        <v>335</v>
      </c>
      <c r="O8" s="40"/>
      <c r="Q8" s="49" t="s">
        <v>238</v>
      </c>
      <c r="R8" s="50" t="s">
        <v>239</v>
      </c>
      <c r="S8" s="56">
        <v>11.5</v>
      </c>
      <c r="T8" s="56">
        <v>870</v>
      </c>
      <c r="U8" s="56"/>
      <c r="V8" s="56">
        <v>17</v>
      </c>
      <c r="W8" s="56">
        <v>13900</v>
      </c>
      <c r="X8" s="57"/>
    </row>
    <row r="9" spans="1:24" ht="13.5" customHeight="1">
      <c r="A9" s="37" t="s">
        <v>97</v>
      </c>
      <c r="B9" s="38" t="s">
        <v>98</v>
      </c>
      <c r="C9" s="39"/>
      <c r="E9" s="37" t="s">
        <v>400</v>
      </c>
      <c r="F9" s="38" t="s">
        <v>160</v>
      </c>
      <c r="G9" s="39"/>
      <c r="I9" s="37" t="s">
        <v>401</v>
      </c>
      <c r="J9" s="38" t="s">
        <v>180</v>
      </c>
      <c r="K9" s="39">
        <v>540</v>
      </c>
      <c r="M9" s="37" t="s">
        <v>402</v>
      </c>
      <c r="N9" s="38" t="s">
        <v>336</v>
      </c>
      <c r="O9" s="39"/>
      <c r="Q9" s="46" t="s">
        <v>240</v>
      </c>
      <c r="R9" s="47" t="s">
        <v>241</v>
      </c>
      <c r="S9" s="48"/>
      <c r="T9" s="48"/>
      <c r="U9" s="48"/>
      <c r="V9" s="48"/>
      <c r="W9" s="48">
        <v>500</v>
      </c>
      <c r="X9" s="55"/>
    </row>
    <row r="10" spans="1:24" ht="13.5" customHeight="1">
      <c r="A10" s="37" t="s">
        <v>99</v>
      </c>
      <c r="B10" s="38" t="s">
        <v>403</v>
      </c>
      <c r="C10" s="40"/>
      <c r="E10" s="37" t="s">
        <v>404</v>
      </c>
      <c r="F10" s="38" t="s">
        <v>161</v>
      </c>
      <c r="G10" s="40"/>
      <c r="I10" s="37" t="s">
        <v>405</v>
      </c>
      <c r="J10" s="38" t="s">
        <v>181</v>
      </c>
      <c r="K10" s="40">
        <v>320</v>
      </c>
      <c r="M10" s="37" t="s">
        <v>406</v>
      </c>
      <c r="N10" s="38" t="s">
        <v>337</v>
      </c>
      <c r="O10" s="40"/>
      <c r="Q10" s="49" t="s">
        <v>242</v>
      </c>
      <c r="R10" s="50" t="s">
        <v>243</v>
      </c>
      <c r="S10" s="56"/>
      <c r="T10" s="56"/>
      <c r="U10" s="56"/>
      <c r="V10" s="56"/>
      <c r="W10" s="56">
        <v>720</v>
      </c>
      <c r="X10" s="57"/>
    </row>
    <row r="11" spans="1:24" ht="13.5" customHeight="1">
      <c r="A11" s="37" t="s">
        <v>100</v>
      </c>
      <c r="B11" s="38" t="s">
        <v>101</v>
      </c>
      <c r="C11" s="39"/>
      <c r="E11" s="37" t="s">
        <v>407</v>
      </c>
      <c r="F11" s="38" t="s">
        <v>162</v>
      </c>
      <c r="G11" s="39"/>
      <c r="I11" s="37" t="s">
        <v>408</v>
      </c>
      <c r="J11" s="38" t="s">
        <v>182</v>
      </c>
      <c r="K11" s="39">
        <v>200</v>
      </c>
      <c r="M11" s="37" t="s">
        <v>409</v>
      </c>
      <c r="N11" s="38" t="s">
        <v>338</v>
      </c>
      <c r="O11" s="39"/>
      <c r="Q11" s="46" t="s">
        <v>321</v>
      </c>
      <c r="R11" s="47" t="s">
        <v>410</v>
      </c>
      <c r="S11" s="48">
        <v>2</v>
      </c>
      <c r="T11" s="48">
        <v>100</v>
      </c>
      <c r="U11" s="48"/>
      <c r="V11" s="48">
        <v>11.2</v>
      </c>
      <c r="W11" s="48">
        <v>6200</v>
      </c>
      <c r="X11" s="55"/>
    </row>
    <row r="12" spans="1:24" ht="13.5" customHeight="1">
      <c r="A12" s="37" t="s">
        <v>102</v>
      </c>
      <c r="B12" s="38" t="s">
        <v>103</v>
      </c>
      <c r="C12" s="40"/>
      <c r="E12" s="37" t="s">
        <v>411</v>
      </c>
      <c r="F12" s="38" t="s">
        <v>163</v>
      </c>
      <c r="G12" s="40"/>
      <c r="I12" s="37" t="s">
        <v>412</v>
      </c>
      <c r="J12" s="38" t="s">
        <v>183</v>
      </c>
      <c r="K12" s="40"/>
      <c r="M12" s="37" t="s">
        <v>413</v>
      </c>
      <c r="N12" s="38" t="s">
        <v>339</v>
      </c>
      <c r="O12" s="40"/>
      <c r="Q12" s="49" t="s">
        <v>322</v>
      </c>
      <c r="R12" s="50" t="s">
        <v>414</v>
      </c>
      <c r="S12" s="56">
        <v>2</v>
      </c>
      <c r="T12" s="56">
        <v>100</v>
      </c>
      <c r="U12" s="56"/>
      <c r="V12" s="56">
        <v>6.4</v>
      </c>
      <c r="W12" s="56">
        <v>6000</v>
      </c>
      <c r="X12" s="55"/>
    </row>
    <row r="13" spans="1:24" ht="13.5" customHeight="1">
      <c r="A13" s="37" t="s">
        <v>104</v>
      </c>
      <c r="B13" s="38" t="s">
        <v>105</v>
      </c>
      <c r="C13" s="39"/>
      <c r="E13" s="37" t="s">
        <v>415</v>
      </c>
      <c r="F13" s="38" t="s">
        <v>416</v>
      </c>
      <c r="G13" s="39"/>
      <c r="I13" s="37" t="s">
        <v>417</v>
      </c>
      <c r="J13" s="38" t="s">
        <v>184</v>
      </c>
      <c r="K13" s="39">
        <v>200</v>
      </c>
      <c r="M13" s="37" t="s">
        <v>418</v>
      </c>
      <c r="N13" s="38" t="s">
        <v>340</v>
      </c>
      <c r="O13" s="39"/>
      <c r="Q13" s="46" t="s">
        <v>323</v>
      </c>
      <c r="R13" s="47" t="s">
        <v>419</v>
      </c>
      <c r="S13" s="48">
        <v>2</v>
      </c>
      <c r="T13" s="48">
        <v>100</v>
      </c>
      <c r="U13" s="48"/>
      <c r="V13" s="48">
        <v>7.4</v>
      </c>
      <c r="W13" s="48">
        <v>5900</v>
      </c>
      <c r="X13" s="55"/>
    </row>
    <row r="14" spans="1:24" ht="13.5" customHeight="1">
      <c r="A14" s="37" t="s">
        <v>420</v>
      </c>
      <c r="B14" s="38" t="s">
        <v>106</v>
      </c>
      <c r="C14" s="40"/>
      <c r="E14" s="37" t="s">
        <v>421</v>
      </c>
      <c r="F14" s="38" t="s">
        <v>164</v>
      </c>
      <c r="G14" s="40"/>
      <c r="I14" s="37" t="s">
        <v>422</v>
      </c>
      <c r="J14" s="38" t="s">
        <v>185</v>
      </c>
      <c r="K14" s="40">
        <v>50</v>
      </c>
      <c r="M14" s="37"/>
      <c r="O14" s="40"/>
      <c r="Q14" s="49" t="s">
        <v>324</v>
      </c>
      <c r="R14" s="50" t="s">
        <v>423</v>
      </c>
      <c r="S14" s="56">
        <v>2</v>
      </c>
      <c r="T14" s="56">
        <v>100</v>
      </c>
      <c r="U14" s="56"/>
      <c r="V14" s="56">
        <v>5.5</v>
      </c>
      <c r="W14" s="56">
        <v>5700</v>
      </c>
      <c r="X14" s="55"/>
    </row>
    <row r="15" spans="1:24" ht="13.5" customHeight="1">
      <c r="A15" s="37" t="s">
        <v>424</v>
      </c>
      <c r="B15" s="38" t="s">
        <v>107</v>
      </c>
      <c r="C15" s="39"/>
      <c r="E15" s="37" t="s">
        <v>425</v>
      </c>
      <c r="F15" s="38" t="s">
        <v>220</v>
      </c>
      <c r="G15" s="39"/>
      <c r="I15" s="37" t="s">
        <v>186</v>
      </c>
      <c r="J15" s="38" t="s">
        <v>187</v>
      </c>
      <c r="K15" s="39">
        <v>82</v>
      </c>
      <c r="M15" s="37" t="s">
        <v>426</v>
      </c>
      <c r="N15" s="38" t="s">
        <v>341</v>
      </c>
      <c r="O15" s="39"/>
      <c r="Q15" s="46"/>
      <c r="R15" s="47"/>
      <c r="S15" s="48"/>
      <c r="T15" s="48"/>
      <c r="U15" s="48"/>
      <c r="V15" s="48"/>
      <c r="W15" s="48"/>
      <c r="X15" s="55"/>
    </row>
    <row r="16" spans="1:24" ht="13.5" customHeight="1">
      <c r="A16" s="37" t="s">
        <v>427</v>
      </c>
      <c r="B16" s="38" t="s">
        <v>108</v>
      </c>
      <c r="C16" s="40"/>
      <c r="E16" s="37" t="s">
        <v>227</v>
      </c>
      <c r="F16" s="38" t="s">
        <v>221</v>
      </c>
      <c r="G16" s="40"/>
      <c r="I16" s="37" t="s">
        <v>342</v>
      </c>
      <c r="J16" s="38" t="s">
        <v>188</v>
      </c>
      <c r="K16" s="40"/>
      <c r="M16" s="37" t="s">
        <v>428</v>
      </c>
      <c r="N16" s="38" t="s">
        <v>343</v>
      </c>
      <c r="O16" s="40"/>
      <c r="Q16" s="49" t="s">
        <v>429</v>
      </c>
      <c r="R16" s="50" t="s">
        <v>214</v>
      </c>
      <c r="S16" s="56"/>
      <c r="T16" s="56"/>
      <c r="U16" s="56">
        <v>2400</v>
      </c>
      <c r="V16" s="56"/>
      <c r="W16" s="56"/>
      <c r="X16" s="57"/>
    </row>
    <row r="17" spans="1:33" ht="13.5" customHeight="1">
      <c r="A17" s="37" t="s">
        <v>430</v>
      </c>
      <c r="B17" s="38" t="s">
        <v>109</v>
      </c>
      <c r="C17" s="39"/>
      <c r="E17" s="37" t="s">
        <v>431</v>
      </c>
      <c r="F17" s="38" t="s">
        <v>222</v>
      </c>
      <c r="G17" s="39"/>
      <c r="I17" s="37" t="s">
        <v>432</v>
      </c>
      <c r="J17" s="38" t="s">
        <v>344</v>
      </c>
      <c r="K17" s="39"/>
      <c r="M17" s="37" t="s">
        <v>433</v>
      </c>
      <c r="N17" s="38" t="s">
        <v>345</v>
      </c>
      <c r="O17" s="39"/>
      <c r="Q17" s="46" t="s">
        <v>434</v>
      </c>
      <c r="R17" s="47" t="s">
        <v>215</v>
      </c>
      <c r="S17" s="48"/>
      <c r="T17" s="48"/>
      <c r="U17" s="48">
        <v>1800</v>
      </c>
      <c r="V17" s="48"/>
      <c r="W17" s="48"/>
      <c r="X17" s="55">
        <v>40</v>
      </c>
    </row>
    <row r="18" spans="1:33" ht="13.5" customHeight="1">
      <c r="A18" s="37" t="s">
        <v>435</v>
      </c>
      <c r="B18" s="38" t="s">
        <v>110</v>
      </c>
      <c r="C18" s="40"/>
      <c r="E18" s="37" t="s">
        <v>436</v>
      </c>
      <c r="F18" s="38" t="s">
        <v>165</v>
      </c>
      <c r="G18" s="40"/>
      <c r="I18" s="37" t="s">
        <v>437</v>
      </c>
      <c r="J18" s="38" t="s">
        <v>346</v>
      </c>
      <c r="K18" s="40"/>
      <c r="M18" s="37" t="s">
        <v>438</v>
      </c>
      <c r="N18" s="38" t="s">
        <v>347</v>
      </c>
      <c r="O18" s="40"/>
      <c r="Q18" s="49" t="s">
        <v>439</v>
      </c>
      <c r="R18" s="50" t="s">
        <v>213</v>
      </c>
      <c r="S18" s="56"/>
      <c r="T18" s="56"/>
      <c r="U18" s="56">
        <v>492</v>
      </c>
      <c r="V18" s="56"/>
      <c r="W18" s="56"/>
      <c r="X18" s="57"/>
    </row>
    <row r="19" spans="1:33" ht="13.5" customHeight="1">
      <c r="A19" s="37" t="s">
        <v>440</v>
      </c>
      <c r="B19" s="38" t="s">
        <v>111</v>
      </c>
      <c r="C19" s="39"/>
      <c r="E19" s="37" t="s">
        <v>441</v>
      </c>
      <c r="F19" s="38" t="s">
        <v>166</v>
      </c>
      <c r="G19" s="39"/>
      <c r="I19" s="37" t="s">
        <v>348</v>
      </c>
      <c r="J19" s="38" t="s">
        <v>189</v>
      </c>
      <c r="K19" s="39"/>
      <c r="M19" s="37" t="s">
        <v>442</v>
      </c>
      <c r="N19" s="38" t="s">
        <v>349</v>
      </c>
      <c r="O19" s="39"/>
      <c r="Q19" s="46" t="s">
        <v>443</v>
      </c>
      <c r="R19" s="47" t="s">
        <v>444</v>
      </c>
      <c r="S19" s="48">
        <v>0.5</v>
      </c>
      <c r="T19" s="48">
        <v>25</v>
      </c>
      <c r="U19" s="48"/>
      <c r="V19" s="48"/>
      <c r="W19" s="48">
        <v>330</v>
      </c>
      <c r="X19" s="55"/>
      <c r="AC19" s="417"/>
      <c r="AD19" s="417"/>
      <c r="AE19" s="417"/>
      <c r="AF19" s="417"/>
      <c r="AG19" s="417"/>
    </row>
    <row r="20" spans="1:33" ht="13.5" customHeight="1">
      <c r="A20" s="37" t="s">
        <v>112</v>
      </c>
      <c r="B20" s="38" t="s">
        <v>113</v>
      </c>
      <c r="C20" s="40">
        <v>440</v>
      </c>
      <c r="E20" s="37" t="s">
        <v>445</v>
      </c>
      <c r="F20" s="38" t="s">
        <v>446</v>
      </c>
      <c r="G20" s="40"/>
      <c r="I20" s="37" t="s">
        <v>350</v>
      </c>
      <c r="J20" s="38" t="s">
        <v>190</v>
      </c>
      <c r="K20" s="40">
        <v>800</v>
      </c>
      <c r="M20" s="37" t="s">
        <v>447</v>
      </c>
      <c r="N20" s="38" t="s">
        <v>351</v>
      </c>
      <c r="O20" s="40"/>
      <c r="Q20" s="49" t="s">
        <v>448</v>
      </c>
      <c r="R20" s="50" t="s">
        <v>449</v>
      </c>
      <c r="S20" s="56">
        <v>41.58</v>
      </c>
      <c r="T20" s="56">
        <v>1617</v>
      </c>
      <c r="U20" s="56"/>
      <c r="V20" s="56">
        <v>24.9</v>
      </c>
      <c r="W20" s="57">
        <v>99500</v>
      </c>
      <c r="X20" s="57"/>
    </row>
    <row r="21" spans="1:33" ht="13.5" customHeight="1">
      <c r="A21" s="37" t="s">
        <v>114</v>
      </c>
      <c r="B21" s="38" t="s">
        <v>115</v>
      </c>
      <c r="C21" s="39"/>
      <c r="E21" s="37" t="s">
        <v>450</v>
      </c>
      <c r="F21" s="38" t="s">
        <v>451</v>
      </c>
      <c r="G21" s="39"/>
      <c r="I21" s="37" t="s">
        <v>352</v>
      </c>
      <c r="J21" s="38" t="s">
        <v>191</v>
      </c>
      <c r="K21" s="39"/>
      <c r="M21" s="37" t="s">
        <v>452</v>
      </c>
      <c r="N21" s="38" t="s">
        <v>353</v>
      </c>
      <c r="O21" s="39"/>
      <c r="Q21" s="46" t="s">
        <v>453</v>
      </c>
      <c r="R21" s="47" t="s">
        <v>454</v>
      </c>
      <c r="S21" s="48">
        <v>11.34</v>
      </c>
      <c r="T21" s="48">
        <v>441</v>
      </c>
      <c r="U21" s="48"/>
      <c r="V21" s="48">
        <v>4.25</v>
      </c>
      <c r="W21" s="55">
        <v>23700</v>
      </c>
      <c r="X21" s="55"/>
      <c r="AA21" s="417"/>
    </row>
    <row r="22" spans="1:33" ht="13.5" customHeight="1">
      <c r="A22" s="37" t="s">
        <v>116</v>
      </c>
      <c r="B22" s="38" t="s">
        <v>117</v>
      </c>
      <c r="C22" s="40"/>
      <c r="E22" s="37" t="s">
        <v>455</v>
      </c>
      <c r="F22" s="38" t="s">
        <v>456</v>
      </c>
      <c r="G22" s="40"/>
      <c r="I22" s="37" t="s">
        <v>354</v>
      </c>
      <c r="J22" s="38" t="s">
        <v>192</v>
      </c>
      <c r="K22" s="40">
        <v>200</v>
      </c>
      <c r="M22" s="37" t="s">
        <v>457</v>
      </c>
      <c r="N22" s="38" t="s">
        <v>244</v>
      </c>
      <c r="O22" s="40"/>
      <c r="Q22" s="49" t="s">
        <v>381</v>
      </c>
      <c r="R22" s="50" t="s">
        <v>216</v>
      </c>
      <c r="S22" s="56">
        <v>2.14</v>
      </c>
      <c r="T22" s="56">
        <v>98</v>
      </c>
      <c r="U22" s="56"/>
      <c r="V22" s="56">
        <v>15</v>
      </c>
      <c r="W22" s="56">
        <v>6800</v>
      </c>
      <c r="X22" s="57"/>
      <c r="AA22" s="417"/>
    </row>
    <row r="23" spans="1:33" ht="13.5" customHeight="1">
      <c r="A23" s="37" t="s">
        <v>118</v>
      </c>
      <c r="B23" s="38" t="s">
        <v>119</v>
      </c>
      <c r="C23" s="39"/>
      <c r="E23" s="37" t="s">
        <v>458</v>
      </c>
      <c r="F23" s="38" t="s">
        <v>459</v>
      </c>
      <c r="G23" s="39"/>
      <c r="I23" s="37" t="s">
        <v>355</v>
      </c>
      <c r="J23" s="38" t="s">
        <v>193</v>
      </c>
      <c r="K23" s="39">
        <v>100</v>
      </c>
      <c r="M23" s="37" t="s">
        <v>460</v>
      </c>
      <c r="N23" s="38" t="s">
        <v>245</v>
      </c>
      <c r="O23" s="39"/>
      <c r="Q23" s="46" t="s">
        <v>461</v>
      </c>
      <c r="R23" s="47" t="s">
        <v>462</v>
      </c>
      <c r="S23" s="48">
        <v>1.1299999999999999</v>
      </c>
      <c r="T23" s="48">
        <v>113</v>
      </c>
      <c r="U23" s="48"/>
      <c r="V23" s="48">
        <v>10</v>
      </c>
      <c r="W23" s="48">
        <v>4500</v>
      </c>
      <c r="X23" s="55"/>
      <c r="AA23" s="417"/>
    </row>
    <row r="24" spans="1:33" ht="13.5" customHeight="1">
      <c r="A24" s="37" t="s">
        <v>120</v>
      </c>
      <c r="B24" s="38" t="s">
        <v>121</v>
      </c>
      <c r="C24" s="40">
        <v>221</v>
      </c>
      <c r="E24" s="37" t="s">
        <v>463</v>
      </c>
      <c r="F24" s="38" t="s">
        <v>167</v>
      </c>
      <c r="G24" s="40"/>
      <c r="I24" s="37" t="s">
        <v>356</v>
      </c>
      <c r="J24" s="38" t="s">
        <v>194</v>
      </c>
      <c r="K24" s="40"/>
      <c r="M24" s="37" t="s">
        <v>464</v>
      </c>
      <c r="N24" s="38" t="s">
        <v>246</v>
      </c>
      <c r="O24" s="40"/>
      <c r="Q24" s="49" t="s">
        <v>465</v>
      </c>
      <c r="R24" s="50" t="s">
        <v>466</v>
      </c>
      <c r="S24" s="56">
        <v>10.37</v>
      </c>
      <c r="T24" s="56">
        <v>518</v>
      </c>
      <c r="U24" s="56"/>
      <c r="V24" s="56"/>
      <c r="W24" s="56">
        <v>4800</v>
      </c>
      <c r="X24" s="48"/>
      <c r="AA24" s="417"/>
    </row>
    <row r="25" spans="1:33" ht="13.5" customHeight="1">
      <c r="A25" s="37" t="s">
        <v>122</v>
      </c>
      <c r="B25" s="38" t="s">
        <v>123</v>
      </c>
      <c r="C25" s="39"/>
      <c r="E25" s="37" t="s">
        <v>467</v>
      </c>
      <c r="F25" s="38" t="s">
        <v>168</v>
      </c>
      <c r="G25" s="39"/>
      <c r="I25" s="37" t="s">
        <v>357</v>
      </c>
      <c r="J25" s="38" t="s">
        <v>195</v>
      </c>
      <c r="K25" s="39">
        <v>50</v>
      </c>
      <c r="M25" s="37" t="s">
        <v>468</v>
      </c>
      <c r="N25" s="38" t="s">
        <v>247</v>
      </c>
      <c r="O25" s="39"/>
      <c r="Q25" s="46" t="s">
        <v>469</v>
      </c>
      <c r="R25" s="47" t="s">
        <v>470</v>
      </c>
      <c r="S25" s="48">
        <v>9.36</v>
      </c>
      <c r="T25" s="48">
        <v>312</v>
      </c>
      <c r="U25" s="48"/>
      <c r="V25" s="48"/>
      <c r="W25" s="56">
        <v>8000</v>
      </c>
      <c r="X25" s="55"/>
      <c r="AA25" s="417"/>
    </row>
    <row r="26" spans="1:33" ht="13.5" customHeight="1">
      <c r="A26" s="37" t="s">
        <v>124</v>
      </c>
      <c r="B26" s="38" t="s">
        <v>125</v>
      </c>
      <c r="C26" s="40"/>
      <c r="E26" s="37" t="s">
        <v>471</v>
      </c>
      <c r="F26" s="38" t="s">
        <v>169</v>
      </c>
      <c r="G26" s="40"/>
      <c r="I26" s="37" t="s">
        <v>358</v>
      </c>
      <c r="J26" s="38" t="s">
        <v>196</v>
      </c>
      <c r="K26" s="40"/>
      <c r="M26" s="37" t="s">
        <v>472</v>
      </c>
      <c r="N26" s="38" t="s">
        <v>248</v>
      </c>
      <c r="O26" s="40"/>
      <c r="Q26" s="49" t="s">
        <v>473</v>
      </c>
      <c r="R26" s="50"/>
      <c r="S26" s="56"/>
      <c r="T26" s="56"/>
      <c r="U26" s="56">
        <v>5.76</v>
      </c>
      <c r="V26" s="56"/>
      <c r="W26" s="56"/>
      <c r="X26" s="57"/>
      <c r="AA26" s="417"/>
    </row>
    <row r="27" spans="1:33" ht="13.5" customHeight="1">
      <c r="A27" s="37" t="s">
        <v>474</v>
      </c>
      <c r="B27" s="38" t="s">
        <v>475</v>
      </c>
      <c r="C27" s="39"/>
      <c r="E27" s="37" t="s">
        <v>476</v>
      </c>
      <c r="F27" s="38" t="s">
        <v>170</v>
      </c>
      <c r="G27" s="39"/>
      <c r="I27" s="37" t="s">
        <v>359</v>
      </c>
      <c r="J27" s="38" t="s">
        <v>197</v>
      </c>
      <c r="K27" s="39"/>
      <c r="M27" s="37" t="s">
        <v>477</v>
      </c>
      <c r="N27" s="38" t="s">
        <v>249</v>
      </c>
      <c r="O27" s="39"/>
      <c r="Q27" s="46"/>
      <c r="R27" s="47"/>
      <c r="S27" s="48"/>
      <c r="T27" s="48"/>
      <c r="U27" s="48"/>
      <c r="V27" s="48"/>
      <c r="W27" s="48"/>
      <c r="X27" s="55"/>
      <c r="AA27" s="417"/>
    </row>
    <row r="28" spans="1:33" ht="13.5" customHeight="1">
      <c r="A28" s="37" t="s">
        <v>126</v>
      </c>
      <c r="B28" s="38" t="s">
        <v>127</v>
      </c>
      <c r="C28" s="40">
        <v>200</v>
      </c>
      <c r="E28" s="37" t="s">
        <v>478</v>
      </c>
      <c r="F28" s="38" t="s">
        <v>171</v>
      </c>
      <c r="G28" s="40"/>
      <c r="I28" s="37" t="s">
        <v>360</v>
      </c>
      <c r="J28" s="38" t="s">
        <v>198</v>
      </c>
      <c r="K28" s="40"/>
      <c r="M28" s="37" t="s">
        <v>479</v>
      </c>
      <c r="N28" s="38" t="s">
        <v>250</v>
      </c>
      <c r="O28" s="40"/>
      <c r="Q28" s="49" t="s">
        <v>480</v>
      </c>
      <c r="R28" s="50"/>
      <c r="S28" s="56">
        <v>276</v>
      </c>
      <c r="T28" s="56">
        <v>3300</v>
      </c>
      <c r="U28" s="56"/>
      <c r="V28" s="56"/>
      <c r="W28" s="56"/>
      <c r="X28" s="57"/>
      <c r="AA28" s="417"/>
    </row>
    <row r="29" spans="1:33" ht="13.5" customHeight="1">
      <c r="A29" s="37" t="s">
        <v>128</v>
      </c>
      <c r="B29" s="38" t="s">
        <v>129</v>
      </c>
      <c r="C29" s="39"/>
      <c r="E29" s="37" t="s">
        <v>481</v>
      </c>
      <c r="F29" s="38" t="s">
        <v>172</v>
      </c>
      <c r="G29" s="39"/>
      <c r="I29" s="37" t="s">
        <v>361</v>
      </c>
      <c r="J29" s="38" t="s">
        <v>199</v>
      </c>
      <c r="K29" s="39"/>
      <c r="M29" s="37" t="s">
        <v>482</v>
      </c>
      <c r="N29" s="38" t="s">
        <v>362</v>
      </c>
      <c r="O29" s="39"/>
      <c r="Q29" s="46" t="s">
        <v>483</v>
      </c>
      <c r="R29" s="47"/>
      <c r="S29" s="48">
        <v>14.4</v>
      </c>
      <c r="T29" s="48">
        <v>228</v>
      </c>
      <c r="U29" s="48"/>
      <c r="V29" s="48"/>
      <c r="W29" s="48"/>
      <c r="X29" s="55"/>
    </row>
    <row r="30" spans="1:33" ht="13.5" customHeight="1">
      <c r="A30" s="37" t="s">
        <v>130</v>
      </c>
      <c r="B30" s="38" t="s">
        <v>131</v>
      </c>
      <c r="C30" s="40"/>
      <c r="E30" s="37" t="s">
        <v>484</v>
      </c>
      <c r="F30" s="38" t="s">
        <v>173</v>
      </c>
      <c r="G30" s="40"/>
      <c r="I30" s="37" t="s">
        <v>485</v>
      </c>
      <c r="J30" s="38" t="s">
        <v>200</v>
      </c>
      <c r="K30" s="40"/>
      <c r="M30" s="37" t="s">
        <v>486</v>
      </c>
      <c r="N30" s="38" t="s">
        <v>363</v>
      </c>
      <c r="O30" s="40"/>
      <c r="Q30" s="49" t="s">
        <v>487</v>
      </c>
      <c r="R30" s="50"/>
      <c r="S30" s="56">
        <v>276</v>
      </c>
      <c r="T30" s="56">
        <v>3300</v>
      </c>
      <c r="U30" s="56"/>
      <c r="V30" s="56"/>
      <c r="W30" s="56"/>
      <c r="X30" s="57"/>
    </row>
    <row r="31" spans="1:33" ht="13.5" customHeight="1">
      <c r="A31" s="37" t="s">
        <v>132</v>
      </c>
      <c r="B31" s="38" t="s">
        <v>133</v>
      </c>
      <c r="C31" s="39"/>
      <c r="E31" s="37" t="s">
        <v>488</v>
      </c>
      <c r="F31" s="38" t="s">
        <v>174</v>
      </c>
      <c r="G31" s="39"/>
      <c r="I31" s="37" t="s">
        <v>489</v>
      </c>
      <c r="J31" s="38" t="s">
        <v>364</v>
      </c>
      <c r="K31" s="39"/>
      <c r="M31" s="37"/>
      <c r="O31" s="39"/>
      <c r="Q31" s="46" t="s">
        <v>490</v>
      </c>
      <c r="R31" s="47"/>
      <c r="S31" s="48">
        <v>14.4</v>
      </c>
      <c r="T31" s="48">
        <v>228</v>
      </c>
      <c r="U31" s="48"/>
      <c r="V31" s="48"/>
      <c r="W31" s="48"/>
      <c r="X31" s="55"/>
    </row>
    <row r="32" spans="1:33" ht="13.5" customHeight="1">
      <c r="A32" s="37" t="s">
        <v>134</v>
      </c>
      <c r="B32" s="38" t="s">
        <v>135</v>
      </c>
      <c r="C32" s="40"/>
      <c r="E32" s="37" t="s">
        <v>491</v>
      </c>
      <c r="F32" s="38" t="s">
        <v>175</v>
      </c>
      <c r="G32" s="40"/>
      <c r="I32" s="37" t="s">
        <v>492</v>
      </c>
      <c r="J32" s="38" t="s">
        <v>365</v>
      </c>
      <c r="K32" s="40"/>
      <c r="M32" s="37"/>
      <c r="O32" s="40"/>
      <c r="Q32" s="49" t="s">
        <v>493</v>
      </c>
      <c r="R32" s="50" t="s">
        <v>494</v>
      </c>
      <c r="S32" s="56">
        <v>12</v>
      </c>
      <c r="T32" s="56">
        <v>300</v>
      </c>
      <c r="U32" s="56"/>
      <c r="V32" s="56"/>
      <c r="W32" s="56"/>
      <c r="X32" s="57"/>
    </row>
    <row r="33" spans="1:28" ht="13.5" customHeight="1">
      <c r="A33" s="37" t="s">
        <v>136</v>
      </c>
      <c r="B33" s="38" t="s">
        <v>137</v>
      </c>
      <c r="C33" s="39">
        <v>4</v>
      </c>
      <c r="E33" s="37" t="s">
        <v>293</v>
      </c>
      <c r="F33" s="38" t="s">
        <v>495</v>
      </c>
      <c r="G33" s="39"/>
      <c r="I33" s="37" t="s">
        <v>366</v>
      </c>
      <c r="J33" s="38" t="s">
        <v>367</v>
      </c>
      <c r="K33" s="39"/>
      <c r="M33" s="37"/>
      <c r="O33" s="39"/>
      <c r="Q33" s="46" t="s">
        <v>493</v>
      </c>
      <c r="R33" s="47" t="s">
        <v>496</v>
      </c>
      <c r="S33" s="48">
        <v>10.8</v>
      </c>
      <c r="T33" s="48">
        <v>300</v>
      </c>
      <c r="U33" s="48"/>
      <c r="V33" s="48"/>
      <c r="W33" s="48"/>
      <c r="X33" s="55"/>
    </row>
    <row r="34" spans="1:28" ht="13.5" customHeight="1">
      <c r="A34" s="37" t="s">
        <v>138</v>
      </c>
      <c r="B34" s="38" t="s">
        <v>139</v>
      </c>
      <c r="C34" s="40"/>
      <c r="E34" s="37" t="s">
        <v>140</v>
      </c>
      <c r="F34" s="38" t="s">
        <v>141</v>
      </c>
      <c r="G34" s="40"/>
      <c r="I34" s="37" t="s">
        <v>368</v>
      </c>
      <c r="J34" s="38" t="s">
        <v>201</v>
      </c>
      <c r="K34" s="40"/>
      <c r="M34" s="37" t="s">
        <v>497</v>
      </c>
      <c r="N34" s="38" t="s">
        <v>223</v>
      </c>
      <c r="O34" s="40"/>
      <c r="Q34" s="46" t="s">
        <v>498</v>
      </c>
      <c r="R34" s="50" t="s">
        <v>499</v>
      </c>
      <c r="S34" s="56">
        <v>3.6</v>
      </c>
      <c r="T34" s="56">
        <v>78</v>
      </c>
      <c r="U34" s="56"/>
      <c r="V34" s="56"/>
      <c r="W34" s="56"/>
      <c r="X34" s="57"/>
    </row>
    <row r="35" spans="1:28" ht="13.5" customHeight="1">
      <c r="A35" s="37" t="s">
        <v>500</v>
      </c>
      <c r="B35" s="38" t="s">
        <v>501</v>
      </c>
      <c r="C35" s="39"/>
      <c r="E35" s="37" t="s">
        <v>502</v>
      </c>
      <c r="F35" s="38" t="s">
        <v>143</v>
      </c>
      <c r="G35" s="39"/>
      <c r="I35" s="37" t="s">
        <v>369</v>
      </c>
      <c r="J35" s="38" t="s">
        <v>202</v>
      </c>
      <c r="K35" s="39"/>
      <c r="M35" s="37" t="s">
        <v>503</v>
      </c>
      <c r="N35" s="38" t="s">
        <v>224</v>
      </c>
      <c r="O35" s="39"/>
      <c r="Q35" s="46" t="s">
        <v>656</v>
      </c>
      <c r="R35" s="47"/>
      <c r="S35" s="48"/>
      <c r="T35" s="48">
        <v>455</v>
      </c>
      <c r="U35" s="48"/>
      <c r="V35" s="48">
        <v>0.5</v>
      </c>
      <c r="W35" s="48"/>
      <c r="X35" s="55">
        <v>253</v>
      </c>
    </row>
    <row r="36" spans="1:28" ht="13.5" customHeight="1">
      <c r="A36" s="37" t="s">
        <v>504</v>
      </c>
      <c r="B36" s="38" t="s">
        <v>505</v>
      </c>
      <c r="C36" s="40"/>
      <c r="E36" s="37" t="s">
        <v>506</v>
      </c>
      <c r="F36" s="38" t="s">
        <v>507</v>
      </c>
      <c r="G36" s="40"/>
      <c r="I36" s="37" t="s">
        <v>370</v>
      </c>
      <c r="J36" s="38" t="s">
        <v>203</v>
      </c>
      <c r="K36" s="40">
        <v>250</v>
      </c>
      <c r="M36" s="37" t="s">
        <v>508</v>
      </c>
      <c r="N36" s="38" t="s">
        <v>225</v>
      </c>
      <c r="O36" s="40"/>
      <c r="Q36" s="49" t="s">
        <v>658</v>
      </c>
      <c r="R36" s="50"/>
      <c r="S36" s="56">
        <v>10.4</v>
      </c>
      <c r="T36" s="56">
        <v>455</v>
      </c>
      <c r="U36" s="56"/>
      <c r="V36" s="56">
        <v>5</v>
      </c>
      <c r="W36" s="56"/>
      <c r="X36" s="57">
        <v>80</v>
      </c>
    </row>
    <row r="37" spans="1:28" ht="13.5" customHeight="1">
      <c r="A37" s="37" t="s">
        <v>509</v>
      </c>
      <c r="B37" s="38" t="s">
        <v>510</v>
      </c>
      <c r="C37" s="39"/>
      <c r="E37" s="37" t="s">
        <v>142</v>
      </c>
      <c r="F37" s="38" t="s">
        <v>144</v>
      </c>
      <c r="G37" s="39"/>
      <c r="I37" s="37" t="s">
        <v>371</v>
      </c>
      <c r="J37" s="38" t="s">
        <v>372</v>
      </c>
      <c r="K37" s="39"/>
      <c r="M37" s="37" t="s">
        <v>511</v>
      </c>
      <c r="N37" s="38" t="s">
        <v>226</v>
      </c>
      <c r="O37" s="39"/>
      <c r="Q37" s="49" t="s">
        <v>660</v>
      </c>
      <c r="R37" s="47"/>
      <c r="S37" s="48">
        <v>10.4</v>
      </c>
      <c r="T37" s="48">
        <v>455</v>
      </c>
      <c r="U37" s="48"/>
      <c r="V37" s="48">
        <v>2</v>
      </c>
      <c r="W37" s="48"/>
      <c r="X37" s="55">
        <v>30</v>
      </c>
    </row>
    <row r="38" spans="1:28" ht="13.5" customHeight="1">
      <c r="A38" s="37" t="s">
        <v>146</v>
      </c>
      <c r="B38" s="38" t="s">
        <v>147</v>
      </c>
      <c r="C38" s="40">
        <v>8</v>
      </c>
      <c r="E38" s="37" t="s">
        <v>512</v>
      </c>
      <c r="F38" s="38" t="s">
        <v>513</v>
      </c>
      <c r="G38" s="40"/>
      <c r="I38" s="37" t="s">
        <v>373</v>
      </c>
      <c r="J38" s="38" t="s">
        <v>204</v>
      </c>
      <c r="K38" s="40"/>
      <c r="M38" s="37" t="s">
        <v>514</v>
      </c>
      <c r="N38" s="38" t="s">
        <v>228</v>
      </c>
      <c r="O38" s="40"/>
      <c r="Q38" s="49" t="s">
        <v>662</v>
      </c>
      <c r="R38" s="50"/>
      <c r="S38" s="56">
        <v>13</v>
      </c>
      <c r="T38" s="56">
        <v>390</v>
      </c>
      <c r="U38" s="56"/>
      <c r="V38" s="56">
        <v>2</v>
      </c>
      <c r="W38" s="56"/>
      <c r="X38" s="57">
        <v>56</v>
      </c>
    </row>
    <row r="39" spans="1:28" ht="13.5" customHeight="1">
      <c r="A39" s="37" t="s">
        <v>148</v>
      </c>
      <c r="B39" s="38" t="s">
        <v>149</v>
      </c>
      <c r="C39" s="39">
        <v>16</v>
      </c>
      <c r="E39" s="37" t="s">
        <v>515</v>
      </c>
      <c r="F39" s="38" t="s">
        <v>516</v>
      </c>
      <c r="G39" s="39"/>
      <c r="I39" s="37" t="s">
        <v>374</v>
      </c>
      <c r="J39" s="38" t="s">
        <v>205</v>
      </c>
      <c r="K39" s="39"/>
      <c r="M39" s="37" t="s">
        <v>517</v>
      </c>
      <c r="N39" s="38" t="s">
        <v>229</v>
      </c>
      <c r="O39" s="39"/>
      <c r="Q39" s="46" t="s">
        <v>664</v>
      </c>
      <c r="R39" s="47"/>
      <c r="S39" s="48"/>
      <c r="T39" s="48"/>
      <c r="U39" s="48">
        <v>45.5</v>
      </c>
      <c r="V39" s="48"/>
      <c r="W39" s="48"/>
      <c r="X39" s="55">
        <v>66</v>
      </c>
    </row>
    <row r="40" spans="1:28" ht="13.5" customHeight="1">
      <c r="A40" s="37" t="s">
        <v>518</v>
      </c>
      <c r="B40" s="38" t="s">
        <v>150</v>
      </c>
      <c r="C40" s="40">
        <v>8</v>
      </c>
      <c r="E40" s="37" t="s">
        <v>519</v>
      </c>
      <c r="F40" s="38" t="s">
        <v>520</v>
      </c>
      <c r="G40" s="40"/>
      <c r="I40" s="37" t="s">
        <v>375</v>
      </c>
      <c r="J40" s="38" t="s">
        <v>206</v>
      </c>
      <c r="K40" s="40"/>
      <c r="M40" s="37" t="s">
        <v>230</v>
      </c>
      <c r="N40" s="38" t="s">
        <v>231</v>
      </c>
      <c r="O40" s="40"/>
      <c r="Q40" s="49"/>
      <c r="R40" s="50"/>
      <c r="S40" s="56"/>
      <c r="T40" s="56"/>
      <c r="U40" s="56"/>
      <c r="V40" s="56"/>
      <c r="W40" s="56"/>
      <c r="X40" s="57"/>
    </row>
    <row r="41" spans="1:28" ht="13.5" customHeight="1">
      <c r="A41" s="37" t="s">
        <v>151</v>
      </c>
      <c r="B41" s="38" t="s">
        <v>152</v>
      </c>
      <c r="C41" s="39"/>
      <c r="E41" s="37" t="s">
        <v>521</v>
      </c>
      <c r="F41" s="38" t="s">
        <v>272</v>
      </c>
      <c r="G41" s="39"/>
      <c r="I41" s="37" t="s">
        <v>376</v>
      </c>
      <c r="J41" s="38" t="s">
        <v>377</v>
      </c>
      <c r="K41" s="39"/>
      <c r="M41" s="37"/>
      <c r="O41" s="39"/>
      <c r="Q41" s="46"/>
      <c r="R41" s="47"/>
      <c r="S41" s="48"/>
      <c r="T41" s="48"/>
      <c r="U41" s="48"/>
      <c r="V41" s="48"/>
      <c r="W41" s="48"/>
      <c r="X41" s="55"/>
    </row>
    <row r="42" spans="1:28" ht="13.5" customHeight="1">
      <c r="A42" s="37" t="s">
        <v>151</v>
      </c>
      <c r="B42" s="38" t="s">
        <v>153</v>
      </c>
      <c r="C42" s="40"/>
      <c r="E42" s="37" t="s">
        <v>522</v>
      </c>
      <c r="F42" s="38" t="s">
        <v>145</v>
      </c>
      <c r="G42" s="40"/>
      <c r="I42" s="37" t="s">
        <v>378</v>
      </c>
      <c r="J42" s="38" t="s">
        <v>207</v>
      </c>
      <c r="K42" s="40"/>
      <c r="M42" s="37"/>
      <c r="O42" s="40"/>
      <c r="Q42" s="49"/>
      <c r="R42" s="50"/>
      <c r="S42" s="56"/>
      <c r="T42" s="56"/>
      <c r="U42" s="56"/>
      <c r="V42" s="56"/>
      <c r="W42" s="56"/>
      <c r="X42" s="57"/>
    </row>
    <row r="43" spans="1:28" ht="13.5" customHeight="1">
      <c r="A43" s="37" t="s">
        <v>151</v>
      </c>
      <c r="B43" s="38" t="s">
        <v>154</v>
      </c>
      <c r="C43" s="39">
        <v>2</v>
      </c>
      <c r="E43" s="37" t="s">
        <v>310</v>
      </c>
      <c r="F43" s="38" t="s">
        <v>523</v>
      </c>
      <c r="G43" s="39"/>
      <c r="I43" s="37" t="s">
        <v>379</v>
      </c>
      <c r="J43" s="38" t="s">
        <v>380</v>
      </c>
      <c r="K43" s="39"/>
      <c r="M43" s="37"/>
      <c r="O43" s="39"/>
      <c r="Q43" s="46"/>
      <c r="R43" s="47"/>
      <c r="S43" s="48"/>
      <c r="T43" s="48"/>
      <c r="U43" s="48"/>
      <c r="V43" s="48"/>
      <c r="W43" s="48"/>
      <c r="X43" s="55"/>
    </row>
    <row r="44" spans="1:28" ht="13.5" customHeight="1">
      <c r="E44" s="37" t="s">
        <v>296</v>
      </c>
      <c r="F44" s="38" t="s">
        <v>303</v>
      </c>
      <c r="G44" s="40"/>
      <c r="I44" s="37" t="s">
        <v>524</v>
      </c>
      <c r="J44" s="38" t="s">
        <v>208</v>
      </c>
      <c r="K44" s="40"/>
      <c r="M44" s="37"/>
      <c r="O44" s="40"/>
      <c r="Q44" s="49"/>
      <c r="R44" s="50"/>
      <c r="S44" s="56"/>
      <c r="T44" s="56"/>
      <c r="U44" s="56"/>
      <c r="V44" s="56"/>
      <c r="W44" s="56"/>
      <c r="X44" s="57"/>
    </row>
    <row r="45" spans="1:28" ht="13.5" customHeight="1">
      <c r="E45" s="37" t="s">
        <v>298</v>
      </c>
      <c r="F45" s="38" t="s">
        <v>305</v>
      </c>
      <c r="G45" s="39"/>
      <c r="I45" s="37" t="s">
        <v>525</v>
      </c>
      <c r="J45" s="38" t="s">
        <v>209</v>
      </c>
      <c r="K45" s="39"/>
      <c r="M45" s="37"/>
      <c r="O45" s="39"/>
      <c r="Q45" s="46"/>
      <c r="R45" s="47"/>
      <c r="S45" s="48"/>
      <c r="T45" s="48"/>
      <c r="U45" s="48"/>
      <c r="V45" s="48"/>
      <c r="W45" s="48"/>
      <c r="X45" s="55"/>
      <c r="Y45" s="64"/>
      <c r="Z45" s="65"/>
      <c r="AA45" s="66"/>
      <c r="AB45" s="66"/>
    </row>
    <row r="46" spans="1:28" ht="13.5" customHeight="1">
      <c r="E46" s="37" t="s">
        <v>299</v>
      </c>
      <c r="F46" s="38" t="s">
        <v>307</v>
      </c>
      <c r="G46" s="40"/>
      <c r="I46" s="37" t="s">
        <v>526</v>
      </c>
      <c r="J46" s="38" t="s">
        <v>210</v>
      </c>
      <c r="K46" s="40"/>
      <c r="M46" s="37"/>
      <c r="O46" s="40"/>
      <c r="Q46" s="49"/>
      <c r="R46" s="50"/>
      <c r="S46" s="56"/>
      <c r="T46" s="56"/>
      <c r="U46" s="56"/>
      <c r="V46" s="56"/>
      <c r="W46" s="56"/>
      <c r="X46" s="57"/>
      <c r="Y46" s="64"/>
      <c r="Z46" s="65"/>
      <c r="AA46" s="66"/>
      <c r="AB46" s="66"/>
    </row>
    <row r="47" spans="1:28" ht="13.5" customHeight="1">
      <c r="E47" s="37" t="s">
        <v>300</v>
      </c>
      <c r="F47" s="38" t="s">
        <v>309</v>
      </c>
      <c r="G47" s="39"/>
      <c r="I47" s="37" t="s">
        <v>527</v>
      </c>
      <c r="J47" s="38" t="s">
        <v>211</v>
      </c>
      <c r="K47" s="39"/>
      <c r="Q47" s="46"/>
      <c r="R47" s="47"/>
      <c r="S47" s="48"/>
      <c r="T47" s="48"/>
      <c r="U47" s="48"/>
      <c r="V47" s="48"/>
      <c r="W47" s="48"/>
      <c r="X47" s="55"/>
      <c r="Y47" s="64"/>
      <c r="Z47" s="65"/>
      <c r="AA47" s="66"/>
      <c r="AB47" s="66"/>
    </row>
    <row r="48" spans="1:28" ht="13.5" customHeight="1">
      <c r="E48" s="37"/>
      <c r="I48" s="37" t="s">
        <v>528</v>
      </c>
      <c r="J48" s="38" t="s">
        <v>212</v>
      </c>
      <c r="K48" s="40"/>
      <c r="Y48" s="64"/>
      <c r="Z48" s="65"/>
      <c r="AA48" s="66"/>
      <c r="AB48" s="66"/>
    </row>
    <row r="49" spans="5:28" ht="13.5" customHeight="1">
      <c r="E49" s="37"/>
      <c r="I49" s="37" t="s">
        <v>429</v>
      </c>
      <c r="J49" s="38" t="s">
        <v>214</v>
      </c>
      <c r="K49" s="39"/>
      <c r="Y49" s="64"/>
      <c r="Z49" s="65"/>
      <c r="AA49" s="66"/>
      <c r="AB49" s="66"/>
    </row>
    <row r="50" spans="5:28" ht="13.5" customHeight="1">
      <c r="E50" s="37"/>
      <c r="I50" s="37" t="s">
        <v>434</v>
      </c>
      <c r="J50" s="38" t="s">
        <v>215</v>
      </c>
      <c r="K50" s="40"/>
      <c r="AA50" s="66"/>
      <c r="AB50" s="66"/>
    </row>
    <row r="51" spans="5:28" ht="13.5" customHeight="1">
      <c r="E51" s="37"/>
      <c r="I51" s="37"/>
    </row>
    <row r="52" spans="5:28" ht="13.5" customHeight="1">
      <c r="E52" s="37"/>
      <c r="I52" s="37"/>
    </row>
    <row r="53" spans="5:28" ht="13.5" customHeight="1">
      <c r="I53" s="37"/>
    </row>
    <row r="54" spans="5:28" ht="13.5" customHeight="1">
      <c r="I54" s="37"/>
    </row>
    <row r="55" spans="5:28" ht="13.5" customHeight="1"/>
  </sheetData>
  <mergeCells count="7">
    <mergeCell ref="A1:C1"/>
    <mergeCell ref="Q1:X1"/>
    <mergeCell ref="AC19:AG19"/>
    <mergeCell ref="AA21:AA28"/>
    <mergeCell ref="E1:G1"/>
    <mergeCell ref="I1:K1"/>
    <mergeCell ref="M1:O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56325-E31F-4E7E-B42C-021DD30FE255}">
  <sheetPr codeName="Sheet6"/>
  <dimension ref="A1:Y214"/>
  <sheetViews>
    <sheetView topLeftCell="A169" workbookViewId="0">
      <selection activeCell="H24" sqref="H24"/>
    </sheetView>
  </sheetViews>
  <sheetFormatPr baseColWidth="10" defaultColWidth="9" defaultRowHeight="13.5" customHeight="1"/>
  <cols>
    <col min="1" max="1" width="23.6640625" style="27" customWidth="1"/>
    <col min="2" max="2" width="10.6640625" style="32" customWidth="1"/>
    <col min="3" max="8" width="6.6640625" style="29" customWidth="1"/>
    <col min="9" max="9" width="2.1640625" style="21" customWidth="1"/>
    <col min="10" max="16384" width="9" style="21"/>
  </cols>
  <sheetData>
    <row r="1" spans="1:25" s="22" customFormat="1" ht="13.5" customHeight="1">
      <c r="A1" s="26" t="s">
        <v>84</v>
      </c>
      <c r="B1" s="31" t="s">
        <v>85</v>
      </c>
      <c r="C1" s="28" t="s">
        <v>254</v>
      </c>
      <c r="D1" s="28" t="s">
        <v>255</v>
      </c>
      <c r="E1" s="28" t="s">
        <v>10</v>
      </c>
      <c r="F1" s="28" t="s">
        <v>12</v>
      </c>
      <c r="G1" s="28" t="s">
        <v>256</v>
      </c>
      <c r="H1" s="28" t="s">
        <v>65</v>
      </c>
      <c r="J1" s="22" t="s">
        <v>266</v>
      </c>
      <c r="K1" s="22">
        <f>マクロ!F10*0.01</f>
        <v>0.6</v>
      </c>
      <c r="L1" s="22" t="s">
        <v>267</v>
      </c>
      <c r="M1" s="22">
        <f>マクロ!F11*0.01</f>
        <v>0.6</v>
      </c>
      <c r="N1" s="22" t="s">
        <v>268</v>
      </c>
      <c r="O1" s="22">
        <f>マクロ!F12*0.01</f>
        <v>0.82000000000000006</v>
      </c>
      <c r="P1" s="22" t="s">
        <v>269</v>
      </c>
      <c r="Q1" s="22">
        <f>マクロ!F13*0.01</f>
        <v>0.65</v>
      </c>
      <c r="R1" s="22" t="s">
        <v>313</v>
      </c>
      <c r="S1" s="22">
        <f>マクロ!F14*0.01</f>
        <v>0.4</v>
      </c>
      <c r="T1" s="22" t="s">
        <v>314</v>
      </c>
      <c r="U1" s="22">
        <f>マクロ!F15*0.01</f>
        <v>0.4</v>
      </c>
      <c r="V1" s="22" t="s">
        <v>270</v>
      </c>
      <c r="W1" s="22" t="s">
        <v>271</v>
      </c>
      <c r="X1" s="22" t="s">
        <v>278</v>
      </c>
      <c r="Y1" s="22" t="s">
        <v>279</v>
      </c>
    </row>
    <row r="2" spans="1:25" ht="13.5" customHeight="1">
      <c r="A2" s="27" t="str">
        <f>拾い用リスト!$A$3</f>
        <v>支柱 3600</v>
      </c>
      <c r="B2" s="32" t="str">
        <f>拾い用リスト!$B$3</f>
        <v>NDP36N</v>
      </c>
      <c r="C2" s="29">
        <f>ROUND(X2+(X2*$S$1),2)</f>
        <v>2.1800000000000002</v>
      </c>
      <c r="D2" s="29">
        <f>ROUND(Y2+(Y2*$S$1),0)</f>
        <v>120</v>
      </c>
      <c r="F2" s="29">
        <v>11.07</v>
      </c>
      <c r="G2" s="29">
        <v>4300</v>
      </c>
      <c r="H2" s="29">
        <f>拾い用リスト!$C$3</f>
        <v>0</v>
      </c>
      <c r="V2" s="29">
        <v>3.9</v>
      </c>
      <c r="W2" s="29">
        <v>215</v>
      </c>
      <c r="X2" s="29">
        <f>ROUND(V2-(V2*$K$1),2)</f>
        <v>1.56</v>
      </c>
      <c r="Y2" s="29">
        <f>ROUND(W2-(W2*$M$1),0)</f>
        <v>86</v>
      </c>
    </row>
    <row r="3" spans="1:25" ht="13.5" customHeight="1">
      <c r="A3" s="27" t="str">
        <f>拾い用リスト!$A$4</f>
        <v>支柱 2700</v>
      </c>
      <c r="B3" s="32" t="str">
        <f>拾い用リスト!$B$4</f>
        <v>NDP27N</v>
      </c>
      <c r="C3" s="29">
        <f t="shared" ref="C3:C63" si="0">ROUND(X3+(X3*$S$1),2)</f>
        <v>1.85</v>
      </c>
      <c r="D3" s="29">
        <f t="shared" ref="D3:D63" si="1">ROUND(Y3+(Y3*$S$1),0)</f>
        <v>101</v>
      </c>
      <c r="F3" s="29">
        <v>8.6300000000000008</v>
      </c>
      <c r="G3" s="29">
        <v>3600</v>
      </c>
      <c r="H3" s="29">
        <f>拾い用リスト!$C$4</f>
        <v>82</v>
      </c>
      <c r="V3" s="29">
        <v>3.3</v>
      </c>
      <c r="W3" s="29">
        <v>180</v>
      </c>
      <c r="X3" s="29">
        <f t="shared" ref="X3:X63" si="2">ROUND(V3-(V3*$K$1),2)</f>
        <v>1.32</v>
      </c>
      <c r="Y3" s="29">
        <f t="shared" ref="Y3:Y63" si="3">ROUND(W3-(W3*$M$1),0)</f>
        <v>72</v>
      </c>
    </row>
    <row r="4" spans="1:25" ht="13.5" customHeight="1">
      <c r="A4" s="27" t="str">
        <f>拾い用リスト!$A$5</f>
        <v>支柱 1800</v>
      </c>
      <c r="B4" s="32" t="str">
        <f>拾い用リスト!$B$5</f>
        <v>NDP18N</v>
      </c>
      <c r="C4" s="29">
        <f t="shared" si="0"/>
        <v>1.29</v>
      </c>
      <c r="D4" s="29">
        <f t="shared" si="1"/>
        <v>59</v>
      </c>
      <c r="F4" s="29">
        <v>5.75</v>
      </c>
      <c r="G4" s="29">
        <v>2400</v>
      </c>
      <c r="H4" s="29">
        <f>拾い用リスト!$C$5</f>
        <v>246</v>
      </c>
      <c r="V4" s="29">
        <v>2.2999999999999998</v>
      </c>
      <c r="W4" s="29">
        <v>105</v>
      </c>
      <c r="X4" s="29">
        <f t="shared" si="2"/>
        <v>0.92</v>
      </c>
      <c r="Y4" s="29">
        <f t="shared" si="3"/>
        <v>42</v>
      </c>
    </row>
    <row r="5" spans="1:25" ht="13.5" customHeight="1">
      <c r="A5" s="27" t="str">
        <f>拾い用リスト!$A$6</f>
        <v>支柱 1350</v>
      </c>
      <c r="B5" s="32" t="str">
        <f>拾い用リスト!$B$6</f>
        <v>NDP13N</v>
      </c>
      <c r="C5" s="29">
        <f t="shared" si="0"/>
        <v>1.18</v>
      </c>
      <c r="D5" s="29">
        <f t="shared" si="1"/>
        <v>45</v>
      </c>
      <c r="F5" s="29">
        <v>4.4000000000000004</v>
      </c>
      <c r="G5" s="29">
        <v>2000</v>
      </c>
      <c r="H5" s="29">
        <f>拾い用リスト!$C$6</f>
        <v>8</v>
      </c>
      <c r="V5" s="29">
        <v>2.1</v>
      </c>
      <c r="W5" s="29">
        <v>80</v>
      </c>
      <c r="X5" s="29">
        <f t="shared" si="2"/>
        <v>0.84</v>
      </c>
      <c r="Y5" s="29">
        <f t="shared" si="3"/>
        <v>32</v>
      </c>
    </row>
    <row r="6" spans="1:25" ht="13.5" customHeight="1">
      <c r="A6" s="27" t="str">
        <f>拾い用リスト!$A$7</f>
        <v>支柱 1125</v>
      </c>
      <c r="B6" s="32" t="str">
        <f>拾い用リスト!$B$7</f>
        <v>NDP11N</v>
      </c>
      <c r="C6" s="29">
        <f t="shared" si="0"/>
        <v>1.06</v>
      </c>
      <c r="D6" s="29">
        <f t="shared" si="1"/>
        <v>45</v>
      </c>
      <c r="F6" s="29">
        <v>4.04</v>
      </c>
      <c r="G6" s="29">
        <v>2100</v>
      </c>
      <c r="H6" s="29">
        <f>拾い用リスト!$C$7</f>
        <v>0</v>
      </c>
      <c r="V6" s="29">
        <v>1.9</v>
      </c>
      <c r="W6" s="29">
        <v>80</v>
      </c>
      <c r="X6" s="29">
        <f t="shared" si="2"/>
        <v>0.76</v>
      </c>
      <c r="Y6" s="29">
        <f t="shared" si="3"/>
        <v>32</v>
      </c>
    </row>
    <row r="7" spans="1:25" ht="13.5" customHeight="1">
      <c r="A7" s="27" t="str">
        <f>拾い用リスト!$A$8</f>
        <v>支柱 900</v>
      </c>
      <c r="B7" s="32" t="str">
        <f>拾い用リスト!$B$8</f>
        <v>NDP09N</v>
      </c>
      <c r="C7" s="29">
        <f t="shared" si="0"/>
        <v>0.84</v>
      </c>
      <c r="D7" s="29">
        <f t="shared" si="1"/>
        <v>39</v>
      </c>
      <c r="F7" s="29">
        <v>3.36</v>
      </c>
      <c r="G7" s="29">
        <v>1800</v>
      </c>
      <c r="H7" s="29">
        <f>拾い用リスト!$C$8</f>
        <v>0</v>
      </c>
      <c r="V7" s="29">
        <v>1.5</v>
      </c>
      <c r="W7" s="29">
        <v>70</v>
      </c>
      <c r="X7" s="29">
        <f t="shared" si="2"/>
        <v>0.6</v>
      </c>
      <c r="Y7" s="29">
        <f t="shared" si="3"/>
        <v>28</v>
      </c>
    </row>
    <row r="8" spans="1:25" ht="13.5" customHeight="1">
      <c r="A8" s="27" t="str">
        <f>拾い用リスト!$A$9</f>
        <v>支柱 675</v>
      </c>
      <c r="B8" s="32" t="str">
        <f>拾い用リスト!$B$9</f>
        <v>NDP06N</v>
      </c>
      <c r="C8" s="29">
        <f t="shared" si="0"/>
        <v>0.78</v>
      </c>
      <c r="D8" s="29">
        <f t="shared" si="1"/>
        <v>39</v>
      </c>
      <c r="F8" s="29">
        <v>2.75</v>
      </c>
      <c r="G8" s="29">
        <v>1600</v>
      </c>
      <c r="H8" s="29">
        <f>拾い用リスト!$C$9</f>
        <v>0</v>
      </c>
      <c r="V8" s="29">
        <v>1.4</v>
      </c>
      <c r="W8" s="29">
        <v>70</v>
      </c>
      <c r="X8" s="29">
        <f t="shared" si="2"/>
        <v>0.56000000000000005</v>
      </c>
      <c r="Y8" s="29">
        <f t="shared" si="3"/>
        <v>28</v>
      </c>
    </row>
    <row r="9" spans="1:25" ht="13.5" customHeight="1">
      <c r="A9" s="27" t="str">
        <f>拾い用リスト!$A$10</f>
        <v>支柱 450</v>
      </c>
      <c r="B9" s="32" t="str">
        <f>拾い用リスト!$B$10</f>
        <v>NDP04N</v>
      </c>
      <c r="C9" s="29">
        <f t="shared" si="0"/>
        <v>0.67</v>
      </c>
      <c r="D9" s="29">
        <f t="shared" si="1"/>
        <v>17</v>
      </c>
      <c r="F9" s="29">
        <v>1.95</v>
      </c>
      <c r="G9" s="29">
        <v>1300</v>
      </c>
      <c r="H9" s="29">
        <f>拾い用リスト!$C$10</f>
        <v>0</v>
      </c>
      <c r="V9" s="29">
        <v>1.2</v>
      </c>
      <c r="W9" s="29">
        <v>30</v>
      </c>
      <c r="X9" s="29">
        <f t="shared" si="2"/>
        <v>0.48</v>
      </c>
      <c r="Y9" s="29">
        <f t="shared" si="3"/>
        <v>12</v>
      </c>
    </row>
    <row r="10" spans="1:25" ht="13.5" customHeight="1">
      <c r="A10" s="27" t="str">
        <f>拾い用リスト!$A$11</f>
        <v>トップ支柱 900</v>
      </c>
      <c r="B10" s="32" t="str">
        <f>拾い用リスト!$B$11</f>
        <v>NDP09TN</v>
      </c>
      <c r="C10" s="29">
        <f t="shared" si="0"/>
        <v>0.73</v>
      </c>
      <c r="D10" s="29">
        <f t="shared" si="1"/>
        <v>39</v>
      </c>
      <c r="F10" s="29">
        <v>2.75</v>
      </c>
      <c r="G10" s="29">
        <v>1400</v>
      </c>
      <c r="H10" s="29">
        <f>拾い用リスト!$C$11</f>
        <v>0</v>
      </c>
      <c r="V10" s="29">
        <v>1.3</v>
      </c>
      <c r="W10" s="29">
        <v>70</v>
      </c>
      <c r="X10" s="29">
        <f t="shared" si="2"/>
        <v>0.52</v>
      </c>
      <c r="Y10" s="29">
        <f t="shared" si="3"/>
        <v>28</v>
      </c>
    </row>
    <row r="11" spans="1:25" ht="13.5" customHeight="1">
      <c r="A11" s="27" t="str">
        <f>拾い用リスト!$A$12</f>
        <v>トップ支柱 675</v>
      </c>
      <c r="B11" s="32" t="str">
        <f>拾い用リスト!$B$12</f>
        <v>NDP06TN</v>
      </c>
      <c r="C11" s="29">
        <f t="shared" si="0"/>
        <v>0.78</v>
      </c>
      <c r="D11" s="29">
        <f t="shared" si="1"/>
        <v>39</v>
      </c>
      <c r="F11" s="29">
        <v>2.4300000000000002</v>
      </c>
      <c r="G11" s="29">
        <v>1600</v>
      </c>
      <c r="H11" s="29">
        <f>拾い用リスト!$C$12</f>
        <v>0</v>
      </c>
      <c r="V11" s="29">
        <v>1.4</v>
      </c>
      <c r="W11" s="29">
        <v>70</v>
      </c>
      <c r="X11" s="29">
        <f t="shared" si="2"/>
        <v>0.56000000000000005</v>
      </c>
      <c r="Y11" s="29">
        <f t="shared" si="3"/>
        <v>28</v>
      </c>
    </row>
    <row r="12" spans="1:25" ht="13.5" customHeight="1">
      <c r="A12" s="27" t="str">
        <f>拾い用リスト!$A$13</f>
        <v>トップ支柱 450</v>
      </c>
      <c r="B12" s="32" t="str">
        <f>拾い用リスト!$B$13</f>
        <v>NDP04TN</v>
      </c>
      <c r="C12" s="29">
        <f t="shared" si="0"/>
        <v>0.67</v>
      </c>
      <c r="D12" s="29">
        <f t="shared" si="1"/>
        <v>17</v>
      </c>
      <c r="F12" s="29">
        <v>1.65</v>
      </c>
      <c r="G12" s="29">
        <v>1300</v>
      </c>
      <c r="H12" s="29">
        <f>拾い用リスト!$C$13</f>
        <v>0</v>
      </c>
      <c r="L12" s="27"/>
      <c r="V12" s="29">
        <v>1.2</v>
      </c>
      <c r="W12" s="29">
        <v>30</v>
      </c>
      <c r="X12" s="29">
        <f t="shared" si="2"/>
        <v>0.48</v>
      </c>
      <c r="Y12" s="29">
        <f t="shared" si="3"/>
        <v>12</v>
      </c>
    </row>
    <row r="13" spans="1:25" ht="13.5" customHeight="1">
      <c r="A13" s="27" t="str">
        <f>拾い用リスト!$A$14</f>
        <v>Sトップ支柱 1800</v>
      </c>
      <c r="B13" s="32" t="str">
        <f>拾い用リスト!$B$14</f>
        <v>NDPS18TN</v>
      </c>
      <c r="C13" s="29">
        <f t="shared" si="0"/>
        <v>1.46</v>
      </c>
      <c r="D13" s="29">
        <f t="shared" si="1"/>
        <v>59</v>
      </c>
      <c r="F13" s="29">
        <v>6.22</v>
      </c>
      <c r="G13" s="29">
        <v>2820</v>
      </c>
      <c r="H13" s="29">
        <f>拾い用リスト!$C$14</f>
        <v>0</v>
      </c>
      <c r="V13" s="29">
        <v>2.6</v>
      </c>
      <c r="W13" s="29">
        <v>105</v>
      </c>
      <c r="X13" s="29">
        <f t="shared" si="2"/>
        <v>1.04</v>
      </c>
      <c r="Y13" s="29">
        <f t="shared" si="3"/>
        <v>42</v>
      </c>
    </row>
    <row r="14" spans="1:25" ht="13.5" customHeight="1">
      <c r="A14" s="27" t="str">
        <f>拾い用リスト!$A$15</f>
        <v>Sトップ支柱 1350</v>
      </c>
      <c r="B14" s="32" t="str">
        <f>拾い用リスト!$B$15</f>
        <v>NDPS13TN</v>
      </c>
      <c r="C14" s="29">
        <f t="shared" si="0"/>
        <v>1.34</v>
      </c>
      <c r="D14" s="29">
        <f t="shared" si="1"/>
        <v>45</v>
      </c>
      <c r="F14" s="29">
        <v>4.6500000000000004</v>
      </c>
      <c r="G14" s="29">
        <v>2300</v>
      </c>
      <c r="H14" s="29">
        <f>拾い用リスト!$C$15</f>
        <v>0</v>
      </c>
      <c r="V14" s="29">
        <v>2.4</v>
      </c>
      <c r="W14" s="29">
        <v>80</v>
      </c>
      <c r="X14" s="29">
        <f t="shared" si="2"/>
        <v>0.96</v>
      </c>
      <c r="Y14" s="29">
        <f t="shared" si="3"/>
        <v>32</v>
      </c>
    </row>
    <row r="15" spans="1:25" ht="13.5" customHeight="1">
      <c r="A15" s="27" t="str">
        <f>拾い用リスト!$A$16</f>
        <v>Sトップ支柱 1125</v>
      </c>
      <c r="B15" s="32" t="str">
        <f>拾い用リスト!$B$16</f>
        <v>NDPS11TN</v>
      </c>
      <c r="C15" s="29">
        <f t="shared" si="0"/>
        <v>1.18</v>
      </c>
      <c r="D15" s="29">
        <f t="shared" si="1"/>
        <v>45</v>
      </c>
      <c r="F15" s="29">
        <v>3.9</v>
      </c>
      <c r="G15" s="29">
        <v>2000</v>
      </c>
      <c r="H15" s="29">
        <f>拾い用リスト!$C$16</f>
        <v>0</v>
      </c>
      <c r="V15" s="29">
        <v>2.1</v>
      </c>
      <c r="W15" s="29">
        <v>80</v>
      </c>
      <c r="X15" s="29">
        <f t="shared" si="2"/>
        <v>0.84</v>
      </c>
      <c r="Y15" s="29">
        <f t="shared" si="3"/>
        <v>32</v>
      </c>
    </row>
    <row r="16" spans="1:25" ht="13.5" customHeight="1">
      <c r="A16" s="27" t="str">
        <f>拾い用リスト!$A$17</f>
        <v>上部カラー材</v>
      </c>
      <c r="B16" s="32" t="str">
        <f>拾い用リスト!$B$17</f>
        <v>NDC100</v>
      </c>
      <c r="C16" s="29">
        <f t="shared" si="0"/>
        <v>0.22</v>
      </c>
      <c r="D16" s="29">
        <f t="shared" si="1"/>
        <v>22</v>
      </c>
      <c r="F16" s="29">
        <v>0.5</v>
      </c>
      <c r="G16" s="29">
        <v>300</v>
      </c>
      <c r="H16" s="29">
        <f>拾い用リスト!$C$17</f>
        <v>0</v>
      </c>
      <c r="V16" s="29">
        <v>0.4</v>
      </c>
      <c r="W16" s="29">
        <v>40</v>
      </c>
      <c r="X16" s="29">
        <f t="shared" si="2"/>
        <v>0.16</v>
      </c>
      <c r="Y16" s="29">
        <f t="shared" si="3"/>
        <v>16</v>
      </c>
    </row>
    <row r="17" spans="1:25" ht="13.5" customHeight="1">
      <c r="A17" s="27" t="str">
        <f>拾い用リスト!$A$18</f>
        <v>連結ホゾ</v>
      </c>
      <c r="B17" s="32" t="str">
        <f>拾い用リスト!$B$18</f>
        <v>ND30F</v>
      </c>
      <c r="C17" s="29">
        <f t="shared" si="0"/>
        <v>0.28000000000000003</v>
      </c>
      <c r="D17" s="29">
        <f t="shared" si="1"/>
        <v>22</v>
      </c>
      <c r="F17" s="29">
        <v>0.55000000000000004</v>
      </c>
      <c r="G17" s="29">
        <v>610</v>
      </c>
      <c r="H17" s="29">
        <f>拾い用リスト!$C$18</f>
        <v>0</v>
      </c>
      <c r="V17" s="29">
        <v>0.5</v>
      </c>
      <c r="W17" s="29">
        <v>40</v>
      </c>
      <c r="X17" s="29">
        <f t="shared" si="2"/>
        <v>0.2</v>
      </c>
      <c r="Y17" s="29">
        <f t="shared" si="3"/>
        <v>16</v>
      </c>
    </row>
    <row r="18" spans="1:25" ht="13.5" customHeight="1">
      <c r="A18" s="27" t="str">
        <f>拾い用リスト!$A$19</f>
        <v>U字金具</v>
      </c>
      <c r="B18" s="32" t="str">
        <f>拾い用リスト!$B$19</f>
        <v>NDUB</v>
      </c>
      <c r="C18" s="29">
        <f t="shared" si="0"/>
        <v>0.39</v>
      </c>
      <c r="D18" s="29">
        <f t="shared" si="1"/>
        <v>22</v>
      </c>
      <c r="F18" s="29">
        <v>0.95</v>
      </c>
      <c r="G18" s="29">
        <v>520</v>
      </c>
      <c r="H18" s="29">
        <f>拾い用リスト!$C$19</f>
        <v>0</v>
      </c>
      <c r="V18" s="29">
        <v>0.7</v>
      </c>
      <c r="W18" s="29">
        <v>40</v>
      </c>
      <c r="X18" s="29">
        <f t="shared" si="2"/>
        <v>0.28000000000000003</v>
      </c>
      <c r="Y18" s="29">
        <f t="shared" si="3"/>
        <v>16</v>
      </c>
    </row>
    <row r="19" spans="1:25" ht="13.5" customHeight="1">
      <c r="A19" s="27" t="str">
        <f>拾い用リスト!$A$20</f>
        <v>つなぎ材 1829</v>
      </c>
      <c r="B19" s="32" t="str">
        <f>拾い用リスト!$B$20</f>
        <v>NDT18</v>
      </c>
      <c r="C19" s="29">
        <f t="shared" si="0"/>
        <v>0.84</v>
      </c>
      <c r="D19" s="29">
        <f t="shared" si="1"/>
        <v>56</v>
      </c>
      <c r="F19" s="29">
        <v>5.03</v>
      </c>
      <c r="G19" s="29">
        <v>2100</v>
      </c>
      <c r="H19" s="29">
        <f>拾い用リスト!$C$20</f>
        <v>440</v>
      </c>
      <c r="V19" s="29">
        <v>1.5</v>
      </c>
      <c r="W19" s="29">
        <v>100</v>
      </c>
      <c r="X19" s="29">
        <f t="shared" si="2"/>
        <v>0.6</v>
      </c>
      <c r="Y19" s="29">
        <f t="shared" si="3"/>
        <v>40</v>
      </c>
    </row>
    <row r="20" spans="1:25" ht="13.5" customHeight="1">
      <c r="A20" s="27" t="str">
        <f>拾い用リスト!$A$21</f>
        <v>つなぎ材 1524</v>
      </c>
      <c r="B20" s="32" t="str">
        <f>拾い用リスト!$B$21</f>
        <v>NDT15</v>
      </c>
      <c r="C20" s="29">
        <f t="shared" si="0"/>
        <v>0.73</v>
      </c>
      <c r="D20" s="29">
        <f t="shared" si="1"/>
        <v>50</v>
      </c>
      <c r="F20" s="29">
        <v>4.3499999999999996</v>
      </c>
      <c r="G20" s="29">
        <v>1900</v>
      </c>
      <c r="H20" s="29">
        <f>拾い用リスト!$C$21</f>
        <v>0</v>
      </c>
      <c r="V20" s="29">
        <v>1.3</v>
      </c>
      <c r="W20" s="29">
        <v>90</v>
      </c>
      <c r="X20" s="29">
        <f t="shared" si="2"/>
        <v>0.52</v>
      </c>
      <c r="Y20" s="29">
        <f t="shared" si="3"/>
        <v>36</v>
      </c>
    </row>
    <row r="21" spans="1:25" ht="13.5" customHeight="1">
      <c r="A21" s="27" t="str">
        <f>拾い用リスト!$A$22</f>
        <v>つなぎ材 1219</v>
      </c>
      <c r="B21" s="32" t="str">
        <f>拾い用リスト!$B$22</f>
        <v>NDT12</v>
      </c>
      <c r="C21" s="29">
        <f t="shared" si="0"/>
        <v>0.73</v>
      </c>
      <c r="D21" s="29">
        <f t="shared" si="1"/>
        <v>39</v>
      </c>
      <c r="F21" s="29">
        <v>3.36</v>
      </c>
      <c r="G21" s="29">
        <v>1700</v>
      </c>
      <c r="H21" s="29">
        <f>拾い用リスト!$C$22</f>
        <v>0</v>
      </c>
      <c r="V21" s="29">
        <v>1.3</v>
      </c>
      <c r="W21" s="29">
        <v>70</v>
      </c>
      <c r="X21" s="29">
        <f t="shared" si="2"/>
        <v>0.52</v>
      </c>
      <c r="Y21" s="29">
        <f t="shared" si="3"/>
        <v>28</v>
      </c>
    </row>
    <row r="22" spans="1:25" ht="13.5" customHeight="1">
      <c r="A22" s="27" t="str">
        <f>拾い用リスト!$A$23</f>
        <v>つなぎ材 914</v>
      </c>
      <c r="B22" s="32" t="str">
        <f>拾い用リスト!$B$23</f>
        <v>NDT09</v>
      </c>
      <c r="C22" s="29">
        <f t="shared" si="0"/>
        <v>0.67</v>
      </c>
      <c r="D22" s="29">
        <f t="shared" si="1"/>
        <v>31</v>
      </c>
      <c r="F22" s="29">
        <v>2.8</v>
      </c>
      <c r="G22" s="29">
        <v>1500</v>
      </c>
      <c r="H22" s="29">
        <f>拾い用リスト!$C$23</f>
        <v>0</v>
      </c>
      <c r="V22" s="29">
        <v>1.2</v>
      </c>
      <c r="W22" s="29">
        <v>55</v>
      </c>
      <c r="X22" s="29">
        <f t="shared" si="2"/>
        <v>0.48</v>
      </c>
      <c r="Y22" s="29">
        <f t="shared" si="3"/>
        <v>22</v>
      </c>
    </row>
    <row r="23" spans="1:25" ht="13.5" customHeight="1">
      <c r="A23" s="27" t="str">
        <f>拾い用リスト!$A$24</f>
        <v>つなぎ材 610</v>
      </c>
      <c r="B23" s="32" t="str">
        <f>拾い用リスト!$B$24</f>
        <v>NDT06</v>
      </c>
      <c r="C23" s="29">
        <f t="shared" si="0"/>
        <v>0.56000000000000005</v>
      </c>
      <c r="D23" s="29">
        <f t="shared" si="1"/>
        <v>25</v>
      </c>
      <c r="F23" s="29">
        <v>2.0499999999999998</v>
      </c>
      <c r="G23" s="29">
        <v>1400</v>
      </c>
      <c r="H23" s="29">
        <f>拾い用リスト!$C$24</f>
        <v>221</v>
      </c>
      <c r="V23" s="29">
        <v>1</v>
      </c>
      <c r="W23" s="29">
        <v>45</v>
      </c>
      <c r="X23" s="29">
        <f t="shared" si="2"/>
        <v>0.4</v>
      </c>
      <c r="Y23" s="29">
        <f t="shared" si="3"/>
        <v>18</v>
      </c>
    </row>
    <row r="24" spans="1:25" ht="13.5" customHeight="1">
      <c r="A24" s="27" t="str">
        <f>拾い用リスト!$A$25</f>
        <v>つなぎ材 457</v>
      </c>
      <c r="B24" s="32" t="str">
        <f>拾い用リスト!$B$25</f>
        <v>NDT04</v>
      </c>
      <c r="C24" s="29">
        <f t="shared" si="0"/>
        <v>0.56000000000000005</v>
      </c>
      <c r="D24" s="29">
        <f t="shared" si="1"/>
        <v>25</v>
      </c>
      <c r="F24" s="29">
        <v>1.74</v>
      </c>
      <c r="G24" s="29">
        <v>1300</v>
      </c>
      <c r="H24" s="29">
        <f>拾い用リスト!$C$25</f>
        <v>0</v>
      </c>
      <c r="V24" s="29">
        <v>1</v>
      </c>
      <c r="W24" s="29">
        <v>45</v>
      </c>
      <c r="X24" s="29">
        <f t="shared" si="2"/>
        <v>0.4</v>
      </c>
      <c r="Y24" s="29">
        <f t="shared" si="3"/>
        <v>18</v>
      </c>
    </row>
    <row r="25" spans="1:25" ht="13.5" customHeight="1">
      <c r="A25" s="27" t="str">
        <f>拾い用リスト!$A$26</f>
        <v>つなぎ材 305</v>
      </c>
      <c r="B25" s="32" t="str">
        <f>拾い用リスト!$B$26</f>
        <v>NDT03</v>
      </c>
      <c r="C25" s="29">
        <f t="shared" si="0"/>
        <v>0.5</v>
      </c>
      <c r="D25" s="29">
        <f t="shared" si="1"/>
        <v>20</v>
      </c>
      <c r="F25" s="29">
        <v>1.38</v>
      </c>
      <c r="G25" s="29">
        <v>1200</v>
      </c>
      <c r="H25" s="29">
        <f>拾い用リスト!$C$26</f>
        <v>0</v>
      </c>
      <c r="V25" s="29">
        <v>0.9</v>
      </c>
      <c r="W25" s="29">
        <v>35</v>
      </c>
      <c r="X25" s="29">
        <f t="shared" si="2"/>
        <v>0.36</v>
      </c>
      <c r="Y25" s="29">
        <f t="shared" si="3"/>
        <v>14</v>
      </c>
    </row>
    <row r="26" spans="1:25" ht="13.5" customHeight="1">
      <c r="A26" s="27" t="str">
        <f>拾い用リスト!$A$27</f>
        <v>つなぎ材 153</v>
      </c>
      <c r="B26" s="32" t="str">
        <f>拾い用リスト!$B$27</f>
        <v>NDT01</v>
      </c>
      <c r="C26" s="29">
        <f t="shared" si="0"/>
        <v>0.5</v>
      </c>
      <c r="D26" s="29">
        <f t="shared" si="1"/>
        <v>20</v>
      </c>
      <c r="F26" s="29">
        <v>0.85</v>
      </c>
      <c r="G26" s="29">
        <v>1200</v>
      </c>
      <c r="H26" s="29">
        <f>拾い用リスト!$C$27</f>
        <v>0</v>
      </c>
      <c r="V26" s="29">
        <v>0.9</v>
      </c>
      <c r="W26" s="29">
        <v>35</v>
      </c>
      <c r="X26" s="29">
        <f t="shared" si="2"/>
        <v>0.36</v>
      </c>
      <c r="Y26" s="29">
        <f t="shared" si="3"/>
        <v>14</v>
      </c>
    </row>
    <row r="27" spans="1:25" ht="13.5" customHeight="1">
      <c r="A27" s="27" t="str">
        <f>拾い用リスト!$A$28</f>
        <v>先行手すり 1829</v>
      </c>
      <c r="B27" s="32" t="str">
        <f>拾い用リスト!$B$28</f>
        <v>NDX18</v>
      </c>
      <c r="C27" s="29">
        <f t="shared" si="0"/>
        <v>1.34</v>
      </c>
      <c r="D27" s="29">
        <f t="shared" si="1"/>
        <v>56</v>
      </c>
      <c r="F27" s="29">
        <v>6.25</v>
      </c>
      <c r="G27" s="29">
        <v>2800</v>
      </c>
      <c r="H27" s="29">
        <f>拾い用リスト!$C$28</f>
        <v>200</v>
      </c>
      <c r="V27" s="29">
        <v>2.4</v>
      </c>
      <c r="W27" s="29">
        <v>100</v>
      </c>
      <c r="X27" s="29">
        <f t="shared" si="2"/>
        <v>0.96</v>
      </c>
      <c r="Y27" s="29">
        <f t="shared" si="3"/>
        <v>40</v>
      </c>
    </row>
    <row r="28" spans="1:25" ht="13.5" customHeight="1">
      <c r="A28" s="27" t="str">
        <f>拾い用リスト!$A$29</f>
        <v>先行手すり 1524</v>
      </c>
      <c r="B28" s="32" t="str">
        <f>拾い用リスト!$B$29</f>
        <v>NDX15</v>
      </c>
      <c r="C28" s="29">
        <f t="shared" si="0"/>
        <v>1.29</v>
      </c>
      <c r="D28" s="29">
        <f t="shared" si="1"/>
        <v>50</v>
      </c>
      <c r="F28" s="29">
        <v>5.5</v>
      </c>
      <c r="G28" s="29">
        <v>2700</v>
      </c>
      <c r="H28" s="29">
        <f>拾い用リスト!$C$29</f>
        <v>0</v>
      </c>
      <c r="V28" s="29">
        <v>2.2999999999999998</v>
      </c>
      <c r="W28" s="29">
        <v>90</v>
      </c>
      <c r="X28" s="29">
        <f t="shared" si="2"/>
        <v>0.92</v>
      </c>
      <c r="Y28" s="29">
        <f t="shared" si="3"/>
        <v>36</v>
      </c>
    </row>
    <row r="29" spans="1:25" ht="13.5" customHeight="1">
      <c r="A29" s="27" t="str">
        <f>拾い用リスト!$A$30</f>
        <v>先行手すり 1219</v>
      </c>
      <c r="B29" s="32" t="str">
        <f>拾い用リスト!$B$30</f>
        <v>NDX12</v>
      </c>
      <c r="C29" s="29">
        <f t="shared" si="0"/>
        <v>1.23</v>
      </c>
      <c r="D29" s="29">
        <f t="shared" si="1"/>
        <v>39</v>
      </c>
      <c r="F29" s="29">
        <v>4.66</v>
      </c>
      <c r="G29" s="29">
        <v>2500</v>
      </c>
      <c r="H29" s="29">
        <f>拾い用リスト!$C$30</f>
        <v>0</v>
      </c>
      <c r="V29" s="29">
        <v>2.2000000000000002</v>
      </c>
      <c r="W29" s="29">
        <v>70</v>
      </c>
      <c r="X29" s="29">
        <f t="shared" si="2"/>
        <v>0.88</v>
      </c>
      <c r="Y29" s="29">
        <f t="shared" si="3"/>
        <v>28</v>
      </c>
    </row>
    <row r="30" spans="1:25" ht="13.5" customHeight="1">
      <c r="A30" s="27" t="str">
        <f>拾い用リスト!$A$31</f>
        <v>先行手すり 914</v>
      </c>
      <c r="B30" s="32" t="str">
        <f>拾い用リスト!$B$31</f>
        <v>NDX09</v>
      </c>
      <c r="C30" s="29">
        <f t="shared" si="0"/>
        <v>1.23</v>
      </c>
      <c r="D30" s="29">
        <f t="shared" si="1"/>
        <v>31</v>
      </c>
      <c r="F30" s="29">
        <v>4</v>
      </c>
      <c r="G30" s="29">
        <v>2400</v>
      </c>
      <c r="H30" s="29">
        <f>拾い用リスト!$C$31</f>
        <v>0</v>
      </c>
      <c r="V30" s="29">
        <v>2.2000000000000002</v>
      </c>
      <c r="W30" s="29">
        <v>55</v>
      </c>
      <c r="X30" s="29">
        <f t="shared" si="2"/>
        <v>0.88</v>
      </c>
      <c r="Y30" s="29">
        <f t="shared" si="3"/>
        <v>22</v>
      </c>
    </row>
    <row r="31" spans="1:25" ht="13.5" customHeight="1">
      <c r="A31" s="27" t="str">
        <f>拾い用リスト!$A$32</f>
        <v>先行手すり 610</v>
      </c>
      <c r="B31" s="32" t="str">
        <f>拾い用リスト!$B$32</f>
        <v>NDX06</v>
      </c>
      <c r="C31" s="29">
        <f t="shared" si="0"/>
        <v>1.18</v>
      </c>
      <c r="D31" s="29">
        <f t="shared" si="1"/>
        <v>25</v>
      </c>
      <c r="F31" s="29">
        <v>3.37</v>
      </c>
      <c r="G31" s="29">
        <v>2400</v>
      </c>
      <c r="H31" s="29">
        <f>拾い用リスト!$C$32</f>
        <v>0</v>
      </c>
      <c r="V31" s="29">
        <v>2.1</v>
      </c>
      <c r="W31" s="29">
        <v>45</v>
      </c>
      <c r="X31" s="29">
        <f t="shared" si="2"/>
        <v>0.84</v>
      </c>
      <c r="Y31" s="29">
        <f t="shared" si="3"/>
        <v>18</v>
      </c>
    </row>
    <row r="32" spans="1:25" ht="13.5" customHeight="1">
      <c r="A32" s="27" t="str">
        <f>拾い用リスト!$A$33</f>
        <v>梁枠 ３スパン</v>
      </c>
      <c r="B32" s="32" t="str">
        <f>拾い用リスト!$B$33</f>
        <v>NDH54</v>
      </c>
      <c r="C32" s="29">
        <f t="shared" si="0"/>
        <v>7.95</v>
      </c>
      <c r="D32" s="29">
        <f t="shared" si="1"/>
        <v>168</v>
      </c>
      <c r="F32" s="29">
        <v>36.22</v>
      </c>
      <c r="G32" s="29">
        <v>16200</v>
      </c>
      <c r="H32" s="29">
        <f>拾い用リスト!$C$33</f>
        <v>4</v>
      </c>
      <c r="V32" s="29">
        <v>14.2</v>
      </c>
      <c r="W32" s="29">
        <v>300</v>
      </c>
      <c r="X32" s="29">
        <f t="shared" si="2"/>
        <v>5.68</v>
      </c>
      <c r="Y32" s="29">
        <f t="shared" si="3"/>
        <v>120</v>
      </c>
    </row>
    <row r="33" spans="1:25" ht="13.5" customHeight="1">
      <c r="A33" s="27" t="str">
        <f>拾い用リスト!$A$34</f>
        <v>梁枠 ２スパン</v>
      </c>
      <c r="B33" s="32" t="str">
        <f>拾い用リスト!$B$34</f>
        <v>NDH36</v>
      </c>
      <c r="C33" s="29">
        <f t="shared" si="0"/>
        <v>5.49</v>
      </c>
      <c r="D33" s="29">
        <f t="shared" si="1"/>
        <v>140</v>
      </c>
      <c r="F33" s="29">
        <v>23.97</v>
      </c>
      <c r="G33" s="29">
        <v>11200</v>
      </c>
      <c r="H33" s="29">
        <f>拾い用リスト!$C$34</f>
        <v>0</v>
      </c>
      <c r="V33" s="29">
        <v>9.8000000000000007</v>
      </c>
      <c r="W33" s="29">
        <v>250</v>
      </c>
      <c r="X33" s="29">
        <f t="shared" si="2"/>
        <v>3.92</v>
      </c>
      <c r="Y33" s="29">
        <f t="shared" si="3"/>
        <v>100</v>
      </c>
    </row>
    <row r="34" spans="1:25" ht="13.5" customHeight="1">
      <c r="A34" s="27" t="str">
        <f>拾い用リスト!$A$35</f>
        <v>梁枠 ４スパン L材</v>
      </c>
      <c r="B34" s="32" t="str">
        <f>拾い用リスト!$B$35</f>
        <v>NDH72L</v>
      </c>
      <c r="C34" s="29">
        <f t="shared" si="0"/>
        <v>6.16</v>
      </c>
      <c r="D34" s="29">
        <f t="shared" si="1"/>
        <v>140</v>
      </c>
      <c r="F34" s="29">
        <v>27.6</v>
      </c>
      <c r="G34" s="29">
        <v>6600</v>
      </c>
      <c r="H34" s="29">
        <f>拾い用リスト!$C$35</f>
        <v>0</v>
      </c>
      <c r="V34" s="29">
        <v>11</v>
      </c>
      <c r="W34" s="29">
        <v>250</v>
      </c>
      <c r="X34" s="29">
        <f t="shared" si="2"/>
        <v>4.4000000000000004</v>
      </c>
      <c r="Y34" s="29">
        <f t="shared" si="3"/>
        <v>100</v>
      </c>
    </row>
    <row r="35" spans="1:25" ht="13.5" customHeight="1">
      <c r="A35" s="27" t="str">
        <f>拾い用リスト!$A$36</f>
        <v>梁枠 ４スパン M材</v>
      </c>
      <c r="B35" s="32" t="str">
        <f>拾い用リスト!$B$36</f>
        <v>NDH72M</v>
      </c>
      <c r="C35" s="29">
        <f t="shared" si="0"/>
        <v>5.6</v>
      </c>
      <c r="D35" s="29">
        <f t="shared" si="1"/>
        <v>112</v>
      </c>
      <c r="F35" s="29">
        <v>19.8</v>
      </c>
      <c r="G35" s="29">
        <v>6000</v>
      </c>
      <c r="H35" s="29">
        <f>拾い用リスト!$C$36</f>
        <v>0</v>
      </c>
      <c r="V35" s="29">
        <v>10</v>
      </c>
      <c r="W35" s="29">
        <v>200</v>
      </c>
      <c r="X35" s="29">
        <f t="shared" si="2"/>
        <v>4</v>
      </c>
      <c r="Y35" s="29">
        <f t="shared" si="3"/>
        <v>80</v>
      </c>
    </row>
    <row r="36" spans="1:25" ht="13.5" customHeight="1">
      <c r="A36" s="27" t="str">
        <f>拾い用リスト!$A$37</f>
        <v>梁枠 ４スパン R材</v>
      </c>
      <c r="B36" s="32" t="str">
        <f>拾い用リスト!$B$37</f>
        <v>NDH72R</v>
      </c>
      <c r="C36" s="29">
        <f t="shared" si="0"/>
        <v>6.72</v>
      </c>
      <c r="D36" s="29">
        <f t="shared" si="1"/>
        <v>140</v>
      </c>
      <c r="F36" s="29">
        <v>28.75</v>
      </c>
      <c r="G36" s="29">
        <v>7200</v>
      </c>
      <c r="H36" s="29">
        <f>拾い用リスト!$C$37</f>
        <v>0</v>
      </c>
      <c r="V36" s="29">
        <v>12</v>
      </c>
      <c r="W36" s="29">
        <v>250</v>
      </c>
      <c r="X36" s="29">
        <f t="shared" si="2"/>
        <v>4.8</v>
      </c>
      <c r="Y36" s="29">
        <f t="shared" si="3"/>
        <v>100</v>
      </c>
    </row>
    <row r="37" spans="1:25" ht="13.5" customHeight="1">
      <c r="A37" s="27" t="str">
        <f>拾い用リスト!$A$38</f>
        <v>アルミ階段枠</v>
      </c>
      <c r="B37" s="32" t="str">
        <f>拾い用リスト!$B$38</f>
        <v>NDAL4518K</v>
      </c>
      <c r="C37" s="29">
        <f t="shared" si="0"/>
        <v>8.1199999999999992</v>
      </c>
      <c r="D37" s="29">
        <f t="shared" si="1"/>
        <v>112</v>
      </c>
      <c r="F37" s="29">
        <v>10.5</v>
      </c>
      <c r="G37" s="29">
        <v>13000</v>
      </c>
      <c r="H37" s="29">
        <f>拾い用リスト!$C$38</f>
        <v>8</v>
      </c>
      <c r="V37" s="29">
        <v>14.5</v>
      </c>
      <c r="W37" s="29">
        <v>200</v>
      </c>
      <c r="X37" s="29">
        <f t="shared" si="2"/>
        <v>5.8</v>
      </c>
      <c r="Y37" s="29">
        <f t="shared" si="3"/>
        <v>80</v>
      </c>
    </row>
    <row r="38" spans="1:25" ht="13.5" customHeight="1">
      <c r="A38" s="27" t="str">
        <f>拾い用リスト!$A$39</f>
        <v>階段手摺</v>
      </c>
      <c r="B38" s="32" t="str">
        <f>拾い用リスト!$B$39</f>
        <v>NDKT</v>
      </c>
      <c r="C38" s="29">
        <f t="shared" si="0"/>
        <v>0.73</v>
      </c>
      <c r="D38" s="29">
        <f t="shared" si="1"/>
        <v>67</v>
      </c>
      <c r="F38" s="29">
        <v>3.3</v>
      </c>
      <c r="G38" s="29">
        <v>1500</v>
      </c>
      <c r="H38" s="29">
        <f>拾い用リスト!$C$39</f>
        <v>16</v>
      </c>
      <c r="V38" s="29">
        <v>1.3</v>
      </c>
      <c r="W38" s="29">
        <v>120</v>
      </c>
      <c r="X38" s="29">
        <f t="shared" si="2"/>
        <v>0.52</v>
      </c>
      <c r="Y38" s="29">
        <f t="shared" si="3"/>
        <v>48</v>
      </c>
    </row>
    <row r="39" spans="1:25" ht="13.5" customHeight="1">
      <c r="A39" s="27" t="str">
        <f>拾い用リスト!$A$40</f>
        <v>開口部手摺</v>
      </c>
      <c r="B39" s="32" t="str">
        <f>拾い用リスト!$B$40</f>
        <v>SG918</v>
      </c>
      <c r="C39" s="29">
        <f>ROUND(X39+(X39*$U$1),2)</f>
        <v>2.52</v>
      </c>
      <c r="D39" s="29">
        <f>ROUND(Y39+(Y39*$U$1),0)</f>
        <v>196</v>
      </c>
      <c r="F39" s="29">
        <v>14.8</v>
      </c>
      <c r="G39" s="29">
        <v>7700</v>
      </c>
      <c r="H39" s="29">
        <f>拾い用リスト!$C$40</f>
        <v>8</v>
      </c>
      <c r="V39" s="29">
        <v>10</v>
      </c>
      <c r="W39" s="29">
        <v>400</v>
      </c>
      <c r="X39" s="29">
        <f>ROUND(V39-(V39*$O$1),2)</f>
        <v>1.8</v>
      </c>
      <c r="Y39" s="29">
        <f>ROUND(W39-(W39*$Q$1),0)</f>
        <v>140</v>
      </c>
    </row>
    <row r="40" spans="1:25" ht="13.5" customHeight="1">
      <c r="A40" s="27" t="str">
        <f>拾い用リスト!$A$41</f>
        <v>階段受け</v>
      </c>
      <c r="B40" s="32" t="str">
        <f>拾い用リスト!$B$41</f>
        <v>NDKH12</v>
      </c>
      <c r="C40" s="29">
        <f t="shared" si="0"/>
        <v>0.9</v>
      </c>
      <c r="D40" s="29">
        <f t="shared" si="1"/>
        <v>39</v>
      </c>
      <c r="F40" s="29">
        <v>3.7</v>
      </c>
      <c r="G40" s="29">
        <v>1800</v>
      </c>
      <c r="H40" s="29">
        <f>拾い用リスト!$C$41</f>
        <v>0</v>
      </c>
      <c r="V40" s="29">
        <v>1.6</v>
      </c>
      <c r="W40" s="29">
        <v>70</v>
      </c>
      <c r="X40" s="29">
        <f t="shared" si="2"/>
        <v>0.64</v>
      </c>
      <c r="Y40" s="29">
        <f t="shared" si="3"/>
        <v>28</v>
      </c>
    </row>
    <row r="41" spans="1:25" ht="13.5" customHeight="1">
      <c r="A41" s="27" t="str">
        <f>拾い用リスト!$A$42</f>
        <v>階段受け</v>
      </c>
      <c r="B41" s="32" t="str">
        <f>拾い用リスト!$B$42</f>
        <v>NDKH09</v>
      </c>
      <c r="C41" s="29">
        <f t="shared" si="0"/>
        <v>0.78</v>
      </c>
      <c r="D41" s="29">
        <f t="shared" si="1"/>
        <v>31</v>
      </c>
      <c r="F41" s="29">
        <v>2.95</v>
      </c>
      <c r="G41" s="29">
        <v>1500</v>
      </c>
      <c r="H41" s="29">
        <f>拾い用リスト!$C$42</f>
        <v>0</v>
      </c>
      <c r="V41" s="29">
        <v>1.4</v>
      </c>
      <c r="W41" s="29">
        <v>55</v>
      </c>
      <c r="X41" s="29">
        <f t="shared" si="2"/>
        <v>0.56000000000000005</v>
      </c>
      <c r="Y41" s="29">
        <f t="shared" si="3"/>
        <v>22</v>
      </c>
    </row>
    <row r="42" spans="1:25" ht="13.5" customHeight="1">
      <c r="A42" s="27" t="str">
        <f>拾い用リスト!$A$43</f>
        <v>階段受け</v>
      </c>
      <c r="B42" s="32" t="str">
        <f>拾い用リスト!$B$43</f>
        <v>NDKH06</v>
      </c>
      <c r="C42" s="29">
        <f t="shared" si="0"/>
        <v>0.67</v>
      </c>
      <c r="D42" s="29">
        <f t="shared" si="1"/>
        <v>25</v>
      </c>
      <c r="F42" s="29">
        <v>2.25</v>
      </c>
      <c r="G42" s="29">
        <v>1300</v>
      </c>
      <c r="H42" s="29">
        <f>拾い用リスト!$C$43</f>
        <v>2</v>
      </c>
      <c r="V42" s="29">
        <v>1.2</v>
      </c>
      <c r="W42" s="29">
        <v>45</v>
      </c>
      <c r="X42" s="29">
        <f t="shared" si="2"/>
        <v>0.48</v>
      </c>
      <c r="Y42" s="29">
        <f t="shared" si="3"/>
        <v>18</v>
      </c>
    </row>
    <row r="43" spans="1:25" ht="13.5" customHeight="1">
      <c r="A43" s="27" t="str">
        <f>拾い用リスト!$E$3</f>
        <v>布板 1829</v>
      </c>
      <c r="B43" s="32" t="str">
        <f>拾い用リスト!$F$3</f>
        <v>SKN6</v>
      </c>
      <c r="C43" s="29">
        <f t="shared" ref="C43:C61" si="4">ROUND(X43+(X43*$U$1),2)</f>
        <v>0.69</v>
      </c>
      <c r="D43" s="29">
        <f t="shared" ref="D43:D61" si="5">ROUND(Y43+(Y43*$U$1),0)</f>
        <v>69</v>
      </c>
      <c r="F43" s="29">
        <v>15.55</v>
      </c>
      <c r="G43" s="29">
        <v>4200</v>
      </c>
      <c r="H43" s="29">
        <f>拾い用リスト!$G$3</f>
        <v>158</v>
      </c>
      <c r="V43" s="29">
        <v>2.7</v>
      </c>
      <c r="W43" s="29">
        <v>140</v>
      </c>
      <c r="X43" s="29">
        <f t="shared" ref="X43:X61" si="6">ROUND(V43-(V43*$O$1),2)</f>
        <v>0.49</v>
      </c>
      <c r="Y43" s="29">
        <f t="shared" ref="Y43:Y61" si="7">ROUND(W43-(W43*$Q$1),0)</f>
        <v>49</v>
      </c>
    </row>
    <row r="44" spans="1:25" ht="13.5" customHeight="1">
      <c r="A44" s="27" t="str">
        <f>拾い用リスト!$E$4</f>
        <v>布板 1524</v>
      </c>
      <c r="B44" s="32" t="str">
        <f>拾い用リスト!$F$4</f>
        <v>SKN5</v>
      </c>
      <c r="C44" s="29">
        <f t="shared" si="4"/>
        <v>0.69</v>
      </c>
      <c r="D44" s="29">
        <f t="shared" si="5"/>
        <v>69</v>
      </c>
      <c r="F44" s="29">
        <v>13</v>
      </c>
      <c r="G44" s="29">
        <v>4200</v>
      </c>
      <c r="H44" s="29">
        <f>拾い用リスト!$G$4</f>
        <v>0</v>
      </c>
      <c r="V44" s="29">
        <v>2.7</v>
      </c>
      <c r="W44" s="29">
        <v>140</v>
      </c>
      <c r="X44" s="29">
        <f t="shared" si="6"/>
        <v>0.49</v>
      </c>
      <c r="Y44" s="29">
        <f t="shared" si="7"/>
        <v>49</v>
      </c>
    </row>
    <row r="45" spans="1:25" ht="13.5" customHeight="1">
      <c r="A45" s="27" t="str">
        <f>拾い用リスト!$E$5</f>
        <v>布板 1219</v>
      </c>
      <c r="B45" s="32" t="str">
        <f>拾い用リスト!$F$5</f>
        <v>SKN4</v>
      </c>
      <c r="C45" s="29">
        <f t="shared" si="4"/>
        <v>0.69</v>
      </c>
      <c r="D45" s="29">
        <f t="shared" si="5"/>
        <v>69</v>
      </c>
      <c r="F45" s="29">
        <v>11.25</v>
      </c>
      <c r="G45" s="29">
        <v>4200</v>
      </c>
      <c r="H45" s="29">
        <f>拾い用リスト!$G$5</f>
        <v>0</v>
      </c>
      <c r="V45" s="29">
        <v>2.7</v>
      </c>
      <c r="W45" s="29">
        <v>140</v>
      </c>
      <c r="X45" s="29">
        <f t="shared" si="6"/>
        <v>0.49</v>
      </c>
      <c r="Y45" s="29">
        <f t="shared" si="7"/>
        <v>49</v>
      </c>
    </row>
    <row r="46" spans="1:25" ht="13.5" customHeight="1">
      <c r="A46" s="27" t="str">
        <f>拾い用リスト!$E$6</f>
        <v>布板 914</v>
      </c>
      <c r="B46" s="32" t="str">
        <f>拾い用リスト!$F$6</f>
        <v>SKN3</v>
      </c>
      <c r="C46" s="29">
        <f t="shared" si="4"/>
        <v>0.69</v>
      </c>
      <c r="D46" s="29">
        <f t="shared" si="5"/>
        <v>69</v>
      </c>
      <c r="F46" s="29">
        <v>8.4</v>
      </c>
      <c r="G46" s="29">
        <v>4000</v>
      </c>
      <c r="H46" s="29">
        <f>拾い用リスト!$G$6</f>
        <v>0</v>
      </c>
      <c r="V46" s="29">
        <v>2.7</v>
      </c>
      <c r="W46" s="29">
        <v>140</v>
      </c>
      <c r="X46" s="29">
        <f t="shared" si="6"/>
        <v>0.49</v>
      </c>
      <c r="Y46" s="29">
        <f t="shared" si="7"/>
        <v>49</v>
      </c>
    </row>
    <row r="47" spans="1:25" ht="13.5" customHeight="1">
      <c r="A47" s="27" t="str">
        <f>拾い用リスト!$E$7</f>
        <v>布板 610</v>
      </c>
      <c r="B47" s="32" t="str">
        <f>拾い用リスト!$F$7</f>
        <v>SKN2</v>
      </c>
      <c r="C47" s="29">
        <f t="shared" si="4"/>
        <v>0.69</v>
      </c>
      <c r="D47" s="29">
        <f t="shared" si="5"/>
        <v>69</v>
      </c>
      <c r="F47" s="29">
        <v>6.25</v>
      </c>
      <c r="G47" s="29">
        <v>4000</v>
      </c>
      <c r="H47" s="29">
        <f>拾い用リスト!$G$7</f>
        <v>0</v>
      </c>
      <c r="V47" s="29">
        <v>2.7</v>
      </c>
      <c r="W47" s="29">
        <v>140</v>
      </c>
      <c r="X47" s="29">
        <f t="shared" si="6"/>
        <v>0.49</v>
      </c>
      <c r="Y47" s="29">
        <f t="shared" si="7"/>
        <v>49</v>
      </c>
    </row>
    <row r="48" spans="1:25" ht="13.5" customHeight="1">
      <c r="A48" s="27" t="str">
        <f>拾い用リスト!$E$8</f>
        <v>ハーフ布板 1829</v>
      </c>
      <c r="B48" s="32" t="str">
        <f>拾い用リスト!$F$8</f>
        <v>BKN624</v>
      </c>
      <c r="C48" s="29">
        <f t="shared" si="4"/>
        <v>0.63</v>
      </c>
      <c r="D48" s="29">
        <f t="shared" si="5"/>
        <v>69</v>
      </c>
      <c r="F48" s="29">
        <v>8.4499999999999993</v>
      </c>
      <c r="G48" s="29">
        <v>3100</v>
      </c>
      <c r="H48" s="29">
        <f>拾い用リスト!$G$8</f>
        <v>0</v>
      </c>
      <c r="V48" s="29">
        <v>2.5</v>
      </c>
      <c r="W48" s="29">
        <v>140</v>
      </c>
      <c r="X48" s="29">
        <f t="shared" si="6"/>
        <v>0.45</v>
      </c>
      <c r="Y48" s="29">
        <f t="shared" si="7"/>
        <v>49</v>
      </c>
    </row>
    <row r="49" spans="1:25" ht="13.5" customHeight="1">
      <c r="A49" s="27" t="str">
        <f>拾い用リスト!$E$9</f>
        <v>ハーフ布板 1524</v>
      </c>
      <c r="B49" s="32" t="str">
        <f>拾い用リスト!$F$9</f>
        <v>BKN524</v>
      </c>
      <c r="C49" s="29">
        <f t="shared" si="4"/>
        <v>0.63</v>
      </c>
      <c r="D49" s="29">
        <f t="shared" si="5"/>
        <v>69</v>
      </c>
      <c r="F49" s="29">
        <v>7.25</v>
      </c>
      <c r="G49" s="29">
        <v>3000</v>
      </c>
      <c r="H49" s="29">
        <f>拾い用リスト!$G$9</f>
        <v>0</v>
      </c>
      <c r="V49" s="29">
        <v>2.5</v>
      </c>
      <c r="W49" s="29">
        <v>140</v>
      </c>
      <c r="X49" s="29">
        <f t="shared" si="6"/>
        <v>0.45</v>
      </c>
      <c r="Y49" s="29">
        <f t="shared" si="7"/>
        <v>49</v>
      </c>
    </row>
    <row r="50" spans="1:25" ht="13.5" customHeight="1">
      <c r="A50" s="27" t="str">
        <f>拾い用リスト!$E$10</f>
        <v>ハーフ布板 1219</v>
      </c>
      <c r="B50" s="32" t="str">
        <f>拾い用リスト!$F$10</f>
        <v>BKN424</v>
      </c>
      <c r="C50" s="29">
        <f t="shared" si="4"/>
        <v>0.63</v>
      </c>
      <c r="D50" s="29">
        <f t="shared" si="5"/>
        <v>69</v>
      </c>
      <c r="F50" s="29">
        <v>6.3</v>
      </c>
      <c r="G50" s="29">
        <v>3000</v>
      </c>
      <c r="H50" s="29">
        <f>拾い用リスト!$G$10</f>
        <v>0</v>
      </c>
      <c r="V50" s="29">
        <v>2.5</v>
      </c>
      <c r="W50" s="29">
        <v>140</v>
      </c>
      <c r="X50" s="29">
        <f t="shared" si="6"/>
        <v>0.45</v>
      </c>
      <c r="Y50" s="29">
        <f t="shared" si="7"/>
        <v>49</v>
      </c>
    </row>
    <row r="51" spans="1:25" ht="13.5" customHeight="1">
      <c r="A51" s="27" t="str">
        <f>拾い用リスト!$E$11</f>
        <v>ハーフ布板 914</v>
      </c>
      <c r="B51" s="32" t="str">
        <f>拾い用リスト!$F$11</f>
        <v>BKN324</v>
      </c>
      <c r="C51" s="29">
        <f t="shared" si="4"/>
        <v>0.63</v>
      </c>
      <c r="D51" s="29">
        <f t="shared" si="5"/>
        <v>69</v>
      </c>
      <c r="F51" s="29">
        <v>5.25</v>
      </c>
      <c r="G51" s="29">
        <v>3000</v>
      </c>
      <c r="H51" s="29">
        <f>拾い用リスト!$G$11</f>
        <v>0</v>
      </c>
      <c r="V51" s="29">
        <v>2.5</v>
      </c>
      <c r="W51" s="29">
        <v>140</v>
      </c>
      <c r="X51" s="29">
        <f t="shared" si="6"/>
        <v>0.45</v>
      </c>
      <c r="Y51" s="29">
        <f t="shared" si="7"/>
        <v>49</v>
      </c>
    </row>
    <row r="52" spans="1:25" ht="13.5" customHeight="1">
      <c r="A52" s="27" t="str">
        <f>拾い用リスト!$E$12</f>
        <v>ハーフ布板 610</v>
      </c>
      <c r="B52" s="32" t="str">
        <f>拾い用リスト!$F$12</f>
        <v>BKN224</v>
      </c>
      <c r="C52" s="29">
        <f t="shared" si="4"/>
        <v>0.63</v>
      </c>
      <c r="D52" s="29">
        <f t="shared" si="5"/>
        <v>69</v>
      </c>
      <c r="F52" s="29">
        <v>4.0999999999999996</v>
      </c>
      <c r="G52" s="29">
        <v>3000</v>
      </c>
      <c r="H52" s="29">
        <f>拾い用リスト!$G$12</f>
        <v>0</v>
      </c>
      <c r="V52" s="29">
        <v>2.5</v>
      </c>
      <c r="W52" s="29">
        <v>140</v>
      </c>
      <c r="X52" s="29">
        <f t="shared" si="6"/>
        <v>0.45</v>
      </c>
      <c r="Y52" s="29">
        <f t="shared" si="7"/>
        <v>49</v>
      </c>
    </row>
    <row r="53" spans="1:25" ht="13.5" customHeight="1">
      <c r="A53" s="27" t="str">
        <f>拾い用リスト!$E$13</f>
        <v>400巾布板 1829</v>
      </c>
      <c r="B53" s="32" t="str">
        <f>拾い用リスト!$F$13</f>
        <v>SKN640</v>
      </c>
      <c r="C53" s="29">
        <f>ROUND(X53+(X53*$U$1),2)</f>
        <v>2.02</v>
      </c>
      <c r="D53" s="29">
        <f>ROUND(Y53+(Y53*$U$1),0)</f>
        <v>69</v>
      </c>
      <c r="F53" s="29">
        <v>13.7</v>
      </c>
      <c r="G53" s="29">
        <v>5100</v>
      </c>
      <c r="H53" s="29">
        <f>拾い用リスト!$G$13</f>
        <v>0</v>
      </c>
      <c r="V53" s="29">
        <v>8</v>
      </c>
      <c r="W53" s="29">
        <v>140</v>
      </c>
      <c r="X53" s="29">
        <f t="shared" si="6"/>
        <v>1.44</v>
      </c>
      <c r="Y53" s="29">
        <f t="shared" si="7"/>
        <v>49</v>
      </c>
    </row>
    <row r="54" spans="1:25" ht="13.5" customHeight="1">
      <c r="A54" s="27" t="str">
        <f>拾い用リスト!$E$14</f>
        <v>ハッチ付き布板 1829</v>
      </c>
      <c r="B54" s="32" t="str">
        <f>拾い用リスト!$F$14</f>
        <v>ALN6TA</v>
      </c>
      <c r="C54" s="29">
        <f t="shared" si="4"/>
        <v>37.799999999999997</v>
      </c>
      <c r="D54" s="29">
        <f t="shared" si="5"/>
        <v>735</v>
      </c>
      <c r="F54" s="29">
        <v>18.899999999999999</v>
      </c>
      <c r="G54" s="29">
        <v>40000</v>
      </c>
      <c r="H54" s="29">
        <f>拾い用リスト!$G$14</f>
        <v>0</v>
      </c>
      <c r="V54" s="29">
        <v>150</v>
      </c>
      <c r="W54" s="29">
        <v>1500</v>
      </c>
      <c r="X54" s="29">
        <f t="shared" si="6"/>
        <v>27</v>
      </c>
      <c r="Y54" s="29">
        <f t="shared" si="7"/>
        <v>525</v>
      </c>
    </row>
    <row r="55" spans="1:25" ht="13.5" customHeight="1">
      <c r="A55" s="27" t="str">
        <f>拾い用リスト!$E$15</f>
        <v>ハッチ付き布板 1524</v>
      </c>
      <c r="B55" s="32" t="str">
        <f>拾い用リスト!$F$15</f>
        <v>ALN5TA</v>
      </c>
      <c r="C55" s="29">
        <f t="shared" si="4"/>
        <v>37.799999999999997</v>
      </c>
      <c r="D55" s="29">
        <f t="shared" si="5"/>
        <v>735</v>
      </c>
      <c r="F55" s="29">
        <v>17.600000000000001</v>
      </c>
      <c r="G55" s="29">
        <v>31100</v>
      </c>
      <c r="H55" s="29">
        <f>拾い用リスト!$G$15</f>
        <v>0</v>
      </c>
      <c r="V55" s="29">
        <v>150</v>
      </c>
      <c r="W55" s="29">
        <v>1500</v>
      </c>
      <c r="X55" s="29">
        <f t="shared" si="6"/>
        <v>27</v>
      </c>
      <c r="Y55" s="29">
        <f t="shared" si="7"/>
        <v>525</v>
      </c>
    </row>
    <row r="56" spans="1:25" ht="13.5" customHeight="1">
      <c r="A56" s="27" t="str">
        <f>拾い用リスト!$E$16</f>
        <v>ハッチ付き布板 1219</v>
      </c>
      <c r="B56" s="32" t="str">
        <f>拾い用リスト!$F$16</f>
        <v>ALN4TA</v>
      </c>
      <c r="C56" s="29">
        <f t="shared" si="4"/>
        <v>37.799999999999997</v>
      </c>
      <c r="D56" s="29">
        <f t="shared" si="5"/>
        <v>735</v>
      </c>
      <c r="F56" s="29">
        <v>15.6</v>
      </c>
      <c r="G56" s="29">
        <v>29900</v>
      </c>
      <c r="H56" s="29">
        <f>拾い用リスト!$G$16</f>
        <v>0</v>
      </c>
      <c r="V56" s="29">
        <v>150</v>
      </c>
      <c r="W56" s="29">
        <v>1500</v>
      </c>
      <c r="X56" s="29">
        <f t="shared" si="6"/>
        <v>27</v>
      </c>
      <c r="Y56" s="29">
        <f t="shared" si="7"/>
        <v>525</v>
      </c>
    </row>
    <row r="57" spans="1:25" ht="13.5" customHeight="1">
      <c r="A57" s="27" t="str">
        <f>拾い用リスト!$E$17</f>
        <v>ハッチ付き布板 910</v>
      </c>
      <c r="B57" s="32" t="str">
        <f>拾い用リスト!$F$17</f>
        <v>ALN3TA</v>
      </c>
      <c r="C57" s="29">
        <f t="shared" si="4"/>
        <v>37.799999999999997</v>
      </c>
      <c r="D57" s="29">
        <f t="shared" si="5"/>
        <v>735</v>
      </c>
      <c r="F57" s="29">
        <v>14.05</v>
      </c>
      <c r="G57" s="29">
        <v>28800</v>
      </c>
      <c r="H57" s="29">
        <f>拾い用リスト!$G$17</f>
        <v>0</v>
      </c>
      <c r="V57" s="29">
        <v>150</v>
      </c>
      <c r="W57" s="29">
        <v>1500</v>
      </c>
      <c r="X57" s="29">
        <f t="shared" si="6"/>
        <v>27</v>
      </c>
      <c r="Y57" s="29">
        <f t="shared" si="7"/>
        <v>525</v>
      </c>
    </row>
    <row r="58" spans="1:25" ht="13.5" customHeight="1">
      <c r="A58" s="27" t="str">
        <f>拾い用リスト!$E$18</f>
        <v>コーナーステップ 500</v>
      </c>
      <c r="B58" s="32" t="str">
        <f>拾い用リスト!$F$18</f>
        <v>CS05</v>
      </c>
      <c r="C58" s="29">
        <f t="shared" si="4"/>
        <v>1.06</v>
      </c>
      <c r="D58" s="29">
        <f t="shared" si="5"/>
        <v>45</v>
      </c>
      <c r="F58" s="29">
        <v>7.47</v>
      </c>
      <c r="G58" s="29">
        <v>4500</v>
      </c>
      <c r="H58" s="29">
        <f>拾い用リスト!$G$18</f>
        <v>0</v>
      </c>
      <c r="V58" s="29">
        <v>4.2</v>
      </c>
      <c r="W58" s="29">
        <v>90</v>
      </c>
      <c r="X58" s="29">
        <f t="shared" si="6"/>
        <v>0.76</v>
      </c>
      <c r="Y58" s="29">
        <f t="shared" si="7"/>
        <v>32</v>
      </c>
    </row>
    <row r="59" spans="1:25" ht="13.5" customHeight="1">
      <c r="A59" s="27" t="str">
        <f>拾い用リスト!$E$19</f>
        <v>コーナーステップ 240</v>
      </c>
      <c r="B59" s="32" t="str">
        <f>拾い用リスト!$F$19</f>
        <v>CS02</v>
      </c>
      <c r="C59" s="29">
        <f t="shared" si="4"/>
        <v>0.94</v>
      </c>
      <c r="D59" s="29">
        <f t="shared" si="5"/>
        <v>45</v>
      </c>
      <c r="F59" s="29">
        <v>3.99</v>
      </c>
      <c r="G59" s="29">
        <v>3800</v>
      </c>
      <c r="H59" s="29">
        <f>拾い用リスト!$G$19</f>
        <v>0</v>
      </c>
      <c r="V59" s="29">
        <v>3.7</v>
      </c>
      <c r="W59" s="29">
        <v>90</v>
      </c>
      <c r="X59" s="29">
        <f t="shared" si="6"/>
        <v>0.67</v>
      </c>
      <c r="Y59" s="29">
        <f t="shared" si="7"/>
        <v>32</v>
      </c>
    </row>
    <row r="60" spans="1:25" ht="13.5" customHeight="1">
      <c r="A60" s="27" t="str">
        <f>拾い用リスト!$E$20</f>
        <v>アルミコーナーステップ 500</v>
      </c>
      <c r="B60" s="32" t="str">
        <f>拾い用リスト!$F$20</f>
        <v>ALCS05</v>
      </c>
      <c r="C60" s="29">
        <f t="shared" si="4"/>
        <v>1.06</v>
      </c>
      <c r="D60" s="29">
        <f t="shared" si="5"/>
        <v>45</v>
      </c>
      <c r="F60" s="29">
        <v>3.1</v>
      </c>
      <c r="G60" s="29">
        <v>4500</v>
      </c>
      <c r="H60" s="29">
        <f>拾い用リスト!$G$20</f>
        <v>0</v>
      </c>
      <c r="V60" s="29">
        <v>4.2</v>
      </c>
      <c r="W60" s="29">
        <v>90</v>
      </c>
      <c r="X60" s="29">
        <f t="shared" si="6"/>
        <v>0.76</v>
      </c>
      <c r="Y60" s="29">
        <f t="shared" si="7"/>
        <v>32</v>
      </c>
    </row>
    <row r="61" spans="1:25" ht="13.5" customHeight="1">
      <c r="A61" s="27" t="str">
        <f>拾い用リスト!$E$21</f>
        <v>アルミコーナーステップ 240</v>
      </c>
      <c r="B61" s="32" t="str">
        <f>拾い用リスト!$F$21</f>
        <v>ALCS02</v>
      </c>
      <c r="C61" s="29">
        <f t="shared" si="4"/>
        <v>0.94</v>
      </c>
      <c r="D61" s="29">
        <f t="shared" si="5"/>
        <v>45</v>
      </c>
      <c r="F61" s="29">
        <v>1.9</v>
      </c>
      <c r="G61" s="29">
        <v>3800</v>
      </c>
      <c r="H61" s="29">
        <f>拾い用リスト!$G$21</f>
        <v>0</v>
      </c>
      <c r="V61" s="29">
        <v>3.7</v>
      </c>
      <c r="W61" s="29">
        <v>90</v>
      </c>
      <c r="X61" s="29">
        <f t="shared" si="6"/>
        <v>0.67</v>
      </c>
      <c r="Y61" s="29">
        <f t="shared" si="7"/>
        <v>32</v>
      </c>
    </row>
    <row r="62" spans="1:25" ht="13.5" customHeight="1">
      <c r="A62" s="27" t="str">
        <f>拾い用リスト!$E$22</f>
        <v>隙間隠し板910</v>
      </c>
      <c r="B62" s="32" t="str">
        <f>拾い用リスト!$F$22</f>
        <v>NDSK09</v>
      </c>
      <c r="C62" s="29">
        <f t="shared" si="0"/>
        <v>3.64</v>
      </c>
      <c r="D62" s="29">
        <f t="shared" si="1"/>
        <v>34</v>
      </c>
      <c r="F62" s="29">
        <v>6.29</v>
      </c>
      <c r="G62" s="29">
        <v>6000</v>
      </c>
      <c r="H62" s="29">
        <f>拾い用リスト!$G$22</f>
        <v>0</v>
      </c>
      <c r="V62" s="29">
        <v>6.5</v>
      </c>
      <c r="W62" s="29">
        <v>60</v>
      </c>
      <c r="X62" s="29">
        <f t="shared" si="2"/>
        <v>2.6</v>
      </c>
      <c r="Y62" s="29">
        <f t="shared" si="3"/>
        <v>24</v>
      </c>
    </row>
    <row r="63" spans="1:25" ht="13.5" customHeight="1">
      <c r="A63" s="27" t="str">
        <f>拾い用リスト!$E$23</f>
        <v>隙間隠し板606</v>
      </c>
      <c r="B63" s="32" t="str">
        <f>拾い用リスト!$F$23</f>
        <v>NDSK06</v>
      </c>
      <c r="C63" s="29">
        <f t="shared" si="0"/>
        <v>3.14</v>
      </c>
      <c r="D63" s="29">
        <f t="shared" si="1"/>
        <v>34</v>
      </c>
      <c r="F63" s="29">
        <v>4.47</v>
      </c>
      <c r="G63" s="29">
        <v>5200</v>
      </c>
      <c r="H63" s="29">
        <f>拾い用リスト!$G$23</f>
        <v>0</v>
      </c>
      <c r="V63" s="29">
        <v>5.6</v>
      </c>
      <c r="W63" s="29">
        <v>60</v>
      </c>
      <c r="X63" s="29">
        <f t="shared" si="2"/>
        <v>2.2400000000000002</v>
      </c>
      <c r="Y63" s="29">
        <f t="shared" si="3"/>
        <v>24</v>
      </c>
    </row>
    <row r="64" spans="1:25" ht="13.5" customHeight="1">
      <c r="A64" s="27" t="str">
        <f>拾い用リスト!$E$24</f>
        <v>パイプステップ 250×600</v>
      </c>
      <c r="B64" s="32" t="str">
        <f>拾い用リスト!$F$24</f>
        <v>SS1</v>
      </c>
      <c r="C64" s="29">
        <f t="shared" ref="C64:C73" si="8">ROUND(X64+(X64*$U$1),2)</f>
        <v>1.39</v>
      </c>
      <c r="D64" s="29">
        <f t="shared" ref="D64:D73" si="9">ROUND(Y64+(Y64*$U$1),0)</f>
        <v>113</v>
      </c>
      <c r="F64" s="29">
        <v>6.72</v>
      </c>
      <c r="G64" s="29">
        <v>3300</v>
      </c>
      <c r="H64" s="29">
        <f>拾い用リスト!$G$24</f>
        <v>0</v>
      </c>
      <c r="V64" s="29">
        <v>5.5</v>
      </c>
      <c r="W64" s="29">
        <v>230</v>
      </c>
      <c r="X64" s="29">
        <f t="shared" ref="X64:X73" si="10">ROUND(V64-(V64*$O$1),2)</f>
        <v>0.99</v>
      </c>
      <c r="Y64" s="29">
        <f t="shared" ref="Y64:Y73" si="11">ROUND(W64-(W64*$Q$1),0)</f>
        <v>81</v>
      </c>
    </row>
    <row r="65" spans="1:25" ht="13.5" customHeight="1">
      <c r="A65" s="27" t="str">
        <f>拾い用リスト!$E$25</f>
        <v>パイプステップ 250×900</v>
      </c>
      <c r="B65" s="32" t="str">
        <f>拾い用リスト!$F$25</f>
        <v>SS2</v>
      </c>
      <c r="C65" s="29">
        <f t="shared" si="8"/>
        <v>1.51</v>
      </c>
      <c r="D65" s="29">
        <f t="shared" si="9"/>
        <v>137</v>
      </c>
      <c r="F65" s="29">
        <v>9.5</v>
      </c>
      <c r="G65" s="29">
        <v>4100</v>
      </c>
      <c r="H65" s="29">
        <f>拾い用リスト!$G$25</f>
        <v>0</v>
      </c>
      <c r="V65" s="29">
        <v>6</v>
      </c>
      <c r="W65" s="29">
        <v>280</v>
      </c>
      <c r="X65" s="29">
        <f t="shared" si="10"/>
        <v>1.08</v>
      </c>
      <c r="Y65" s="29">
        <f t="shared" si="11"/>
        <v>98</v>
      </c>
    </row>
    <row r="66" spans="1:25" ht="13.5" customHeight="1">
      <c r="A66" s="27" t="str">
        <f>拾い用リスト!$E$26</f>
        <v>巾木 1829</v>
      </c>
      <c r="B66" s="32" t="str">
        <f>拾い用リスト!$F$26</f>
        <v>NFG18</v>
      </c>
      <c r="C66" s="29">
        <f t="shared" si="8"/>
        <v>1.01</v>
      </c>
      <c r="D66" s="29">
        <f t="shared" si="9"/>
        <v>59</v>
      </c>
      <c r="F66" s="29">
        <v>4.4000000000000004</v>
      </c>
      <c r="G66" s="29">
        <v>3600</v>
      </c>
      <c r="H66" s="29">
        <f>拾い用リスト!$G$26</f>
        <v>0</v>
      </c>
      <c r="V66" s="29">
        <v>4</v>
      </c>
      <c r="W66" s="29">
        <v>120</v>
      </c>
      <c r="X66" s="29">
        <f t="shared" si="10"/>
        <v>0.72</v>
      </c>
      <c r="Y66" s="29">
        <f t="shared" si="11"/>
        <v>42</v>
      </c>
    </row>
    <row r="67" spans="1:25" ht="13.5" customHeight="1">
      <c r="A67" s="27" t="str">
        <f>拾い用リスト!$E$27</f>
        <v>巾木 1524</v>
      </c>
      <c r="B67" s="32" t="str">
        <f>拾い用リスト!$F$27</f>
        <v>NFG15</v>
      </c>
      <c r="C67" s="29">
        <f t="shared" si="8"/>
        <v>1.01</v>
      </c>
      <c r="D67" s="29">
        <f t="shared" si="9"/>
        <v>59</v>
      </c>
      <c r="F67" s="29">
        <v>3.7</v>
      </c>
      <c r="G67" s="29">
        <v>3600</v>
      </c>
      <c r="H67" s="29">
        <f>拾い用リスト!$G$27</f>
        <v>0</v>
      </c>
      <c r="V67" s="29">
        <v>4</v>
      </c>
      <c r="W67" s="29">
        <v>120</v>
      </c>
      <c r="X67" s="29">
        <f t="shared" si="10"/>
        <v>0.72</v>
      </c>
      <c r="Y67" s="29">
        <f t="shared" si="11"/>
        <v>42</v>
      </c>
    </row>
    <row r="68" spans="1:25" ht="13.5" customHeight="1">
      <c r="A68" s="27" t="str">
        <f>拾い用リスト!$E$28</f>
        <v>巾木 1219</v>
      </c>
      <c r="B68" s="32" t="str">
        <f>拾い用リスト!$F$28</f>
        <v>NFG12</v>
      </c>
      <c r="C68" s="29">
        <f t="shared" si="8"/>
        <v>1.01</v>
      </c>
      <c r="D68" s="29">
        <f t="shared" si="9"/>
        <v>59</v>
      </c>
      <c r="F68" s="29">
        <v>3</v>
      </c>
      <c r="G68" s="29">
        <v>3500</v>
      </c>
      <c r="H68" s="29">
        <f>拾い用リスト!$G$28</f>
        <v>0</v>
      </c>
      <c r="V68" s="29">
        <v>4</v>
      </c>
      <c r="W68" s="29">
        <v>120</v>
      </c>
      <c r="X68" s="29">
        <f t="shared" si="10"/>
        <v>0.72</v>
      </c>
      <c r="Y68" s="29">
        <f t="shared" si="11"/>
        <v>42</v>
      </c>
    </row>
    <row r="69" spans="1:25" ht="13.5" customHeight="1">
      <c r="A69" s="27" t="str">
        <f>拾い用リスト!$E$29</f>
        <v>巾木 914</v>
      </c>
      <c r="B69" s="32" t="str">
        <f>拾い用リスト!$F$29</f>
        <v>NFG09</v>
      </c>
      <c r="C69" s="29">
        <f t="shared" si="8"/>
        <v>1.01</v>
      </c>
      <c r="D69" s="29">
        <f t="shared" si="9"/>
        <v>59</v>
      </c>
      <c r="F69" s="29">
        <v>2.2999999999999998</v>
      </c>
      <c r="G69" s="29">
        <v>3400</v>
      </c>
      <c r="H69" s="29">
        <f>拾い用リスト!$G$29</f>
        <v>0</v>
      </c>
      <c r="V69" s="29">
        <v>4</v>
      </c>
      <c r="W69" s="29">
        <v>120</v>
      </c>
      <c r="X69" s="29">
        <f t="shared" si="10"/>
        <v>0.72</v>
      </c>
      <c r="Y69" s="29">
        <f t="shared" si="11"/>
        <v>42</v>
      </c>
    </row>
    <row r="70" spans="1:25" ht="13.5" customHeight="1">
      <c r="A70" s="27" t="str">
        <f>拾い用リスト!$E$30</f>
        <v>巾木 610</v>
      </c>
      <c r="B70" s="32" t="str">
        <f>拾い用リスト!$F$30</f>
        <v>NFG06</v>
      </c>
      <c r="C70" s="29">
        <f t="shared" si="8"/>
        <v>1.01</v>
      </c>
      <c r="D70" s="29">
        <f t="shared" si="9"/>
        <v>59</v>
      </c>
      <c r="F70" s="29">
        <v>1.55</v>
      </c>
      <c r="G70" s="29">
        <v>3400</v>
      </c>
      <c r="H70" s="29">
        <f>拾い用リスト!$G$30</f>
        <v>0</v>
      </c>
      <c r="V70" s="29">
        <v>4</v>
      </c>
      <c r="W70" s="29">
        <v>120</v>
      </c>
      <c r="X70" s="29">
        <f t="shared" si="10"/>
        <v>0.72</v>
      </c>
      <c r="Y70" s="29">
        <f t="shared" si="11"/>
        <v>42</v>
      </c>
    </row>
    <row r="71" spans="1:25" ht="13.5" customHeight="1">
      <c r="A71" s="27" t="str">
        <f>拾い用リスト!$E$31</f>
        <v>巾木 妻側610用</v>
      </c>
      <c r="B71" s="32" t="str">
        <f>拾い用リスト!$F$31</f>
        <v>NFG06TA</v>
      </c>
      <c r="C71" s="29">
        <f t="shared" si="8"/>
        <v>1.51</v>
      </c>
      <c r="D71" s="29">
        <f t="shared" si="9"/>
        <v>59</v>
      </c>
      <c r="F71" s="29">
        <v>1</v>
      </c>
      <c r="G71" s="29">
        <v>3650</v>
      </c>
      <c r="H71" s="29">
        <f>拾い用リスト!$G$31</f>
        <v>0</v>
      </c>
      <c r="V71" s="29">
        <v>6</v>
      </c>
      <c r="W71" s="29">
        <v>120</v>
      </c>
      <c r="X71" s="29">
        <f t="shared" si="10"/>
        <v>1.08</v>
      </c>
      <c r="Y71" s="29">
        <f t="shared" si="11"/>
        <v>42</v>
      </c>
    </row>
    <row r="72" spans="1:25" ht="13.5" customHeight="1">
      <c r="A72" s="27" t="str">
        <f>拾い用リスト!$E$32</f>
        <v>巾木 妻側914-1219用</v>
      </c>
      <c r="B72" s="32" t="str">
        <f>拾い用リスト!$F$32</f>
        <v>NFG1209TA</v>
      </c>
      <c r="C72" s="29">
        <f t="shared" si="8"/>
        <v>1.51</v>
      </c>
      <c r="D72" s="29">
        <f t="shared" si="9"/>
        <v>59</v>
      </c>
      <c r="F72" s="29">
        <v>2</v>
      </c>
      <c r="G72" s="29">
        <v>4100</v>
      </c>
      <c r="H72" s="29">
        <f>拾い用リスト!$G$32</f>
        <v>0</v>
      </c>
      <c r="V72" s="29">
        <v>6</v>
      </c>
      <c r="W72" s="29">
        <v>120</v>
      </c>
      <c r="X72" s="29">
        <f t="shared" si="10"/>
        <v>1.08</v>
      </c>
      <c r="Y72" s="29">
        <f t="shared" si="11"/>
        <v>42</v>
      </c>
    </row>
    <row r="73" spans="1:25" ht="13.5" customHeight="1">
      <c r="A73" s="27" t="s">
        <v>293</v>
      </c>
      <c r="B73" s="32" t="s">
        <v>294</v>
      </c>
      <c r="C73" s="29">
        <f t="shared" si="8"/>
        <v>2.52</v>
      </c>
      <c r="D73" s="29">
        <f t="shared" si="9"/>
        <v>59</v>
      </c>
      <c r="F73" s="29">
        <v>5.2</v>
      </c>
      <c r="G73" s="29">
        <v>6900</v>
      </c>
      <c r="H73" s="29">
        <f>拾い用リスト!$G$33</f>
        <v>0</v>
      </c>
      <c r="V73" s="29">
        <v>10</v>
      </c>
      <c r="W73" s="29">
        <v>120</v>
      </c>
      <c r="X73" s="29">
        <f t="shared" si="10"/>
        <v>1.8</v>
      </c>
      <c r="Y73" s="29">
        <f t="shared" si="11"/>
        <v>42</v>
      </c>
    </row>
    <row r="74" spans="1:25" ht="13.5" customHeight="1">
      <c r="A74" s="27" t="str">
        <f>拾い用リスト!$E$34</f>
        <v>ブラケット 350</v>
      </c>
      <c r="B74" s="32" t="str">
        <f>拾い用リスト!$F$34</f>
        <v>NDBK03C</v>
      </c>
      <c r="C74" s="29">
        <f t="shared" ref="C74:C81" si="12">ROUND(X74+(X74*$S$1),2)</f>
        <v>0.73</v>
      </c>
      <c r="D74" s="29">
        <f t="shared" ref="D74:D81" si="13">ROUND(Y74+(Y74*$S$1),0)</f>
        <v>84</v>
      </c>
      <c r="F74" s="29">
        <v>1.76</v>
      </c>
      <c r="G74" s="29">
        <v>1500</v>
      </c>
      <c r="H74" s="29">
        <f>拾い用リスト!$G$34</f>
        <v>0</v>
      </c>
      <c r="V74" s="29">
        <v>1.3</v>
      </c>
      <c r="W74" s="29">
        <v>150</v>
      </c>
      <c r="X74" s="29">
        <f t="shared" ref="X74:X81" si="14">ROUND(V74-(V74*$K$1),2)</f>
        <v>0.52</v>
      </c>
      <c r="Y74" s="29">
        <f t="shared" ref="Y74:Y81" si="15">ROUND(W74-(W74*$M$1),0)</f>
        <v>60</v>
      </c>
    </row>
    <row r="75" spans="1:25" ht="13.5" customHeight="1">
      <c r="A75" s="27" t="str">
        <f>拾い用リスト!$E$35</f>
        <v>ブラケット 600</v>
      </c>
      <c r="B75" s="32" t="str">
        <f>拾い用リスト!$F$35</f>
        <v>NDBK06C</v>
      </c>
      <c r="C75" s="29">
        <f t="shared" si="12"/>
        <v>0.84</v>
      </c>
      <c r="D75" s="29">
        <f t="shared" si="13"/>
        <v>84</v>
      </c>
      <c r="F75" s="29">
        <v>2.57</v>
      </c>
      <c r="G75" s="29">
        <v>1700</v>
      </c>
      <c r="H75" s="29">
        <f>拾い用リスト!$G$35</f>
        <v>0</v>
      </c>
      <c r="V75" s="29">
        <v>1.5</v>
      </c>
      <c r="W75" s="29">
        <v>150</v>
      </c>
      <c r="X75" s="29">
        <f t="shared" si="14"/>
        <v>0.6</v>
      </c>
      <c r="Y75" s="29">
        <f t="shared" si="15"/>
        <v>60</v>
      </c>
    </row>
    <row r="76" spans="1:25" ht="13.5" customHeight="1">
      <c r="A76" s="27" t="str">
        <f>拾い用リスト!$E$36</f>
        <v>拡幅ブラケット</v>
      </c>
      <c r="B76" s="32" t="str">
        <f>拾い用リスト!$F$36</f>
        <v>NDBK03H</v>
      </c>
      <c r="C76" s="29">
        <f t="shared" si="12"/>
        <v>1.29</v>
      </c>
      <c r="D76" s="29">
        <f t="shared" si="13"/>
        <v>84</v>
      </c>
      <c r="F76" s="29">
        <v>3.64</v>
      </c>
      <c r="G76" s="29">
        <v>2500</v>
      </c>
      <c r="H76" s="29">
        <f>拾い用リスト!$G$36</f>
        <v>0</v>
      </c>
      <c r="V76" s="29">
        <v>2.2999999999999998</v>
      </c>
      <c r="W76" s="29">
        <v>150</v>
      </c>
      <c r="X76" s="29">
        <f t="shared" si="14"/>
        <v>0.92</v>
      </c>
      <c r="Y76" s="29">
        <f t="shared" si="15"/>
        <v>60</v>
      </c>
    </row>
    <row r="77" spans="1:25" ht="13.5" customHeight="1">
      <c r="A77" s="27" t="str">
        <f>拾い用リスト!$E$37</f>
        <v>張出ブラケット</v>
      </c>
      <c r="B77" s="32" t="str">
        <f>拾い用リスト!$F$37</f>
        <v>NDBK06H</v>
      </c>
      <c r="C77" s="29">
        <f t="shared" si="12"/>
        <v>1.57</v>
      </c>
      <c r="D77" s="29">
        <f t="shared" si="13"/>
        <v>84</v>
      </c>
      <c r="F77" s="29">
        <v>5.88</v>
      </c>
      <c r="G77" s="29">
        <v>3080</v>
      </c>
      <c r="H77" s="29">
        <f>拾い用リスト!$G$37</f>
        <v>0</v>
      </c>
      <c r="V77" s="29">
        <v>2.8</v>
      </c>
      <c r="W77" s="29">
        <v>150</v>
      </c>
      <c r="X77" s="29">
        <f t="shared" si="14"/>
        <v>1.1200000000000001</v>
      </c>
      <c r="Y77" s="29">
        <f t="shared" si="15"/>
        <v>60</v>
      </c>
    </row>
    <row r="78" spans="1:25" ht="13.5" customHeight="1">
      <c r="A78" s="27" t="str">
        <f>拾い用リスト!$E$38</f>
        <v>強力拡幅ブラケット</v>
      </c>
      <c r="B78" s="32" t="str">
        <f>拾い用リスト!$F$38</f>
        <v>NDBK03HS</v>
      </c>
      <c r="C78" s="29">
        <f t="shared" si="12"/>
        <v>2.52</v>
      </c>
      <c r="D78" s="29">
        <f t="shared" si="13"/>
        <v>112</v>
      </c>
      <c r="F78" s="29">
        <v>7.2</v>
      </c>
      <c r="G78" s="29">
        <v>4900</v>
      </c>
      <c r="H78" s="29">
        <f>拾い用リスト!$G$38</f>
        <v>0</v>
      </c>
      <c r="V78" s="29">
        <v>4.5</v>
      </c>
      <c r="W78" s="29">
        <v>200</v>
      </c>
      <c r="X78" s="29">
        <f t="shared" si="14"/>
        <v>1.8</v>
      </c>
      <c r="Y78" s="29">
        <f t="shared" si="15"/>
        <v>80</v>
      </c>
    </row>
    <row r="79" spans="1:25" ht="13.5" customHeight="1">
      <c r="A79" s="27" t="str">
        <f>拾い用リスト!$E$39</f>
        <v>強力張出ブラケット</v>
      </c>
      <c r="B79" s="32" t="str">
        <f>拾い用リスト!$F$39</f>
        <v>NDBK06HS</v>
      </c>
      <c r="C79" s="29">
        <f t="shared" si="12"/>
        <v>2.74</v>
      </c>
      <c r="D79" s="29">
        <f t="shared" si="13"/>
        <v>112</v>
      </c>
      <c r="F79" s="29">
        <v>8.15</v>
      </c>
      <c r="G79" s="29">
        <v>5300</v>
      </c>
      <c r="H79" s="29">
        <f>拾い用リスト!$G$39</f>
        <v>0</v>
      </c>
      <c r="V79" s="29">
        <v>4.9000000000000004</v>
      </c>
      <c r="W79" s="29">
        <v>200</v>
      </c>
      <c r="X79" s="29">
        <f t="shared" si="14"/>
        <v>1.96</v>
      </c>
      <c r="Y79" s="29">
        <f t="shared" si="15"/>
        <v>80</v>
      </c>
    </row>
    <row r="80" spans="1:25" ht="13.5" customHeight="1">
      <c r="A80" s="27" t="str">
        <f>拾い用リスト!$E$40</f>
        <v>伸縮BK 360～475</v>
      </c>
      <c r="B80" s="32" t="str">
        <f>拾い用リスト!$F$40</f>
        <v xml:space="preserve">NDBK3647C </v>
      </c>
      <c r="C80" s="29">
        <f t="shared" si="12"/>
        <v>1.4</v>
      </c>
      <c r="D80" s="29">
        <f t="shared" si="13"/>
        <v>84</v>
      </c>
      <c r="F80" s="29">
        <v>2.4500000000000002</v>
      </c>
      <c r="G80" s="29">
        <v>2700</v>
      </c>
      <c r="H80" s="29">
        <f>拾い用リスト!$G$40</f>
        <v>0</v>
      </c>
      <c r="V80" s="29">
        <v>2.5</v>
      </c>
      <c r="W80" s="29">
        <v>150</v>
      </c>
      <c r="X80" s="29">
        <f t="shared" si="14"/>
        <v>1</v>
      </c>
      <c r="Y80" s="29">
        <f t="shared" si="15"/>
        <v>60</v>
      </c>
    </row>
    <row r="81" spans="1:25" ht="13.5" customHeight="1">
      <c r="A81" s="27" t="str">
        <f>拾い用リスト!$E$41</f>
        <v>伸縮BK 475～665</v>
      </c>
      <c r="B81" s="32" t="str">
        <f>拾い用リスト!$F$41</f>
        <v xml:space="preserve">NDBK4766C </v>
      </c>
      <c r="C81" s="29">
        <f t="shared" si="12"/>
        <v>1.4</v>
      </c>
      <c r="D81" s="29">
        <f t="shared" si="13"/>
        <v>84</v>
      </c>
      <c r="F81" s="29">
        <v>3.2</v>
      </c>
      <c r="G81" s="29">
        <v>2900</v>
      </c>
      <c r="H81" s="29">
        <f>拾い用リスト!$G$41</f>
        <v>0</v>
      </c>
      <c r="V81" s="29">
        <v>2.5</v>
      </c>
      <c r="W81" s="29">
        <v>150</v>
      </c>
      <c r="X81" s="29">
        <f t="shared" si="14"/>
        <v>1</v>
      </c>
      <c r="Y81" s="29">
        <f t="shared" si="15"/>
        <v>60</v>
      </c>
    </row>
    <row r="82" spans="1:25" ht="13.5" customHeight="1">
      <c r="A82" s="27" t="str">
        <f>拾い用リスト!$E$42</f>
        <v>先端クランプ</v>
      </c>
      <c r="B82" s="32" t="str">
        <f>拾い用リスト!$F$42</f>
        <v>TWLC</v>
      </c>
      <c r="C82" s="29">
        <f t="shared" ref="C82:C145" si="16">ROUND(X82+(X82*$U$1),2)</f>
        <v>0.25</v>
      </c>
      <c r="D82" s="29">
        <f t="shared" ref="D82:D145" si="17">ROUND(Y82+(Y82*$U$1),0)</f>
        <v>7</v>
      </c>
      <c r="F82" s="29">
        <v>0.38</v>
      </c>
      <c r="G82" s="29">
        <v>370</v>
      </c>
      <c r="H82" s="29">
        <f>拾い用リスト!$G$42</f>
        <v>0</v>
      </c>
      <c r="V82" s="29">
        <v>1</v>
      </c>
      <c r="W82" s="29">
        <v>15</v>
      </c>
      <c r="X82" s="29">
        <f t="shared" ref="X82:X145" si="18">ROUND(V82-(V82*$O$1),2)</f>
        <v>0.18</v>
      </c>
      <c r="Y82" s="29">
        <f t="shared" ref="Y82:Y145" si="19">ROUND(W82-(W82*$Q$1),0)</f>
        <v>5</v>
      </c>
    </row>
    <row r="83" spans="1:25" ht="13.5" customHeight="1">
      <c r="A83" s="27" t="s">
        <v>310</v>
      </c>
      <c r="B83" s="32" t="s">
        <v>301</v>
      </c>
      <c r="C83" s="29">
        <f t="shared" si="16"/>
        <v>46.62</v>
      </c>
      <c r="D83" s="29">
        <f t="shared" si="17"/>
        <v>1813</v>
      </c>
      <c r="F83" s="29">
        <v>36</v>
      </c>
      <c r="G83" s="29">
        <v>123700</v>
      </c>
      <c r="H83" s="29">
        <f>拾い用リスト!$G$43</f>
        <v>0</v>
      </c>
      <c r="V83" s="29">
        <v>185</v>
      </c>
      <c r="W83" s="29">
        <v>3700</v>
      </c>
      <c r="X83" s="29">
        <f t="shared" si="18"/>
        <v>33.299999999999997</v>
      </c>
      <c r="Y83" s="29">
        <f t="shared" si="19"/>
        <v>1295</v>
      </c>
    </row>
    <row r="84" spans="1:25" ht="13.5" customHeight="1">
      <c r="A84" s="27" t="s">
        <v>295</v>
      </c>
      <c r="B84" s="32" t="s">
        <v>302</v>
      </c>
      <c r="C84" s="29">
        <f t="shared" si="16"/>
        <v>41.58</v>
      </c>
      <c r="D84" s="29">
        <f t="shared" si="17"/>
        <v>1617</v>
      </c>
      <c r="F84" s="29">
        <v>19</v>
      </c>
      <c r="G84" s="29">
        <v>99500</v>
      </c>
      <c r="H84" s="29">
        <f>拾い用リスト!$G$44</f>
        <v>0</v>
      </c>
      <c r="V84" s="29">
        <v>165</v>
      </c>
      <c r="W84" s="29">
        <v>3300</v>
      </c>
      <c r="X84" s="29">
        <f t="shared" si="18"/>
        <v>29.7</v>
      </c>
      <c r="Y84" s="29">
        <f t="shared" si="19"/>
        <v>1155</v>
      </c>
    </row>
    <row r="85" spans="1:25" ht="13.5" customHeight="1">
      <c r="A85" s="27" t="s">
        <v>297</v>
      </c>
      <c r="B85" s="32" t="s">
        <v>304</v>
      </c>
      <c r="C85" s="29">
        <f t="shared" si="16"/>
        <v>39.06</v>
      </c>
      <c r="D85" s="29">
        <f t="shared" si="17"/>
        <v>1519</v>
      </c>
      <c r="F85" s="29">
        <v>12.6</v>
      </c>
      <c r="G85" s="29">
        <v>78920</v>
      </c>
      <c r="H85" s="29">
        <f>拾い用リスト!$G$45</f>
        <v>0</v>
      </c>
      <c r="V85" s="29">
        <v>155</v>
      </c>
      <c r="W85" s="29">
        <v>3100</v>
      </c>
      <c r="X85" s="29">
        <f t="shared" si="18"/>
        <v>27.9</v>
      </c>
      <c r="Y85" s="29">
        <f t="shared" si="19"/>
        <v>1085</v>
      </c>
    </row>
    <row r="86" spans="1:25" ht="13.5" customHeight="1">
      <c r="A86" s="27" t="s">
        <v>299</v>
      </c>
      <c r="B86" s="32" t="s">
        <v>306</v>
      </c>
      <c r="C86" s="29">
        <f t="shared" si="16"/>
        <v>12.6</v>
      </c>
      <c r="D86" s="29">
        <f t="shared" si="17"/>
        <v>539</v>
      </c>
      <c r="F86" s="29">
        <v>4.4000000000000004</v>
      </c>
      <c r="G86" s="29">
        <v>31100</v>
      </c>
      <c r="H86" s="29">
        <f>拾い用リスト!$G$46</f>
        <v>0</v>
      </c>
      <c r="V86" s="29">
        <v>50</v>
      </c>
      <c r="W86" s="29">
        <v>1100</v>
      </c>
      <c r="X86" s="29">
        <f t="shared" si="18"/>
        <v>9</v>
      </c>
      <c r="Y86" s="29">
        <f t="shared" si="19"/>
        <v>385</v>
      </c>
    </row>
    <row r="87" spans="1:25" ht="13.5" customHeight="1">
      <c r="A87" s="27" t="s">
        <v>300</v>
      </c>
      <c r="B87" s="32" t="s">
        <v>308</v>
      </c>
      <c r="C87" s="29">
        <f t="shared" si="16"/>
        <v>10.08</v>
      </c>
      <c r="D87" s="29">
        <f t="shared" si="17"/>
        <v>343</v>
      </c>
      <c r="F87" s="29">
        <v>3.6</v>
      </c>
      <c r="G87" s="29">
        <v>15210</v>
      </c>
      <c r="H87" s="29">
        <f>拾い用リスト!$G$47</f>
        <v>0</v>
      </c>
      <c r="V87" s="29">
        <v>40</v>
      </c>
      <c r="W87" s="29">
        <v>700</v>
      </c>
      <c r="X87" s="29">
        <f t="shared" si="18"/>
        <v>7.2</v>
      </c>
      <c r="Y87" s="29">
        <f t="shared" si="19"/>
        <v>245</v>
      </c>
    </row>
    <row r="88" spans="1:25" ht="13.5" customHeight="1">
      <c r="A88" s="27" t="str">
        <f>拾い用リスト!$I$3</f>
        <v>壁つなぎ 160～240</v>
      </c>
      <c r="B88" s="32" t="str">
        <f>拾い用リスト!$J$3</f>
        <v>KS200</v>
      </c>
      <c r="C88" s="29">
        <f t="shared" si="16"/>
        <v>0.53</v>
      </c>
      <c r="D88" s="29">
        <f t="shared" si="17"/>
        <v>78</v>
      </c>
      <c r="F88" s="29">
        <v>0.8</v>
      </c>
      <c r="G88" s="29">
        <v>1250</v>
      </c>
      <c r="H88" s="29">
        <f>拾い用リスト!$K$3</f>
        <v>0</v>
      </c>
      <c r="V88" s="29">
        <v>2.1</v>
      </c>
      <c r="W88" s="29">
        <v>160</v>
      </c>
      <c r="X88" s="29">
        <f t="shared" si="18"/>
        <v>0.38</v>
      </c>
      <c r="Y88" s="29">
        <f t="shared" si="19"/>
        <v>56</v>
      </c>
    </row>
    <row r="89" spans="1:25" ht="13.5" customHeight="1">
      <c r="A89" s="27" t="str">
        <f>拾い用リスト!$I$4</f>
        <v>壁つなぎ 250～410</v>
      </c>
      <c r="B89" s="32" t="str">
        <f>拾い用リスト!$J$4</f>
        <v>KS400</v>
      </c>
      <c r="C89" s="29">
        <f t="shared" si="16"/>
        <v>0.76</v>
      </c>
      <c r="D89" s="29">
        <f t="shared" si="17"/>
        <v>78</v>
      </c>
      <c r="F89" s="29">
        <v>1.2</v>
      </c>
      <c r="G89" s="29">
        <v>1400</v>
      </c>
      <c r="H89" s="29">
        <f>拾い用リスト!$K$4</f>
        <v>0</v>
      </c>
      <c r="V89" s="29">
        <v>3</v>
      </c>
      <c r="W89" s="29">
        <v>160</v>
      </c>
      <c r="X89" s="29">
        <f t="shared" si="18"/>
        <v>0.54</v>
      </c>
      <c r="Y89" s="29">
        <f t="shared" si="19"/>
        <v>56</v>
      </c>
    </row>
    <row r="90" spans="1:25" ht="13.5" customHeight="1">
      <c r="A90" s="27" t="str">
        <f>拾い用リスト!$I$5</f>
        <v>壁つなぎ 380～760</v>
      </c>
      <c r="B90" s="32" t="str">
        <f>拾い用リスト!$J$5</f>
        <v>KS700</v>
      </c>
      <c r="C90" s="29">
        <f t="shared" si="16"/>
        <v>0.81</v>
      </c>
      <c r="D90" s="29">
        <f t="shared" si="17"/>
        <v>78</v>
      </c>
      <c r="F90" s="29">
        <v>1.61</v>
      </c>
      <c r="G90" s="29">
        <v>1800</v>
      </c>
      <c r="H90" s="29">
        <f>拾い用リスト!$K$5</f>
        <v>0</v>
      </c>
      <c r="V90" s="29">
        <v>3.2</v>
      </c>
      <c r="W90" s="29">
        <v>160</v>
      </c>
      <c r="X90" s="29">
        <f t="shared" si="18"/>
        <v>0.57999999999999996</v>
      </c>
      <c r="Y90" s="29">
        <f t="shared" si="19"/>
        <v>56</v>
      </c>
    </row>
    <row r="91" spans="1:25" ht="13.5" customHeight="1">
      <c r="A91" s="27" t="str">
        <f>拾い用リスト!$I$6</f>
        <v>壁つなぎ 680～1060</v>
      </c>
      <c r="B91" s="32" t="str">
        <f>拾い用リスト!$J$6</f>
        <v>KS1000</v>
      </c>
      <c r="C91" s="29">
        <f t="shared" si="16"/>
        <v>0.95</v>
      </c>
      <c r="D91" s="29">
        <f t="shared" si="17"/>
        <v>78</v>
      </c>
      <c r="F91" s="29">
        <v>2.12</v>
      </c>
      <c r="G91" s="29">
        <v>2800</v>
      </c>
      <c r="H91" s="29">
        <f>拾い用リスト!$K$6</f>
        <v>0</v>
      </c>
      <c r="V91" s="29">
        <v>3.8</v>
      </c>
      <c r="W91" s="29">
        <v>160</v>
      </c>
      <c r="X91" s="29">
        <f t="shared" si="18"/>
        <v>0.68</v>
      </c>
      <c r="Y91" s="29">
        <f t="shared" si="19"/>
        <v>56</v>
      </c>
    </row>
    <row r="92" spans="1:25" ht="13.5" customHeight="1">
      <c r="A92" s="54" t="s">
        <v>289</v>
      </c>
      <c r="B92" s="32" t="s">
        <v>290</v>
      </c>
      <c r="C92" s="29">
        <f t="shared" si="16"/>
        <v>3.02</v>
      </c>
      <c r="D92" s="29">
        <f t="shared" si="17"/>
        <v>49</v>
      </c>
      <c r="F92" s="29">
        <v>1.5</v>
      </c>
      <c r="G92" s="29">
        <v>3600</v>
      </c>
      <c r="H92" s="29">
        <f>拾い用リスト!$K$7</f>
        <v>0</v>
      </c>
      <c r="V92" s="29">
        <v>12</v>
      </c>
      <c r="W92" s="29">
        <v>100</v>
      </c>
      <c r="X92" s="29">
        <f t="shared" si="18"/>
        <v>2.16</v>
      </c>
      <c r="Y92" s="29">
        <f t="shared" si="19"/>
        <v>35</v>
      </c>
    </row>
    <row r="93" spans="1:25" ht="13.5" customHeight="1">
      <c r="A93" s="54" t="s">
        <v>291</v>
      </c>
      <c r="B93" s="32" t="s">
        <v>292</v>
      </c>
      <c r="C93" s="29">
        <f t="shared" si="16"/>
        <v>5.04</v>
      </c>
      <c r="D93" s="29">
        <f t="shared" si="17"/>
        <v>98</v>
      </c>
      <c r="F93" s="29">
        <v>2.8</v>
      </c>
      <c r="G93" s="29">
        <v>5180</v>
      </c>
      <c r="H93" s="29">
        <f>拾い用リスト!$K$8</f>
        <v>0</v>
      </c>
      <c r="V93" s="29">
        <v>20</v>
      </c>
      <c r="W93" s="29">
        <v>200</v>
      </c>
      <c r="X93" s="29">
        <f t="shared" si="18"/>
        <v>3.6</v>
      </c>
      <c r="Y93" s="29">
        <f t="shared" si="19"/>
        <v>70</v>
      </c>
    </row>
    <row r="94" spans="1:25" ht="13.5" customHeight="1">
      <c r="A94" s="27" t="str">
        <f>拾い用リスト!$I$9</f>
        <v>兼用直交クランプ</v>
      </c>
      <c r="B94" s="32" t="str">
        <f>拾い用リスト!$J$9</f>
        <v>ARC1</v>
      </c>
      <c r="C94" s="29">
        <f t="shared" si="16"/>
        <v>0.15</v>
      </c>
      <c r="D94" s="29">
        <f t="shared" si="17"/>
        <v>8</v>
      </c>
      <c r="F94" s="29">
        <v>0.73</v>
      </c>
      <c r="G94" s="29">
        <v>320</v>
      </c>
      <c r="H94" s="29">
        <f>拾い用リスト!$K$9</f>
        <v>540</v>
      </c>
      <c r="V94" s="29">
        <v>0.6</v>
      </c>
      <c r="W94" s="29">
        <v>16</v>
      </c>
      <c r="X94" s="29">
        <f t="shared" si="18"/>
        <v>0.11</v>
      </c>
      <c r="Y94" s="29">
        <f t="shared" si="19"/>
        <v>6</v>
      </c>
    </row>
    <row r="95" spans="1:25" ht="13.5" customHeight="1">
      <c r="A95" s="27" t="str">
        <f>拾い用リスト!$I$10</f>
        <v>兼用自在クランプ</v>
      </c>
      <c r="B95" s="32" t="str">
        <f>拾い用リスト!$J$10</f>
        <v>ARC2</v>
      </c>
      <c r="C95" s="29">
        <f t="shared" si="16"/>
        <v>0.15</v>
      </c>
      <c r="D95" s="29">
        <f t="shared" si="17"/>
        <v>8</v>
      </c>
      <c r="F95" s="29">
        <v>0.7</v>
      </c>
      <c r="G95" s="29">
        <v>320</v>
      </c>
      <c r="H95" s="29">
        <f>拾い用リスト!$K$10</f>
        <v>320</v>
      </c>
      <c r="V95" s="29">
        <v>0.6</v>
      </c>
      <c r="W95" s="29">
        <v>16</v>
      </c>
      <c r="X95" s="29">
        <f t="shared" si="18"/>
        <v>0.11</v>
      </c>
      <c r="Y95" s="29">
        <f t="shared" si="19"/>
        <v>6</v>
      </c>
    </row>
    <row r="96" spans="1:25" ht="13.5" customHeight="1">
      <c r="A96" s="27" t="str">
        <f>拾い用リスト!$I$11</f>
        <v>キャッチ　固定</v>
      </c>
      <c r="B96" s="32" t="str">
        <f>拾い用リスト!$J$11</f>
        <v>KSW1</v>
      </c>
      <c r="C96" s="29">
        <f t="shared" si="16"/>
        <v>0.32</v>
      </c>
      <c r="D96" s="29">
        <f t="shared" si="17"/>
        <v>10</v>
      </c>
      <c r="F96" s="29">
        <v>1.04</v>
      </c>
      <c r="G96" s="29">
        <v>920</v>
      </c>
      <c r="H96" s="29">
        <f>拾い用リスト!$K$11</f>
        <v>200</v>
      </c>
      <c r="V96" s="29">
        <v>1.3</v>
      </c>
      <c r="W96" s="29">
        <v>20</v>
      </c>
      <c r="X96" s="29">
        <f t="shared" si="18"/>
        <v>0.23</v>
      </c>
      <c r="Y96" s="29">
        <f t="shared" si="19"/>
        <v>7</v>
      </c>
    </row>
    <row r="97" spans="1:25" ht="13.5" customHeight="1">
      <c r="A97" s="27" t="str">
        <f>拾い用リスト!$I$12</f>
        <v>キャッチ　自在</v>
      </c>
      <c r="B97" s="32" t="str">
        <f>拾い用リスト!$J$12</f>
        <v>KSW2</v>
      </c>
      <c r="C97" s="29">
        <f t="shared" si="16"/>
        <v>0.32</v>
      </c>
      <c r="D97" s="29">
        <f t="shared" si="17"/>
        <v>10</v>
      </c>
      <c r="F97" s="29">
        <v>1.04</v>
      </c>
      <c r="G97" s="29">
        <v>920</v>
      </c>
      <c r="H97" s="29">
        <f>拾い用リスト!$K$12</f>
        <v>0</v>
      </c>
      <c r="V97" s="29">
        <v>1.3</v>
      </c>
      <c r="W97" s="29">
        <v>20</v>
      </c>
      <c r="X97" s="29">
        <f t="shared" si="18"/>
        <v>0.23</v>
      </c>
      <c r="Y97" s="29">
        <f t="shared" si="19"/>
        <v>7</v>
      </c>
    </row>
    <row r="98" spans="1:25" ht="13.5" customHeight="1">
      <c r="A98" s="27" t="str">
        <f>拾い用リスト!$I$13</f>
        <v>単管ジョイント</v>
      </c>
      <c r="B98" s="32" t="str">
        <f>拾い用リスト!$J$13</f>
        <v>PCJ</v>
      </c>
      <c r="C98" s="29">
        <f t="shared" si="16"/>
        <v>0.15</v>
      </c>
      <c r="D98" s="29">
        <f t="shared" si="17"/>
        <v>8</v>
      </c>
      <c r="F98" s="29">
        <v>0.6</v>
      </c>
      <c r="G98" s="29">
        <v>180</v>
      </c>
      <c r="H98" s="29">
        <f>拾い用リスト!$K$13</f>
        <v>200</v>
      </c>
      <c r="V98" s="29">
        <v>0.6</v>
      </c>
      <c r="W98" s="29">
        <v>16</v>
      </c>
      <c r="X98" s="29">
        <f t="shared" si="18"/>
        <v>0.11</v>
      </c>
      <c r="Y98" s="29">
        <f t="shared" si="19"/>
        <v>6</v>
      </c>
    </row>
    <row r="99" spans="1:25" ht="13.5" customHeight="1">
      <c r="A99" s="27" t="str">
        <f>拾い用リスト!$I$14</f>
        <v>固定ベース</v>
      </c>
      <c r="B99" s="32" t="str">
        <f>拾い用リスト!$J$14</f>
        <v>PKB</v>
      </c>
      <c r="C99" s="29">
        <f t="shared" si="16"/>
        <v>0.15</v>
      </c>
      <c r="D99" s="29">
        <f t="shared" si="17"/>
        <v>8</v>
      </c>
      <c r="F99" s="29">
        <v>0.78</v>
      </c>
      <c r="G99" s="29">
        <v>205</v>
      </c>
      <c r="H99" s="29">
        <f>拾い用リスト!$K$14</f>
        <v>50</v>
      </c>
      <c r="V99" s="29">
        <v>0.6</v>
      </c>
      <c r="W99" s="29">
        <v>16</v>
      </c>
      <c r="X99" s="29">
        <f t="shared" si="18"/>
        <v>0.11</v>
      </c>
      <c r="Y99" s="29">
        <f t="shared" si="19"/>
        <v>6</v>
      </c>
    </row>
    <row r="100" spans="1:25" ht="13.5" customHeight="1">
      <c r="A100" s="27" t="str">
        <f>拾い用リスト!$I$15</f>
        <v>ジャッキベース</v>
      </c>
      <c r="B100" s="32" t="str">
        <f>拾い用リスト!$J$15</f>
        <v>A752</v>
      </c>
      <c r="C100" s="29">
        <f t="shared" si="16"/>
        <v>0.31</v>
      </c>
      <c r="D100" s="29">
        <f t="shared" si="17"/>
        <v>25</v>
      </c>
      <c r="F100" s="29">
        <v>4</v>
      </c>
      <c r="G100" s="29">
        <v>1300</v>
      </c>
      <c r="H100" s="29">
        <f>拾い用リスト!$K$15</f>
        <v>82</v>
      </c>
      <c r="V100" s="29">
        <v>1.2</v>
      </c>
      <c r="W100" s="29">
        <v>50</v>
      </c>
      <c r="X100" s="29">
        <f t="shared" si="18"/>
        <v>0.22</v>
      </c>
      <c r="Y100" s="29">
        <f t="shared" si="19"/>
        <v>18</v>
      </c>
    </row>
    <row r="101" spans="1:25" ht="13.5" customHeight="1">
      <c r="A101" s="27" t="str">
        <f>拾い用リスト!$I$16</f>
        <v>ロングジャッキベース</v>
      </c>
      <c r="B101" s="32" t="str">
        <f>拾い用リスト!$J$16</f>
        <v>A752S</v>
      </c>
      <c r="C101" s="29">
        <f t="shared" si="16"/>
        <v>0.43</v>
      </c>
      <c r="D101" s="29">
        <f t="shared" si="17"/>
        <v>29</v>
      </c>
      <c r="F101" s="29">
        <v>5</v>
      </c>
      <c r="G101" s="29">
        <v>1600</v>
      </c>
      <c r="H101" s="29">
        <f>拾い用リスト!$K$16</f>
        <v>0</v>
      </c>
      <c r="V101" s="29">
        <v>1.7</v>
      </c>
      <c r="W101" s="29">
        <v>60</v>
      </c>
      <c r="X101" s="29">
        <f t="shared" si="18"/>
        <v>0.31</v>
      </c>
      <c r="Y101" s="29">
        <f t="shared" si="19"/>
        <v>21</v>
      </c>
    </row>
    <row r="102" spans="1:25" ht="13.5" customHeight="1">
      <c r="A102" s="27" t="str">
        <f>拾い用リスト!$I$17</f>
        <v>大引受ジャッキ</v>
      </c>
      <c r="B102" s="32" t="str">
        <f>拾い用リスト!$J$17</f>
        <v>A752H</v>
      </c>
      <c r="C102" s="29">
        <f t="shared" si="16"/>
        <v>0.56000000000000005</v>
      </c>
      <c r="D102" s="29">
        <f t="shared" si="17"/>
        <v>29</v>
      </c>
      <c r="F102" s="29">
        <v>4.93</v>
      </c>
      <c r="G102" s="29">
        <v>2200</v>
      </c>
      <c r="H102" s="29">
        <f>拾い用リスト!$K$17</f>
        <v>0</v>
      </c>
      <c r="V102" s="29">
        <v>2.2000000000000002</v>
      </c>
      <c r="W102" s="29">
        <v>60</v>
      </c>
      <c r="X102" s="29">
        <f t="shared" si="18"/>
        <v>0.4</v>
      </c>
      <c r="Y102" s="29">
        <f t="shared" si="19"/>
        <v>21</v>
      </c>
    </row>
    <row r="103" spans="1:25" ht="13.5" customHeight="1">
      <c r="A103" s="27" t="str">
        <f>拾い用リスト!$I$18</f>
        <v>ロング大引受ジャッキ</v>
      </c>
      <c r="B103" s="32" t="str">
        <f>拾い用リスト!$J$18</f>
        <v>A752HS</v>
      </c>
      <c r="C103" s="29">
        <f t="shared" si="16"/>
        <v>0.69</v>
      </c>
      <c r="D103" s="29">
        <f t="shared" si="17"/>
        <v>39</v>
      </c>
      <c r="F103" s="29">
        <v>6</v>
      </c>
      <c r="G103" s="29">
        <v>2200</v>
      </c>
      <c r="H103" s="29">
        <f>拾い用リスト!$K$18</f>
        <v>0</v>
      </c>
      <c r="V103" s="29">
        <v>2.7</v>
      </c>
      <c r="W103" s="29">
        <v>80</v>
      </c>
      <c r="X103" s="29">
        <f t="shared" si="18"/>
        <v>0.49</v>
      </c>
      <c r="Y103" s="29">
        <f t="shared" si="19"/>
        <v>28</v>
      </c>
    </row>
    <row r="104" spans="1:25" ht="13.5" customHeight="1">
      <c r="A104" s="27" t="str">
        <f>拾い用リスト!$I$19</f>
        <v>単管パイプ 0.5m</v>
      </c>
      <c r="B104" s="32" t="str">
        <f>拾い用リスト!$J$19</f>
        <v>0.5M</v>
      </c>
      <c r="C104" s="29">
        <f t="shared" si="16"/>
        <v>0.11</v>
      </c>
      <c r="D104" s="29">
        <f t="shared" si="17"/>
        <v>6</v>
      </c>
      <c r="F104" s="29">
        <v>1.36</v>
      </c>
      <c r="G104" s="29">
        <v>600</v>
      </c>
      <c r="H104" s="29">
        <f>拾い用リスト!$K$19</f>
        <v>0</v>
      </c>
      <c r="V104" s="29">
        <v>0.45</v>
      </c>
      <c r="W104" s="29">
        <v>12</v>
      </c>
      <c r="X104" s="29">
        <f t="shared" si="18"/>
        <v>0.08</v>
      </c>
      <c r="Y104" s="29">
        <f t="shared" si="19"/>
        <v>4</v>
      </c>
    </row>
    <row r="105" spans="1:25" ht="13.5" customHeight="1">
      <c r="A105" s="27" t="str">
        <f>拾い用リスト!$I$20</f>
        <v>単管パイプ 1.0m</v>
      </c>
      <c r="B105" s="32" t="str">
        <f>拾い用リスト!$J$20</f>
        <v>1.0M</v>
      </c>
      <c r="C105" s="29">
        <f t="shared" si="16"/>
        <v>0.11</v>
      </c>
      <c r="D105" s="29">
        <f t="shared" si="17"/>
        <v>6</v>
      </c>
      <c r="F105" s="29">
        <v>2.67</v>
      </c>
      <c r="G105" s="29">
        <v>600</v>
      </c>
      <c r="H105" s="29">
        <f>拾い用リスト!$K$20</f>
        <v>800</v>
      </c>
      <c r="V105" s="29">
        <v>0.45</v>
      </c>
      <c r="W105" s="29">
        <v>12</v>
      </c>
      <c r="X105" s="29">
        <f t="shared" si="18"/>
        <v>0.08</v>
      </c>
      <c r="Y105" s="29">
        <f t="shared" si="19"/>
        <v>4</v>
      </c>
    </row>
    <row r="106" spans="1:25" ht="13.5" customHeight="1">
      <c r="A106" s="27" t="str">
        <f>拾い用リスト!$I$21</f>
        <v>単管パイプ 1.2m</v>
      </c>
      <c r="B106" s="32" t="str">
        <f>拾い用リスト!$J$21</f>
        <v>1.2M</v>
      </c>
      <c r="C106" s="29">
        <f t="shared" si="16"/>
        <v>0.14000000000000001</v>
      </c>
      <c r="D106" s="29">
        <f t="shared" si="17"/>
        <v>7</v>
      </c>
      <c r="F106" s="29">
        <v>3.25</v>
      </c>
      <c r="G106" s="29">
        <v>720</v>
      </c>
      <c r="H106" s="29">
        <f>拾い用リスト!$K$21</f>
        <v>0</v>
      </c>
      <c r="V106" s="29">
        <v>0.54</v>
      </c>
      <c r="W106" s="29">
        <v>15</v>
      </c>
      <c r="X106" s="29">
        <f t="shared" si="18"/>
        <v>0.1</v>
      </c>
      <c r="Y106" s="29">
        <f t="shared" si="19"/>
        <v>5</v>
      </c>
    </row>
    <row r="107" spans="1:25" ht="13.5" customHeight="1">
      <c r="A107" s="27" t="str">
        <f>拾い用リスト!$I$22</f>
        <v>単管パイプ 1.5m</v>
      </c>
      <c r="B107" s="32" t="str">
        <f>拾い用リスト!$J$22</f>
        <v>1.5M</v>
      </c>
      <c r="C107" s="29">
        <f t="shared" si="16"/>
        <v>0.17</v>
      </c>
      <c r="D107" s="29">
        <f t="shared" si="17"/>
        <v>8</v>
      </c>
      <c r="F107" s="29">
        <v>3.89</v>
      </c>
      <c r="G107" s="29">
        <v>900</v>
      </c>
      <c r="H107" s="29">
        <f>拾い用リスト!$K$22</f>
        <v>200</v>
      </c>
      <c r="V107" s="29">
        <v>0.68</v>
      </c>
      <c r="W107" s="29">
        <v>18</v>
      </c>
      <c r="X107" s="29">
        <f t="shared" si="18"/>
        <v>0.12</v>
      </c>
      <c r="Y107" s="29">
        <f t="shared" si="19"/>
        <v>6</v>
      </c>
    </row>
    <row r="108" spans="1:25" ht="13.5" customHeight="1">
      <c r="A108" s="27" t="str">
        <f>拾い用リスト!$I$23</f>
        <v>単管パイプ 2.0m</v>
      </c>
      <c r="B108" s="32" t="str">
        <f>拾い用リスト!$J$23</f>
        <v>2.0M</v>
      </c>
      <c r="C108" s="29">
        <f t="shared" si="16"/>
        <v>0.22</v>
      </c>
      <c r="D108" s="29">
        <f t="shared" si="17"/>
        <v>11</v>
      </c>
      <c r="F108" s="29">
        <v>5.48</v>
      </c>
      <c r="G108" s="29">
        <v>1200</v>
      </c>
      <c r="H108" s="29">
        <f>拾い用リスト!$K$23</f>
        <v>100</v>
      </c>
      <c r="V108" s="29">
        <v>0.9</v>
      </c>
      <c r="W108" s="29">
        <v>24</v>
      </c>
      <c r="X108" s="29">
        <f t="shared" si="18"/>
        <v>0.16</v>
      </c>
      <c r="Y108" s="29">
        <f t="shared" si="19"/>
        <v>8</v>
      </c>
    </row>
    <row r="109" spans="1:25" ht="13.5" customHeight="1">
      <c r="A109" s="27" t="str">
        <f>拾い用リスト!$I$24</f>
        <v>単管パイプ 2.5m</v>
      </c>
      <c r="B109" s="32" t="str">
        <f>拾い用リスト!$J$24</f>
        <v>2.5M</v>
      </c>
      <c r="C109" s="29">
        <f t="shared" si="16"/>
        <v>0.28000000000000003</v>
      </c>
      <c r="D109" s="29">
        <f t="shared" si="17"/>
        <v>15</v>
      </c>
      <c r="F109" s="29">
        <v>6.8</v>
      </c>
      <c r="G109" s="29">
        <v>1500</v>
      </c>
      <c r="H109" s="29">
        <f>拾い用リスト!$K$24</f>
        <v>0</v>
      </c>
      <c r="V109" s="29">
        <v>1.1299999999999999</v>
      </c>
      <c r="W109" s="29">
        <v>30</v>
      </c>
      <c r="X109" s="29">
        <f t="shared" si="18"/>
        <v>0.2</v>
      </c>
      <c r="Y109" s="29">
        <f t="shared" si="19"/>
        <v>11</v>
      </c>
    </row>
    <row r="110" spans="1:25" ht="13.5" customHeight="1">
      <c r="A110" s="27" t="str">
        <f>拾い用リスト!$I$25</f>
        <v>単管パイプ 3.0m</v>
      </c>
      <c r="B110" s="32" t="str">
        <f>拾い用リスト!$J$25</f>
        <v>3.0M</v>
      </c>
      <c r="C110" s="29">
        <f t="shared" si="16"/>
        <v>0.34</v>
      </c>
      <c r="D110" s="29">
        <f t="shared" si="17"/>
        <v>18</v>
      </c>
      <c r="F110" s="29">
        <v>8.1</v>
      </c>
      <c r="G110" s="29">
        <v>1800</v>
      </c>
      <c r="H110" s="29">
        <f>拾い用リスト!$K$25</f>
        <v>50</v>
      </c>
      <c r="V110" s="29">
        <v>1.35</v>
      </c>
      <c r="W110" s="29">
        <v>36</v>
      </c>
      <c r="X110" s="29">
        <f t="shared" si="18"/>
        <v>0.24</v>
      </c>
      <c r="Y110" s="29">
        <f t="shared" si="19"/>
        <v>13</v>
      </c>
    </row>
    <row r="111" spans="1:25" ht="13.5" customHeight="1">
      <c r="A111" s="27" t="str">
        <f>拾い用リスト!$I$26</f>
        <v>単管パイプ 3.5m</v>
      </c>
      <c r="B111" s="32" t="str">
        <f>拾い用リスト!$J$26</f>
        <v>3.5M</v>
      </c>
      <c r="C111" s="29">
        <f t="shared" si="16"/>
        <v>0.39</v>
      </c>
      <c r="D111" s="29">
        <f t="shared" si="17"/>
        <v>21</v>
      </c>
      <c r="F111" s="29">
        <v>9.3000000000000007</v>
      </c>
      <c r="G111" s="29">
        <v>2100</v>
      </c>
      <c r="H111" s="29">
        <f>拾い用リスト!$K$26</f>
        <v>0</v>
      </c>
      <c r="V111" s="29">
        <v>1.58</v>
      </c>
      <c r="W111" s="29">
        <v>42</v>
      </c>
      <c r="X111" s="29">
        <f t="shared" si="18"/>
        <v>0.28000000000000003</v>
      </c>
      <c r="Y111" s="29">
        <f t="shared" si="19"/>
        <v>15</v>
      </c>
    </row>
    <row r="112" spans="1:25" ht="13.5" customHeight="1">
      <c r="A112" s="27" t="str">
        <f>拾い用リスト!$I$27</f>
        <v>単管パイプ 4.0m</v>
      </c>
      <c r="B112" s="32" t="str">
        <f>拾い用リスト!$J$27</f>
        <v>4.0M</v>
      </c>
      <c r="C112" s="29">
        <f t="shared" si="16"/>
        <v>0.45</v>
      </c>
      <c r="D112" s="29">
        <f t="shared" si="17"/>
        <v>24</v>
      </c>
      <c r="F112" s="29">
        <v>10.66</v>
      </c>
      <c r="G112" s="29">
        <v>2400</v>
      </c>
      <c r="H112" s="29">
        <f>拾い用リスト!$K$27</f>
        <v>0</v>
      </c>
      <c r="V112" s="29">
        <v>1.8</v>
      </c>
      <c r="W112" s="29">
        <v>48</v>
      </c>
      <c r="X112" s="29">
        <f t="shared" si="18"/>
        <v>0.32</v>
      </c>
      <c r="Y112" s="29">
        <f t="shared" si="19"/>
        <v>17</v>
      </c>
    </row>
    <row r="113" spans="1:25" ht="13.5" customHeight="1">
      <c r="A113" s="27" t="str">
        <f>拾い用リスト!$I$28</f>
        <v>単管パイプ 4.5m</v>
      </c>
      <c r="B113" s="32" t="str">
        <f>拾い用リスト!$J$28</f>
        <v>4.5M</v>
      </c>
      <c r="C113" s="29">
        <f t="shared" si="16"/>
        <v>0.52</v>
      </c>
      <c r="D113" s="29">
        <f t="shared" si="17"/>
        <v>27</v>
      </c>
      <c r="F113" s="29">
        <v>12.01</v>
      </c>
      <c r="G113" s="29">
        <v>2700</v>
      </c>
      <c r="H113" s="29">
        <f>拾い用リスト!$K$28</f>
        <v>0</v>
      </c>
      <c r="V113" s="29">
        <v>2.0299999999999998</v>
      </c>
      <c r="W113" s="29">
        <v>54</v>
      </c>
      <c r="X113" s="29">
        <f t="shared" si="18"/>
        <v>0.37</v>
      </c>
      <c r="Y113" s="29">
        <f t="shared" si="19"/>
        <v>19</v>
      </c>
    </row>
    <row r="114" spans="1:25" ht="13.5" customHeight="1">
      <c r="A114" s="27" t="str">
        <f>拾い用リスト!$I$29</f>
        <v>単管パイプ 5.0m</v>
      </c>
      <c r="B114" s="32" t="str">
        <f>拾い用リスト!$J$29</f>
        <v>5.0M</v>
      </c>
      <c r="C114" s="29">
        <f t="shared" si="16"/>
        <v>0.56999999999999995</v>
      </c>
      <c r="D114" s="29">
        <f t="shared" si="17"/>
        <v>29</v>
      </c>
      <c r="F114" s="29">
        <v>13.4</v>
      </c>
      <c r="G114" s="29">
        <v>3000</v>
      </c>
      <c r="H114" s="29">
        <f>拾い用リスト!$K$29</f>
        <v>0</v>
      </c>
      <c r="V114" s="29">
        <v>2.25</v>
      </c>
      <c r="W114" s="29">
        <v>60</v>
      </c>
      <c r="X114" s="29">
        <f t="shared" si="18"/>
        <v>0.41</v>
      </c>
      <c r="Y114" s="29">
        <f t="shared" si="19"/>
        <v>21</v>
      </c>
    </row>
    <row r="115" spans="1:25" ht="13.5" customHeight="1">
      <c r="A115" s="27" t="str">
        <f>拾い用リスト!$I$30</f>
        <v>くい丸 1.1m</v>
      </c>
      <c r="B115" s="32" t="str">
        <f>拾い用リスト!$J$30</f>
        <v>KM1.1M</v>
      </c>
      <c r="C115" s="29">
        <f t="shared" si="16"/>
        <v>0.88</v>
      </c>
      <c r="D115" s="29">
        <f t="shared" si="17"/>
        <v>49</v>
      </c>
      <c r="F115" s="29">
        <v>3.3</v>
      </c>
      <c r="G115" s="29">
        <v>2400</v>
      </c>
      <c r="H115" s="29">
        <f>拾い用リスト!$K$30</f>
        <v>0</v>
      </c>
      <c r="V115" s="29">
        <v>3.5</v>
      </c>
      <c r="W115" s="29">
        <v>100</v>
      </c>
      <c r="X115" s="29">
        <f t="shared" si="18"/>
        <v>0.63</v>
      </c>
      <c r="Y115" s="29">
        <f t="shared" si="19"/>
        <v>35</v>
      </c>
    </row>
    <row r="116" spans="1:25" ht="13.5" customHeight="1">
      <c r="A116" s="27" t="str">
        <f>拾い用リスト!$I$31</f>
        <v>くい丸 1.5m</v>
      </c>
      <c r="B116" s="32" t="str">
        <f>拾い用リスト!$J$31</f>
        <v>KM1.5M</v>
      </c>
      <c r="C116" s="29">
        <f t="shared" si="16"/>
        <v>1.01</v>
      </c>
      <c r="D116" s="29">
        <f t="shared" si="17"/>
        <v>49</v>
      </c>
      <c r="F116" s="29">
        <v>4.0999999999999996</v>
      </c>
      <c r="G116" s="29">
        <v>3000</v>
      </c>
      <c r="H116" s="29">
        <f>拾い用リスト!$K$31</f>
        <v>0</v>
      </c>
      <c r="V116" s="29">
        <v>4</v>
      </c>
      <c r="W116" s="29">
        <v>100</v>
      </c>
      <c r="X116" s="29">
        <f t="shared" si="18"/>
        <v>0.72</v>
      </c>
      <c r="Y116" s="29">
        <f t="shared" si="19"/>
        <v>35</v>
      </c>
    </row>
    <row r="117" spans="1:25" ht="13.5" customHeight="1">
      <c r="A117" s="27" t="str">
        <f>拾い用リスト!$I$32</f>
        <v>鋼製杭 1.1m</v>
      </c>
      <c r="B117" s="32" t="str">
        <f>拾い用リスト!$J$32</f>
        <v>KM1.1MKK</v>
      </c>
      <c r="C117" s="29">
        <f t="shared" si="16"/>
        <v>0.76</v>
      </c>
      <c r="D117" s="29">
        <f t="shared" si="17"/>
        <v>49</v>
      </c>
      <c r="F117" s="29">
        <v>3.1</v>
      </c>
      <c r="G117" s="29">
        <v>750</v>
      </c>
      <c r="H117" s="29">
        <f>拾い用リスト!$K$32</f>
        <v>0</v>
      </c>
      <c r="V117" s="29">
        <v>3</v>
      </c>
      <c r="W117" s="29">
        <v>100</v>
      </c>
      <c r="X117" s="29">
        <f t="shared" si="18"/>
        <v>0.54</v>
      </c>
      <c r="Y117" s="29">
        <f t="shared" si="19"/>
        <v>35</v>
      </c>
    </row>
    <row r="118" spans="1:25" ht="13.5" customHeight="1">
      <c r="A118" s="27" t="str">
        <f>拾い用リスト!$I$33</f>
        <v>鋼製杭 1.5m</v>
      </c>
      <c r="B118" s="32" t="str">
        <f>拾い用リスト!$J$33</f>
        <v>KM1.5MKK</v>
      </c>
      <c r="C118" s="29">
        <f t="shared" si="16"/>
        <v>0.88</v>
      </c>
      <c r="D118" s="29">
        <f t="shared" si="17"/>
        <v>49</v>
      </c>
      <c r="F118" s="29">
        <v>4</v>
      </c>
      <c r="G118" s="29">
        <v>990</v>
      </c>
      <c r="H118" s="29">
        <f>拾い用リスト!$K$33</f>
        <v>0</v>
      </c>
      <c r="V118" s="29">
        <v>3.5</v>
      </c>
      <c r="W118" s="29">
        <v>100</v>
      </c>
      <c r="X118" s="29">
        <f t="shared" si="18"/>
        <v>0.63</v>
      </c>
      <c r="Y118" s="29">
        <f t="shared" si="19"/>
        <v>35</v>
      </c>
    </row>
    <row r="119" spans="1:25" ht="13.5" customHeight="1">
      <c r="A119" s="27" t="str">
        <f>拾い用リスト!$I$34</f>
        <v>鋼製足場板 L-4000</v>
      </c>
      <c r="B119" s="32" t="str">
        <f>拾い用リスト!$J$34</f>
        <v>NB400</v>
      </c>
      <c r="C119" s="29">
        <f t="shared" si="16"/>
        <v>1.64</v>
      </c>
      <c r="D119" s="29">
        <f t="shared" si="17"/>
        <v>88</v>
      </c>
      <c r="F119" s="29">
        <v>15.5</v>
      </c>
      <c r="G119" s="29">
        <v>5300</v>
      </c>
      <c r="H119" s="29">
        <f>拾い用リスト!$K$34</f>
        <v>0</v>
      </c>
      <c r="V119" s="29">
        <v>6.5</v>
      </c>
      <c r="W119" s="29">
        <v>180</v>
      </c>
      <c r="X119" s="29">
        <f t="shared" si="18"/>
        <v>1.17</v>
      </c>
      <c r="Y119" s="29">
        <f t="shared" si="19"/>
        <v>63</v>
      </c>
    </row>
    <row r="120" spans="1:25" ht="13.5" customHeight="1">
      <c r="A120" s="27" t="str">
        <f>拾い用リスト!$I$35</f>
        <v>鋼製足場板 L-3000</v>
      </c>
      <c r="B120" s="32" t="str">
        <f>拾い用リスト!$J$35</f>
        <v>NB300</v>
      </c>
      <c r="C120" s="29">
        <f t="shared" si="16"/>
        <v>1.39</v>
      </c>
      <c r="D120" s="29">
        <f t="shared" si="17"/>
        <v>88</v>
      </c>
      <c r="F120" s="29">
        <v>10.8</v>
      </c>
      <c r="G120" s="29">
        <v>4600</v>
      </c>
      <c r="H120" s="29">
        <f>拾い用リスト!$K$35</f>
        <v>0</v>
      </c>
      <c r="V120" s="29">
        <v>5.5</v>
      </c>
      <c r="W120" s="29">
        <v>180</v>
      </c>
      <c r="X120" s="29">
        <f t="shared" si="18"/>
        <v>0.99</v>
      </c>
      <c r="Y120" s="29">
        <f t="shared" si="19"/>
        <v>63</v>
      </c>
    </row>
    <row r="121" spans="1:25" ht="13.5" customHeight="1">
      <c r="A121" s="27" t="str">
        <f>拾い用リスト!$I$36</f>
        <v>鋼製足場板 L-2000</v>
      </c>
      <c r="B121" s="32" t="str">
        <f>拾い用リスト!$J$36</f>
        <v>NB200</v>
      </c>
      <c r="C121" s="29">
        <f t="shared" si="16"/>
        <v>1.1299999999999999</v>
      </c>
      <c r="D121" s="29">
        <f t="shared" si="17"/>
        <v>74</v>
      </c>
      <c r="F121" s="29">
        <v>7.3</v>
      </c>
      <c r="G121" s="29">
        <v>3800</v>
      </c>
      <c r="H121" s="29">
        <f>拾い用リスト!$K$36</f>
        <v>250</v>
      </c>
      <c r="V121" s="29">
        <v>4.5</v>
      </c>
      <c r="W121" s="29">
        <v>150</v>
      </c>
      <c r="X121" s="29">
        <f t="shared" si="18"/>
        <v>0.81</v>
      </c>
      <c r="Y121" s="29">
        <f t="shared" si="19"/>
        <v>53</v>
      </c>
    </row>
    <row r="122" spans="1:25" ht="13.5" customHeight="1">
      <c r="A122" s="27" t="str">
        <f>拾い用リスト!$I$37</f>
        <v>鋼製足場板 L-1500</v>
      </c>
      <c r="B122" s="32" t="str">
        <f>拾い用リスト!$J$37</f>
        <v>NB150</v>
      </c>
      <c r="C122" s="29">
        <f t="shared" si="16"/>
        <v>0.63</v>
      </c>
      <c r="D122" s="29">
        <f t="shared" si="17"/>
        <v>59</v>
      </c>
      <c r="F122" s="29">
        <v>4.9000000000000004</v>
      </c>
      <c r="G122" s="29">
        <v>3000</v>
      </c>
      <c r="H122" s="29">
        <f>拾い用リスト!$K$37</f>
        <v>0</v>
      </c>
      <c r="V122" s="29">
        <v>2.5</v>
      </c>
      <c r="W122" s="29">
        <v>120</v>
      </c>
      <c r="X122" s="29">
        <f t="shared" si="18"/>
        <v>0.45</v>
      </c>
      <c r="Y122" s="29">
        <f t="shared" si="19"/>
        <v>42</v>
      </c>
    </row>
    <row r="123" spans="1:25" ht="13.5" customHeight="1">
      <c r="A123" s="27" t="str">
        <f>拾い用リスト!$I$38</f>
        <v>鋼製足場板 L-1000</v>
      </c>
      <c r="B123" s="32" t="str">
        <f>拾い用リスト!$J$38</f>
        <v>NB100</v>
      </c>
      <c r="C123" s="29">
        <f t="shared" si="16"/>
        <v>0.63</v>
      </c>
      <c r="D123" s="29">
        <f t="shared" si="17"/>
        <v>59</v>
      </c>
      <c r="F123" s="29">
        <v>4</v>
      </c>
      <c r="G123" s="29">
        <v>3000</v>
      </c>
      <c r="H123" s="29">
        <f>拾い用リスト!$K$38</f>
        <v>0</v>
      </c>
      <c r="V123" s="29">
        <v>2.5</v>
      </c>
      <c r="W123" s="29">
        <v>120</v>
      </c>
      <c r="X123" s="29">
        <f t="shared" si="18"/>
        <v>0.45</v>
      </c>
      <c r="Y123" s="29">
        <f t="shared" si="19"/>
        <v>42</v>
      </c>
    </row>
    <row r="124" spans="1:25" ht="13.5" customHeight="1">
      <c r="A124" s="27" t="str">
        <f>拾い用リスト!$I$39</f>
        <v>アルミ製足場板 L-4000</v>
      </c>
      <c r="B124" s="32" t="str">
        <f>拾い用リスト!$J$39</f>
        <v>AL2840</v>
      </c>
      <c r="C124" s="29">
        <f t="shared" si="16"/>
        <v>1.64</v>
      </c>
      <c r="D124" s="29">
        <f t="shared" si="17"/>
        <v>88</v>
      </c>
      <c r="F124" s="29">
        <v>10.1</v>
      </c>
      <c r="G124" s="29">
        <v>8060</v>
      </c>
      <c r="H124" s="29">
        <f>拾い用リスト!$K$39</f>
        <v>0</v>
      </c>
      <c r="V124" s="29">
        <v>6.5</v>
      </c>
      <c r="W124" s="29">
        <v>180</v>
      </c>
      <c r="X124" s="29">
        <f t="shared" si="18"/>
        <v>1.17</v>
      </c>
      <c r="Y124" s="29">
        <f t="shared" si="19"/>
        <v>63</v>
      </c>
    </row>
    <row r="125" spans="1:25" ht="13.5" customHeight="1">
      <c r="A125" s="27" t="str">
        <f>拾い用リスト!$I$40</f>
        <v>アルミ製足場板 L-3000</v>
      </c>
      <c r="B125" s="32" t="str">
        <f>拾い用リスト!$J$40</f>
        <v>AL2830</v>
      </c>
      <c r="C125" s="29">
        <f t="shared" si="16"/>
        <v>1.33</v>
      </c>
      <c r="D125" s="29">
        <f t="shared" si="17"/>
        <v>78</v>
      </c>
      <c r="F125" s="29">
        <v>7.9</v>
      </c>
      <c r="G125" s="29">
        <v>7580</v>
      </c>
      <c r="H125" s="29">
        <f>拾い用リスト!$K$40</f>
        <v>0</v>
      </c>
      <c r="V125" s="29">
        <v>5.3</v>
      </c>
      <c r="W125" s="29">
        <v>160</v>
      </c>
      <c r="X125" s="29">
        <f t="shared" si="18"/>
        <v>0.95</v>
      </c>
      <c r="Y125" s="29">
        <f t="shared" si="19"/>
        <v>56</v>
      </c>
    </row>
    <row r="126" spans="1:25" ht="13.5" customHeight="1">
      <c r="A126" s="27" t="str">
        <f>拾い用リスト!$I$41</f>
        <v>アルミ製足場板 L-2500</v>
      </c>
      <c r="B126" s="32" t="str">
        <f>拾い用リスト!$J$41</f>
        <v>AL2825</v>
      </c>
      <c r="C126" s="29">
        <f t="shared" si="16"/>
        <v>1.33</v>
      </c>
      <c r="D126" s="29">
        <f t="shared" si="17"/>
        <v>78</v>
      </c>
      <c r="F126" s="29">
        <v>6.5</v>
      </c>
      <c r="G126" s="29">
        <v>7580</v>
      </c>
      <c r="H126" s="29">
        <f>拾い用リスト!$K$41</f>
        <v>0</v>
      </c>
      <c r="V126" s="29">
        <v>5.3</v>
      </c>
      <c r="W126" s="29">
        <v>160</v>
      </c>
      <c r="X126" s="29">
        <f t="shared" si="18"/>
        <v>0.95</v>
      </c>
      <c r="Y126" s="29">
        <f t="shared" si="19"/>
        <v>56</v>
      </c>
    </row>
    <row r="127" spans="1:25" ht="13.5" customHeight="1">
      <c r="A127" s="27" t="str">
        <f>拾い用リスト!$I$42</f>
        <v>アルミ製足場板 L-2000</v>
      </c>
      <c r="B127" s="32" t="str">
        <f>拾い用リスト!$J$42</f>
        <v>AL2820</v>
      </c>
      <c r="C127" s="29">
        <f t="shared" si="16"/>
        <v>1.2</v>
      </c>
      <c r="D127" s="29">
        <f t="shared" si="17"/>
        <v>74</v>
      </c>
      <c r="F127" s="29">
        <v>5.3</v>
      </c>
      <c r="G127" s="29">
        <v>5660</v>
      </c>
      <c r="H127" s="29">
        <f>拾い用リスト!$K$42</f>
        <v>0</v>
      </c>
      <c r="V127" s="29">
        <v>4.8</v>
      </c>
      <c r="W127" s="29">
        <v>150</v>
      </c>
      <c r="X127" s="29">
        <f t="shared" si="18"/>
        <v>0.86</v>
      </c>
      <c r="Y127" s="29">
        <f t="shared" si="19"/>
        <v>53</v>
      </c>
    </row>
    <row r="128" spans="1:25" ht="13.5" customHeight="1">
      <c r="A128" s="27" t="str">
        <f>拾い用リスト!$I$43</f>
        <v>アルミ製足場板 L-1500</v>
      </c>
      <c r="B128" s="32" t="str">
        <f>拾い用リスト!$J$43</f>
        <v>AL2815</v>
      </c>
      <c r="C128" s="29">
        <f t="shared" si="16"/>
        <v>1.1299999999999999</v>
      </c>
      <c r="D128" s="29">
        <f t="shared" si="17"/>
        <v>74</v>
      </c>
      <c r="F128" s="29">
        <v>4</v>
      </c>
      <c r="G128" s="29">
        <v>5350</v>
      </c>
      <c r="H128" s="29">
        <f>拾い用リスト!$K$43</f>
        <v>0</v>
      </c>
      <c r="V128" s="29">
        <v>4.5</v>
      </c>
      <c r="W128" s="29">
        <v>150</v>
      </c>
      <c r="X128" s="29">
        <f t="shared" si="18"/>
        <v>0.81</v>
      </c>
      <c r="Y128" s="29">
        <f t="shared" si="19"/>
        <v>53</v>
      </c>
    </row>
    <row r="129" spans="1:25" ht="13.5" customHeight="1">
      <c r="A129" s="27" t="str">
        <f>拾い用リスト!$I$44</f>
        <v>アルミ製足場板 L-1000</v>
      </c>
      <c r="B129" s="32" t="str">
        <f>拾い用リスト!$J$44</f>
        <v>AL2810</v>
      </c>
      <c r="C129" s="29">
        <f t="shared" si="16"/>
        <v>1.33</v>
      </c>
      <c r="D129" s="29">
        <f t="shared" si="17"/>
        <v>69</v>
      </c>
      <c r="F129" s="29">
        <v>2.8</v>
      </c>
      <c r="G129" s="29">
        <v>7500</v>
      </c>
      <c r="H129" s="29">
        <f>拾い用リスト!$K$44</f>
        <v>0</v>
      </c>
      <c r="V129" s="29">
        <v>5.3</v>
      </c>
      <c r="W129" s="29">
        <v>140</v>
      </c>
      <c r="X129" s="29">
        <f t="shared" si="18"/>
        <v>0.95</v>
      </c>
      <c r="Y129" s="29">
        <f t="shared" si="19"/>
        <v>49</v>
      </c>
    </row>
    <row r="130" spans="1:25" ht="13.5" customHeight="1">
      <c r="A130" s="27" t="str">
        <f>拾い用リスト!$I$45</f>
        <v>合板足場板 L-4000</v>
      </c>
      <c r="B130" s="32" t="str">
        <f>拾い用リスト!$J$45</f>
        <v>G3540</v>
      </c>
      <c r="C130" s="29">
        <f t="shared" si="16"/>
        <v>1.26</v>
      </c>
      <c r="D130" s="29">
        <f t="shared" si="17"/>
        <v>49</v>
      </c>
      <c r="F130" s="29">
        <v>20</v>
      </c>
      <c r="G130" s="29">
        <v>3700</v>
      </c>
      <c r="H130" s="29">
        <f>拾い用リスト!$K$45</f>
        <v>0</v>
      </c>
      <c r="V130" s="29">
        <v>5</v>
      </c>
      <c r="W130" s="29">
        <v>100</v>
      </c>
      <c r="X130" s="29">
        <f t="shared" si="18"/>
        <v>0.9</v>
      </c>
      <c r="Y130" s="29">
        <f t="shared" si="19"/>
        <v>35</v>
      </c>
    </row>
    <row r="131" spans="1:25" ht="13.5" customHeight="1">
      <c r="A131" s="27" t="str">
        <f>拾い用リスト!$I$46</f>
        <v>合板足場板 L-2000</v>
      </c>
      <c r="B131" s="32" t="str">
        <f>拾い用リスト!$J$46</f>
        <v>G3520</v>
      </c>
      <c r="C131" s="29">
        <f t="shared" si="16"/>
        <v>0.76</v>
      </c>
      <c r="D131" s="29">
        <f t="shared" si="17"/>
        <v>49</v>
      </c>
      <c r="F131" s="29">
        <v>10</v>
      </c>
      <c r="G131" s="29">
        <v>2000</v>
      </c>
      <c r="H131" s="29">
        <f>拾い用リスト!$K$46</f>
        <v>0</v>
      </c>
      <c r="V131" s="29">
        <v>3</v>
      </c>
      <c r="W131" s="29">
        <v>100</v>
      </c>
      <c r="X131" s="29">
        <f t="shared" si="18"/>
        <v>0.54</v>
      </c>
      <c r="Y131" s="29">
        <f t="shared" si="19"/>
        <v>35</v>
      </c>
    </row>
    <row r="132" spans="1:25" ht="13.5" customHeight="1">
      <c r="A132" s="27" t="str">
        <f>拾い用リスト!$I$47</f>
        <v>合板敷板 L-4000</v>
      </c>
      <c r="B132" s="32" t="str">
        <f>拾い用リスト!$J$47</f>
        <v>G2840B</v>
      </c>
      <c r="C132" s="29">
        <f t="shared" si="16"/>
        <v>3.78</v>
      </c>
      <c r="D132" s="29">
        <f t="shared" si="17"/>
        <v>49</v>
      </c>
      <c r="F132" s="29">
        <v>18</v>
      </c>
      <c r="G132" s="29">
        <v>3920</v>
      </c>
      <c r="H132" s="29">
        <f>拾い用リスト!$K$47</f>
        <v>0</v>
      </c>
      <c r="V132" s="29">
        <v>15</v>
      </c>
      <c r="W132" s="29">
        <v>100</v>
      </c>
      <c r="X132" s="29">
        <f t="shared" si="18"/>
        <v>2.7</v>
      </c>
      <c r="Y132" s="29">
        <f t="shared" si="19"/>
        <v>35</v>
      </c>
    </row>
    <row r="133" spans="1:25" ht="13.5" customHeight="1">
      <c r="A133" s="27" t="str">
        <f>拾い用リスト!$I$48</f>
        <v>合板敷板 L-2000</v>
      </c>
      <c r="B133" s="32" t="str">
        <f>拾い用リスト!$J$48</f>
        <v>G2820B</v>
      </c>
      <c r="C133" s="29">
        <f t="shared" si="16"/>
        <v>2.52</v>
      </c>
      <c r="D133" s="29">
        <f t="shared" si="17"/>
        <v>45</v>
      </c>
      <c r="F133" s="29">
        <v>9</v>
      </c>
      <c r="G133" s="29">
        <v>2600</v>
      </c>
      <c r="H133" s="29">
        <f>拾い用リスト!$K$48</f>
        <v>0</v>
      </c>
      <c r="V133" s="29">
        <v>10</v>
      </c>
      <c r="W133" s="29">
        <v>90</v>
      </c>
      <c r="X133" s="29">
        <f t="shared" si="18"/>
        <v>1.8</v>
      </c>
      <c r="Y133" s="29">
        <f t="shared" si="19"/>
        <v>32</v>
      </c>
    </row>
    <row r="134" spans="1:25" ht="13.5" customHeight="1">
      <c r="A134" s="27" t="str">
        <f>拾い用リスト!$I$49</f>
        <v>杉敷板 L-4000</v>
      </c>
      <c r="B134" s="32" t="str">
        <f>拾い用リスト!$J$49</f>
        <v>S3540B</v>
      </c>
      <c r="C134" s="29">
        <f t="shared" si="16"/>
        <v>3.78</v>
      </c>
      <c r="D134" s="29">
        <f t="shared" si="17"/>
        <v>98</v>
      </c>
      <c r="F134" s="29">
        <v>15</v>
      </c>
      <c r="G134" s="29">
        <v>2000</v>
      </c>
      <c r="H134" s="29">
        <f>拾い用リスト!$K$49</f>
        <v>0</v>
      </c>
      <c r="V134" s="29">
        <v>15</v>
      </c>
      <c r="W134" s="29">
        <v>200</v>
      </c>
      <c r="X134" s="29">
        <f t="shared" si="18"/>
        <v>2.7</v>
      </c>
      <c r="Y134" s="29">
        <f t="shared" si="19"/>
        <v>70</v>
      </c>
    </row>
    <row r="135" spans="1:25" ht="13.5" customHeight="1">
      <c r="A135" s="27" t="str">
        <f>拾い用リスト!$I$50</f>
        <v>杉敷板 L-2000</v>
      </c>
      <c r="B135" s="32" t="str">
        <f>拾い用リスト!$J$50</f>
        <v>S3520B</v>
      </c>
      <c r="C135" s="29">
        <f t="shared" si="16"/>
        <v>3.28</v>
      </c>
      <c r="D135" s="29">
        <f t="shared" si="17"/>
        <v>84</v>
      </c>
      <c r="F135" s="29">
        <v>7.5</v>
      </c>
      <c r="G135" s="29">
        <v>1500</v>
      </c>
      <c r="H135" s="29">
        <f>拾い用リスト!$K$50</f>
        <v>0</v>
      </c>
      <c r="V135" s="29">
        <v>13</v>
      </c>
      <c r="W135" s="29">
        <v>170</v>
      </c>
      <c r="X135" s="29">
        <f t="shared" si="18"/>
        <v>2.34</v>
      </c>
      <c r="Y135" s="29">
        <f t="shared" si="19"/>
        <v>60</v>
      </c>
    </row>
    <row r="136" spans="1:25" ht="13.5" customHeight="1">
      <c r="A136" s="27" t="str">
        <f>拾い用リスト!$M$3</f>
        <v>木端</v>
      </c>
      <c r="B136" s="32" t="str">
        <f>拾い用リスト!$N$3</f>
        <v>G2803B</v>
      </c>
      <c r="C136" s="29">
        <f t="shared" si="16"/>
        <v>0.38</v>
      </c>
      <c r="D136" s="29">
        <f t="shared" si="17"/>
        <v>36</v>
      </c>
      <c r="F136" s="29">
        <v>1.5</v>
      </c>
      <c r="G136" s="29">
        <v>410</v>
      </c>
      <c r="H136" s="29">
        <f>拾い用リスト!$O$3</f>
        <v>38</v>
      </c>
      <c r="V136" s="29">
        <v>1.5</v>
      </c>
      <c r="W136" s="29">
        <v>75</v>
      </c>
      <c r="X136" s="29">
        <f t="shared" si="18"/>
        <v>0.27</v>
      </c>
      <c r="Y136" s="29">
        <f t="shared" si="19"/>
        <v>26</v>
      </c>
    </row>
    <row r="137" spans="1:25" ht="13.5" customHeight="1">
      <c r="A137" s="27" t="str">
        <f>拾い用リスト!$M$4</f>
        <v>手摺付垂直梯子</v>
      </c>
      <c r="B137" s="32" t="str">
        <f>拾い用リスト!$N$4</f>
        <v>NSH2900</v>
      </c>
      <c r="C137" s="29">
        <f t="shared" si="16"/>
        <v>2.14</v>
      </c>
      <c r="D137" s="29">
        <f t="shared" si="17"/>
        <v>98</v>
      </c>
      <c r="F137" s="29">
        <v>15</v>
      </c>
      <c r="G137" s="29">
        <v>6800</v>
      </c>
      <c r="H137" s="29">
        <f>拾い用リスト!$O$4</f>
        <v>0</v>
      </c>
      <c r="V137" s="29">
        <v>8.5</v>
      </c>
      <c r="W137" s="29">
        <v>200</v>
      </c>
      <c r="X137" s="29">
        <f t="shared" si="18"/>
        <v>1.53</v>
      </c>
      <c r="Y137" s="29">
        <f t="shared" si="19"/>
        <v>70</v>
      </c>
    </row>
    <row r="138" spans="1:25" ht="13.5" customHeight="1">
      <c r="A138" s="27" t="str">
        <f>拾い用リスト!$M$5</f>
        <v>垂直梯子</v>
      </c>
      <c r="B138" s="32" t="str">
        <f>拾い用リスト!$N$5</f>
        <v>NSH1700</v>
      </c>
      <c r="C138" s="29">
        <f t="shared" si="16"/>
        <v>2.14</v>
      </c>
      <c r="D138" s="29">
        <f t="shared" si="17"/>
        <v>98</v>
      </c>
      <c r="F138" s="29">
        <v>9.6999999999999993</v>
      </c>
      <c r="G138" s="29">
        <v>6500</v>
      </c>
      <c r="H138" s="29">
        <f>拾い用リスト!$O$5</f>
        <v>0</v>
      </c>
      <c r="V138" s="29">
        <v>8.5</v>
      </c>
      <c r="W138" s="29">
        <v>200</v>
      </c>
      <c r="X138" s="29">
        <f t="shared" si="18"/>
        <v>1.53</v>
      </c>
      <c r="Y138" s="29">
        <f t="shared" si="19"/>
        <v>70</v>
      </c>
    </row>
    <row r="139" spans="1:25" ht="13.5" customHeight="1">
      <c r="A139" s="27" t="str">
        <f>拾い用リスト!$M$6</f>
        <v>ベランダブリッジ本体①</v>
      </c>
      <c r="B139" s="32" t="str">
        <f>拾い用リスト!$N$6</f>
        <v>VB1</v>
      </c>
      <c r="C139" s="29">
        <f t="shared" si="16"/>
        <v>11.34</v>
      </c>
      <c r="D139" s="29">
        <f t="shared" si="17"/>
        <v>221</v>
      </c>
      <c r="F139" s="29">
        <v>15.2</v>
      </c>
      <c r="G139" s="29">
        <v>20000</v>
      </c>
      <c r="H139" s="29">
        <f>拾い用リスト!$O$6</f>
        <v>0</v>
      </c>
      <c r="V139" s="29">
        <v>45</v>
      </c>
      <c r="W139" s="29">
        <v>450</v>
      </c>
      <c r="X139" s="29">
        <f t="shared" si="18"/>
        <v>8.1</v>
      </c>
      <c r="Y139" s="29">
        <f t="shared" si="19"/>
        <v>158</v>
      </c>
    </row>
    <row r="140" spans="1:25" ht="13.5" customHeight="1">
      <c r="A140" s="27" t="str">
        <f>拾い用リスト!$M$7</f>
        <v>ベランダブリッジ本体②</v>
      </c>
      <c r="B140" s="32" t="str">
        <f>拾い用リスト!$N$7</f>
        <v>VB2</v>
      </c>
      <c r="C140" s="29">
        <f t="shared" si="16"/>
        <v>11.34</v>
      </c>
      <c r="D140" s="29">
        <f t="shared" si="17"/>
        <v>221</v>
      </c>
      <c r="F140" s="29">
        <v>11.8</v>
      </c>
      <c r="G140" s="29">
        <v>25000</v>
      </c>
      <c r="H140" s="29">
        <f>拾い用リスト!$O$7</f>
        <v>0</v>
      </c>
      <c r="V140" s="29">
        <v>45</v>
      </c>
      <c r="W140" s="29">
        <v>450</v>
      </c>
      <c r="X140" s="29">
        <f t="shared" si="18"/>
        <v>8.1</v>
      </c>
      <c r="Y140" s="29">
        <f t="shared" si="19"/>
        <v>158</v>
      </c>
    </row>
    <row r="141" spans="1:25" ht="13.5" customHeight="1">
      <c r="A141" s="27" t="str">
        <f>拾い用リスト!$M$8</f>
        <v>ベランダブリッジ根絡み</v>
      </c>
      <c r="B141" s="32" t="str">
        <f>拾い用リスト!$N$8</f>
        <v>VBN</v>
      </c>
      <c r="C141" s="29">
        <f t="shared" si="16"/>
        <v>11.34</v>
      </c>
      <c r="D141" s="29">
        <f t="shared" si="17"/>
        <v>221</v>
      </c>
      <c r="F141" s="29">
        <v>6.8</v>
      </c>
      <c r="G141" s="29">
        <v>13000</v>
      </c>
      <c r="H141" s="29">
        <f>拾い用リスト!$O$8</f>
        <v>0</v>
      </c>
      <c r="V141" s="29">
        <v>45</v>
      </c>
      <c r="W141" s="29">
        <v>450</v>
      </c>
      <c r="X141" s="29">
        <f t="shared" si="18"/>
        <v>8.1</v>
      </c>
      <c r="Y141" s="29">
        <f t="shared" si="19"/>
        <v>158</v>
      </c>
    </row>
    <row r="142" spans="1:25" ht="13.5" customHeight="1">
      <c r="A142" s="27" t="str">
        <f>拾い用リスト!$M$9</f>
        <v>ベランダブリッジ手摺</v>
      </c>
      <c r="B142" s="32" t="str">
        <f>拾い用リスト!$N$9</f>
        <v>VBT</v>
      </c>
      <c r="C142" s="29">
        <f t="shared" si="16"/>
        <v>11.34</v>
      </c>
      <c r="D142" s="29">
        <f t="shared" si="17"/>
        <v>221</v>
      </c>
      <c r="F142" s="29">
        <v>12.4</v>
      </c>
      <c r="G142" s="29">
        <v>18000</v>
      </c>
      <c r="H142" s="29">
        <f>拾い用リスト!$O$9</f>
        <v>0</v>
      </c>
      <c r="V142" s="29">
        <v>45</v>
      </c>
      <c r="W142" s="29">
        <v>450</v>
      </c>
      <c r="X142" s="29">
        <f t="shared" si="18"/>
        <v>8.1</v>
      </c>
      <c r="Y142" s="29">
        <f t="shared" si="19"/>
        <v>158</v>
      </c>
    </row>
    <row r="143" spans="1:25" ht="13.5" customHeight="1">
      <c r="A143" s="27" t="str">
        <f>拾い用リスト!$M$10</f>
        <v>伸縮ブラケット755-1005</v>
      </c>
      <c r="B143" s="32" t="str">
        <f>拾い用リスト!$N$10</f>
        <v>TWL1000C</v>
      </c>
      <c r="C143" s="29">
        <f t="shared" si="16"/>
        <v>2.02</v>
      </c>
      <c r="D143" s="29">
        <f t="shared" si="17"/>
        <v>94</v>
      </c>
      <c r="F143" s="29">
        <v>6.07</v>
      </c>
      <c r="G143" s="29">
        <v>3400</v>
      </c>
      <c r="H143" s="29">
        <f>拾い用リスト!$O$10</f>
        <v>0</v>
      </c>
      <c r="V143" s="29">
        <v>8</v>
      </c>
      <c r="W143" s="29">
        <v>190</v>
      </c>
      <c r="X143" s="29">
        <f t="shared" si="18"/>
        <v>1.44</v>
      </c>
      <c r="Y143" s="29">
        <f t="shared" si="19"/>
        <v>67</v>
      </c>
    </row>
    <row r="144" spans="1:25" ht="13.5" customHeight="1">
      <c r="A144" s="27" t="str">
        <f>拾い用リスト!$M$11</f>
        <v>伸縮ブラケット505-755</v>
      </c>
      <c r="B144" s="32" t="str">
        <f>拾い用リスト!$N$11</f>
        <v>TWL750C</v>
      </c>
      <c r="C144" s="29">
        <f t="shared" si="16"/>
        <v>1.76</v>
      </c>
      <c r="D144" s="29">
        <f t="shared" si="17"/>
        <v>94</v>
      </c>
      <c r="F144" s="29">
        <v>5.1100000000000003</v>
      </c>
      <c r="G144" s="29">
        <v>3200</v>
      </c>
      <c r="H144" s="29">
        <f>拾い用リスト!$O$11</f>
        <v>0</v>
      </c>
      <c r="V144" s="29">
        <v>7</v>
      </c>
      <c r="W144" s="29">
        <v>190</v>
      </c>
      <c r="X144" s="29">
        <f t="shared" si="18"/>
        <v>1.26</v>
      </c>
      <c r="Y144" s="29">
        <f t="shared" si="19"/>
        <v>67</v>
      </c>
    </row>
    <row r="145" spans="1:25" ht="13.5" customHeight="1">
      <c r="A145" s="27" t="str">
        <f>拾い用リスト!$M$12</f>
        <v>伸縮ブラケット330-510</v>
      </c>
      <c r="B145" s="32" t="str">
        <f>拾い用リスト!$N$12</f>
        <v>TWL500C</v>
      </c>
      <c r="C145" s="29">
        <f t="shared" si="16"/>
        <v>1.39</v>
      </c>
      <c r="D145" s="29">
        <f t="shared" si="17"/>
        <v>94</v>
      </c>
      <c r="F145" s="29">
        <v>3.83</v>
      </c>
      <c r="G145" s="29">
        <v>2800</v>
      </c>
      <c r="H145" s="29">
        <f>拾い用リスト!$O$12</f>
        <v>0</v>
      </c>
      <c r="V145" s="29">
        <v>5.5</v>
      </c>
      <c r="W145" s="29">
        <v>190</v>
      </c>
      <c r="X145" s="29">
        <f t="shared" si="18"/>
        <v>0.99</v>
      </c>
      <c r="Y145" s="29">
        <f t="shared" si="19"/>
        <v>67</v>
      </c>
    </row>
    <row r="146" spans="1:25" ht="13.5" customHeight="1">
      <c r="A146" s="27" t="str">
        <f>拾い用リスト!$M$13</f>
        <v>伸縮ブラケット230-330</v>
      </c>
      <c r="B146" s="32" t="str">
        <f>拾い用リスト!$N$13</f>
        <v>TWL300C</v>
      </c>
      <c r="C146" s="29">
        <f t="shared" ref="C146:C169" si="20">ROUND(X146+(X146*$U$1),2)</f>
        <v>1.39</v>
      </c>
      <c r="D146" s="29">
        <f t="shared" ref="D146:D169" si="21">ROUND(Y146+(Y146*$U$1),0)</f>
        <v>94</v>
      </c>
      <c r="F146" s="29">
        <v>3.33</v>
      </c>
      <c r="G146" s="29">
        <v>2700</v>
      </c>
      <c r="H146" s="29">
        <f>拾い用リスト!$O$13</f>
        <v>0</v>
      </c>
      <c r="V146" s="29">
        <v>5.5</v>
      </c>
      <c r="W146" s="29">
        <v>190</v>
      </c>
      <c r="X146" s="29">
        <f t="shared" ref="X146:X169" si="22">ROUND(V146-(V146*$O$1),2)</f>
        <v>0.99</v>
      </c>
      <c r="Y146" s="29">
        <f t="shared" ref="Y146:Y169" si="23">ROUND(W146-(W146*$Q$1),0)</f>
        <v>67</v>
      </c>
    </row>
    <row r="147" spans="1:25" ht="13.5" customHeight="1">
      <c r="A147" s="27" t="str">
        <f>拾い用リスト!$M$15</f>
        <v>60角パイプ 5.0m</v>
      </c>
      <c r="B147" s="32" t="str">
        <f>拾い用リスト!$N$15</f>
        <v>60K5.0M</v>
      </c>
      <c r="C147" s="29">
        <f t="shared" si="20"/>
        <v>1.26</v>
      </c>
      <c r="D147" s="29">
        <f t="shared" si="21"/>
        <v>74</v>
      </c>
      <c r="F147" s="29">
        <v>20.3</v>
      </c>
      <c r="G147" s="29">
        <v>4750</v>
      </c>
      <c r="H147" s="29">
        <f>拾い用リスト!$O$15</f>
        <v>0</v>
      </c>
      <c r="V147" s="29">
        <v>5</v>
      </c>
      <c r="W147" s="29">
        <v>150</v>
      </c>
      <c r="X147" s="29">
        <f t="shared" si="22"/>
        <v>0.9</v>
      </c>
      <c r="Y147" s="29">
        <f t="shared" si="23"/>
        <v>53</v>
      </c>
    </row>
    <row r="148" spans="1:25" ht="13.5" customHeight="1">
      <c r="A148" s="27" t="str">
        <f>拾い用リスト!$M$16</f>
        <v>60角パイプ 4.0m</v>
      </c>
      <c r="B148" s="32" t="str">
        <f>拾い用リスト!$N$16</f>
        <v>60K4.0M</v>
      </c>
      <c r="C148" s="29">
        <f t="shared" si="20"/>
        <v>1.01</v>
      </c>
      <c r="D148" s="29">
        <f t="shared" si="21"/>
        <v>59</v>
      </c>
      <c r="F148" s="29">
        <v>16.239999999999998</v>
      </c>
      <c r="G148" s="29">
        <v>3800</v>
      </c>
      <c r="H148" s="29">
        <f>拾い用リスト!$O$16</f>
        <v>0</v>
      </c>
      <c r="V148" s="29">
        <v>4</v>
      </c>
      <c r="W148" s="29">
        <v>120</v>
      </c>
      <c r="X148" s="29">
        <f t="shared" si="22"/>
        <v>0.72</v>
      </c>
      <c r="Y148" s="29">
        <f t="shared" si="23"/>
        <v>42</v>
      </c>
    </row>
    <row r="149" spans="1:25" ht="13.5" customHeight="1">
      <c r="A149" s="27" t="str">
        <f>拾い用リスト!$M$17</f>
        <v>60角パイプ 3.0m</v>
      </c>
      <c r="B149" s="32" t="str">
        <f>拾い用リスト!$N$17</f>
        <v>60K3.0M</v>
      </c>
      <c r="C149" s="29">
        <f t="shared" si="20"/>
        <v>0.76</v>
      </c>
      <c r="D149" s="29">
        <f t="shared" si="21"/>
        <v>45</v>
      </c>
      <c r="F149" s="29">
        <v>12.18</v>
      </c>
      <c r="G149" s="29">
        <v>2850</v>
      </c>
      <c r="H149" s="29">
        <f>拾い用リスト!$O$17</f>
        <v>0</v>
      </c>
      <c r="V149" s="29">
        <v>3</v>
      </c>
      <c r="W149" s="29">
        <v>90</v>
      </c>
      <c r="X149" s="29">
        <f t="shared" si="22"/>
        <v>0.54</v>
      </c>
      <c r="Y149" s="29">
        <f t="shared" si="23"/>
        <v>32</v>
      </c>
    </row>
    <row r="150" spans="1:25" ht="13.5" customHeight="1">
      <c r="A150" s="27" t="str">
        <f>拾い用リスト!$M$18</f>
        <v>60角パイプ 2.5m</v>
      </c>
      <c r="B150" s="32" t="str">
        <f>拾い用リスト!$N$18</f>
        <v>60K2.5M</v>
      </c>
      <c r="C150" s="29">
        <f t="shared" si="20"/>
        <v>0.63</v>
      </c>
      <c r="D150" s="29">
        <f t="shared" si="21"/>
        <v>36</v>
      </c>
      <c r="F150" s="29">
        <v>10.15</v>
      </c>
      <c r="G150" s="29">
        <v>2375</v>
      </c>
      <c r="H150" s="29">
        <f>拾い用リスト!$O$18</f>
        <v>0</v>
      </c>
      <c r="V150" s="29">
        <v>2.5</v>
      </c>
      <c r="W150" s="29">
        <v>75</v>
      </c>
      <c r="X150" s="29">
        <f t="shared" si="22"/>
        <v>0.45</v>
      </c>
      <c r="Y150" s="29">
        <f t="shared" si="23"/>
        <v>26</v>
      </c>
    </row>
    <row r="151" spans="1:25" ht="13.5" customHeight="1">
      <c r="A151" s="27" t="str">
        <f>拾い用リスト!$M$19</f>
        <v>60角パイプ 2.0m</v>
      </c>
      <c r="B151" s="32" t="str">
        <f>拾い用リスト!$N$19</f>
        <v>60K2.0M</v>
      </c>
      <c r="C151" s="29">
        <f t="shared" si="20"/>
        <v>0.5</v>
      </c>
      <c r="D151" s="29">
        <f t="shared" si="21"/>
        <v>29</v>
      </c>
      <c r="F151" s="29">
        <v>8.1199999999999992</v>
      </c>
      <c r="G151" s="29">
        <v>1900</v>
      </c>
      <c r="H151" s="29">
        <f>拾い用リスト!$O$19</f>
        <v>0</v>
      </c>
      <c r="V151" s="29">
        <v>2</v>
      </c>
      <c r="W151" s="29">
        <v>60</v>
      </c>
      <c r="X151" s="29">
        <f t="shared" si="22"/>
        <v>0.36</v>
      </c>
      <c r="Y151" s="29">
        <f t="shared" si="23"/>
        <v>21</v>
      </c>
    </row>
    <row r="152" spans="1:25" ht="13.5" customHeight="1">
      <c r="A152" s="27" t="str">
        <f>拾い用リスト!$M$20</f>
        <v>60角パイプ 1.5m</v>
      </c>
      <c r="B152" s="32" t="str">
        <f>拾い用リスト!$N$20</f>
        <v>60K1.5M</v>
      </c>
      <c r="C152" s="29">
        <f t="shared" si="20"/>
        <v>0.38</v>
      </c>
      <c r="D152" s="29">
        <f t="shared" si="21"/>
        <v>22</v>
      </c>
      <c r="F152" s="29">
        <v>6.09</v>
      </c>
      <c r="G152" s="29">
        <v>1425</v>
      </c>
      <c r="H152" s="29">
        <f>拾い用リスト!$O$20</f>
        <v>0</v>
      </c>
      <c r="V152" s="29">
        <v>1.5</v>
      </c>
      <c r="W152" s="29">
        <v>45</v>
      </c>
      <c r="X152" s="29">
        <f t="shared" si="22"/>
        <v>0.27</v>
      </c>
      <c r="Y152" s="29">
        <f t="shared" si="23"/>
        <v>16</v>
      </c>
    </row>
    <row r="153" spans="1:25" ht="13.5" customHeight="1">
      <c r="A153" s="27" t="str">
        <f>拾い用リスト!$M$21</f>
        <v>60角パイプ 1.0m</v>
      </c>
      <c r="B153" s="32" t="str">
        <f>拾い用リスト!$N$21</f>
        <v>60K1.0M</v>
      </c>
      <c r="C153" s="29">
        <f t="shared" si="20"/>
        <v>0.25</v>
      </c>
      <c r="D153" s="29">
        <f t="shared" si="21"/>
        <v>15</v>
      </c>
      <c r="F153" s="29">
        <v>4.0599999999999996</v>
      </c>
      <c r="G153" s="29">
        <v>950</v>
      </c>
      <c r="H153" s="29">
        <f>拾い用リスト!$O$21</f>
        <v>0</v>
      </c>
      <c r="V153" s="29">
        <v>1</v>
      </c>
      <c r="W153" s="29">
        <v>30</v>
      </c>
      <c r="X153" s="29">
        <f t="shared" si="22"/>
        <v>0.18</v>
      </c>
      <c r="Y153" s="29">
        <f t="shared" si="23"/>
        <v>11</v>
      </c>
    </row>
    <row r="154" spans="1:25" ht="13.5" customHeight="1">
      <c r="A154" s="27" t="str">
        <f>拾い用リスト!$M$22</f>
        <v>100角パイプ 5.0m</v>
      </c>
      <c r="B154" s="32" t="str">
        <f>拾い用リスト!$N$22</f>
        <v>100K5.0M</v>
      </c>
      <c r="C154" s="29">
        <f t="shared" si="20"/>
        <v>5.67</v>
      </c>
      <c r="D154" s="29">
        <f t="shared" si="21"/>
        <v>221</v>
      </c>
      <c r="F154" s="29">
        <v>47.6</v>
      </c>
      <c r="G154" s="29">
        <v>8400</v>
      </c>
      <c r="H154" s="29">
        <f>拾い用リスト!$O$22</f>
        <v>0</v>
      </c>
      <c r="V154" s="29">
        <v>22.5</v>
      </c>
      <c r="W154" s="29">
        <v>450</v>
      </c>
      <c r="X154" s="29">
        <f t="shared" si="22"/>
        <v>4.05</v>
      </c>
      <c r="Y154" s="29">
        <f t="shared" si="23"/>
        <v>158</v>
      </c>
    </row>
    <row r="155" spans="1:25" ht="13.5" customHeight="1">
      <c r="A155" s="27" t="str">
        <f>拾い用リスト!$M$23</f>
        <v>100角パイプ 4.0m</v>
      </c>
      <c r="B155" s="32" t="str">
        <f>拾い用リスト!$N$23</f>
        <v>100K4.0M</v>
      </c>
      <c r="C155" s="29">
        <f t="shared" si="20"/>
        <v>4.54</v>
      </c>
      <c r="D155" s="29">
        <f t="shared" si="21"/>
        <v>176</v>
      </c>
      <c r="F155" s="29">
        <v>38.08</v>
      </c>
      <c r="G155" s="29">
        <v>6700</v>
      </c>
      <c r="H155" s="29">
        <f>拾い用リスト!$O$23</f>
        <v>0</v>
      </c>
      <c r="V155" s="29">
        <v>18</v>
      </c>
      <c r="W155" s="29">
        <v>360</v>
      </c>
      <c r="X155" s="29">
        <f t="shared" si="22"/>
        <v>3.24</v>
      </c>
      <c r="Y155" s="29">
        <f t="shared" si="23"/>
        <v>126</v>
      </c>
    </row>
    <row r="156" spans="1:25" ht="13.5" customHeight="1">
      <c r="A156" s="27" t="str">
        <f>拾い用リスト!$M$24</f>
        <v>100角パイプ 3.0m</v>
      </c>
      <c r="B156" s="32" t="str">
        <f>拾い用リスト!$N$24</f>
        <v>100K3.0M</v>
      </c>
      <c r="C156" s="29">
        <f t="shared" si="20"/>
        <v>3.4</v>
      </c>
      <c r="D156" s="29">
        <f t="shared" si="21"/>
        <v>133</v>
      </c>
      <c r="F156" s="29">
        <v>28.56</v>
      </c>
      <c r="G156" s="29">
        <v>5200</v>
      </c>
      <c r="H156" s="29">
        <f>拾い用リスト!$O$24</f>
        <v>0</v>
      </c>
      <c r="V156" s="29">
        <v>13.5</v>
      </c>
      <c r="W156" s="29">
        <v>270</v>
      </c>
      <c r="X156" s="29">
        <f t="shared" si="22"/>
        <v>2.4300000000000002</v>
      </c>
      <c r="Y156" s="29">
        <f t="shared" si="23"/>
        <v>95</v>
      </c>
    </row>
    <row r="157" spans="1:25" ht="13.5" customHeight="1">
      <c r="A157" s="27" t="str">
        <f>拾い用リスト!$M$25</f>
        <v>100角パイプ 2.5m</v>
      </c>
      <c r="B157" s="32" t="str">
        <f>拾い用リスト!$N$25</f>
        <v>100K2.5M</v>
      </c>
      <c r="C157" s="29">
        <f t="shared" si="20"/>
        <v>2.84</v>
      </c>
      <c r="D157" s="29">
        <f t="shared" si="21"/>
        <v>111</v>
      </c>
      <c r="F157" s="29">
        <v>23.8</v>
      </c>
      <c r="G157" s="29">
        <v>4300</v>
      </c>
      <c r="H157" s="29">
        <f>拾い用リスト!$O$25</f>
        <v>0</v>
      </c>
      <c r="V157" s="29">
        <v>11.25</v>
      </c>
      <c r="W157" s="29">
        <v>225</v>
      </c>
      <c r="X157" s="29">
        <f t="shared" si="22"/>
        <v>2.0299999999999998</v>
      </c>
      <c r="Y157" s="29">
        <f t="shared" si="23"/>
        <v>79</v>
      </c>
    </row>
    <row r="158" spans="1:25" ht="13.5" customHeight="1">
      <c r="A158" s="27" t="str">
        <f>拾い用リスト!$M$26</f>
        <v>100角パイプ 2.0m</v>
      </c>
      <c r="B158" s="32" t="str">
        <f>拾い用リスト!$N$26</f>
        <v>100K2.0M</v>
      </c>
      <c r="C158" s="29">
        <f t="shared" si="20"/>
        <v>2.27</v>
      </c>
      <c r="D158" s="29">
        <f t="shared" si="21"/>
        <v>88</v>
      </c>
      <c r="F158" s="29">
        <v>19.04</v>
      </c>
      <c r="G158" s="29">
        <v>3500</v>
      </c>
      <c r="H158" s="29">
        <f>拾い用リスト!$O$26</f>
        <v>0</v>
      </c>
      <c r="V158" s="29">
        <v>9</v>
      </c>
      <c r="W158" s="29">
        <v>180</v>
      </c>
      <c r="X158" s="29">
        <f t="shared" si="22"/>
        <v>1.62</v>
      </c>
      <c r="Y158" s="29">
        <f t="shared" si="23"/>
        <v>63</v>
      </c>
    </row>
    <row r="159" spans="1:25" ht="13.5" customHeight="1">
      <c r="A159" s="27" t="str">
        <f>拾い用リスト!$M$27</f>
        <v>100角パイプ 1.5m</v>
      </c>
      <c r="B159" s="32" t="str">
        <f>拾い用リスト!$N$27</f>
        <v>100K1.5M</v>
      </c>
      <c r="C159" s="29">
        <f t="shared" si="20"/>
        <v>1.71</v>
      </c>
      <c r="D159" s="29">
        <f t="shared" si="21"/>
        <v>66</v>
      </c>
      <c r="F159" s="29">
        <v>14.28</v>
      </c>
      <c r="G159" s="29">
        <v>2600</v>
      </c>
      <c r="H159" s="29">
        <f>拾い用リスト!$O$27</f>
        <v>0</v>
      </c>
      <c r="V159" s="29">
        <v>6.75</v>
      </c>
      <c r="W159" s="29">
        <v>135</v>
      </c>
      <c r="X159" s="29">
        <f t="shared" si="22"/>
        <v>1.22</v>
      </c>
      <c r="Y159" s="29">
        <f t="shared" si="23"/>
        <v>47</v>
      </c>
    </row>
    <row r="160" spans="1:25" ht="13.5" customHeight="1">
      <c r="A160" s="27" t="str">
        <f>拾い用リスト!$M$28</f>
        <v>100角パイプ 1.0m</v>
      </c>
      <c r="B160" s="32" t="str">
        <f>拾い用リスト!$N$28</f>
        <v>100K1.0M</v>
      </c>
      <c r="C160" s="29">
        <f t="shared" si="20"/>
        <v>1.1299999999999999</v>
      </c>
      <c r="D160" s="29">
        <f t="shared" si="21"/>
        <v>45</v>
      </c>
      <c r="F160" s="29">
        <v>9.52</v>
      </c>
      <c r="G160" s="29">
        <v>1800</v>
      </c>
      <c r="H160" s="29">
        <f>拾い用リスト!$O$28</f>
        <v>0</v>
      </c>
      <c r="V160" s="29">
        <v>4.5</v>
      </c>
      <c r="W160" s="29">
        <v>90</v>
      </c>
      <c r="X160" s="29">
        <f t="shared" si="22"/>
        <v>0.81</v>
      </c>
      <c r="Y160" s="29">
        <f t="shared" si="23"/>
        <v>32</v>
      </c>
    </row>
    <row r="161" spans="1:25" ht="13.5" customHeight="1">
      <c r="A161" s="27" t="str">
        <f>拾い用リスト!$M$29</f>
        <v>60角ジョイント</v>
      </c>
      <c r="B161" s="32" t="str">
        <f>拾い用リスト!$N$29</f>
        <v>60KJ</v>
      </c>
      <c r="C161" s="29">
        <f t="shared" si="20"/>
        <v>0.88</v>
      </c>
      <c r="D161" s="29">
        <f t="shared" si="21"/>
        <v>162</v>
      </c>
      <c r="F161" s="29">
        <v>1.1499999999999999</v>
      </c>
      <c r="G161" s="29">
        <v>1700</v>
      </c>
      <c r="H161" s="29">
        <f>拾い用リスト!$O$29</f>
        <v>0</v>
      </c>
      <c r="V161" s="29">
        <v>3.5</v>
      </c>
      <c r="W161" s="29">
        <v>330</v>
      </c>
      <c r="X161" s="29">
        <f t="shared" si="22"/>
        <v>0.63</v>
      </c>
      <c r="Y161" s="29">
        <f t="shared" si="23"/>
        <v>116</v>
      </c>
    </row>
    <row r="162" spans="1:25" ht="13.5" customHeight="1">
      <c r="A162" s="27" t="str">
        <f>拾い用リスト!$M$30</f>
        <v>100角パイプジョイント</v>
      </c>
      <c r="B162" s="32" t="str">
        <f>拾い用リスト!$N$30</f>
        <v>100KJ</v>
      </c>
      <c r="C162" s="29">
        <f t="shared" si="20"/>
        <v>3.02</v>
      </c>
      <c r="D162" s="29">
        <f t="shared" si="21"/>
        <v>162</v>
      </c>
      <c r="F162" s="29">
        <v>2.93</v>
      </c>
      <c r="G162" s="29">
        <v>5000</v>
      </c>
      <c r="H162" s="29">
        <f>拾い用リスト!$O$30</f>
        <v>0</v>
      </c>
      <c r="V162" s="29">
        <v>12</v>
      </c>
      <c r="W162" s="29">
        <v>330</v>
      </c>
      <c r="X162" s="29">
        <f t="shared" si="22"/>
        <v>2.16</v>
      </c>
      <c r="Y162" s="29">
        <f t="shared" si="23"/>
        <v>116</v>
      </c>
    </row>
    <row r="163" spans="1:25" ht="13.5" customHeight="1">
      <c r="A163" s="27" t="str">
        <f>拾い用リスト!$M$34</f>
        <v>東急シートフェンス</v>
      </c>
      <c r="B163" s="32" t="str">
        <f>拾い用リスト!$N$34</f>
        <v>TS-CISF1818</v>
      </c>
      <c r="C163" s="29">
        <f t="shared" si="20"/>
        <v>0</v>
      </c>
      <c r="D163" s="29">
        <f t="shared" si="21"/>
        <v>0</v>
      </c>
      <c r="F163" s="29">
        <v>8</v>
      </c>
      <c r="G163" s="29">
        <v>7500</v>
      </c>
      <c r="H163" s="29">
        <f>拾い用リスト!$O$34</f>
        <v>0</v>
      </c>
      <c r="V163" s="29">
        <v>0</v>
      </c>
      <c r="W163" s="29">
        <v>0</v>
      </c>
      <c r="X163" s="29">
        <f t="shared" si="22"/>
        <v>0</v>
      </c>
      <c r="Y163" s="29">
        <f t="shared" si="23"/>
        <v>0</v>
      </c>
    </row>
    <row r="164" spans="1:25" ht="13.5" customHeight="1">
      <c r="A164" s="27" t="str">
        <f>拾い用リスト!$M$35</f>
        <v>角型フェンスベース</v>
      </c>
      <c r="B164" s="32" t="str">
        <f>拾い用リスト!$N$35</f>
        <v>TS-GFW</v>
      </c>
      <c r="C164" s="29">
        <f t="shared" si="20"/>
        <v>0</v>
      </c>
      <c r="D164" s="29">
        <f t="shared" si="21"/>
        <v>0</v>
      </c>
      <c r="F164" s="29">
        <v>12</v>
      </c>
      <c r="G164" s="29">
        <v>1000</v>
      </c>
      <c r="H164" s="29">
        <f>拾い用リスト!$O$35</f>
        <v>0</v>
      </c>
      <c r="V164" s="29">
        <v>0</v>
      </c>
      <c r="W164" s="29">
        <v>0</v>
      </c>
      <c r="X164" s="29">
        <f t="shared" si="22"/>
        <v>0</v>
      </c>
      <c r="Y164" s="29">
        <f t="shared" si="23"/>
        <v>0</v>
      </c>
    </row>
    <row r="165" spans="1:25" ht="13.5" customHeight="1">
      <c r="A165" s="27" t="str">
        <f>拾い用リスト!$M$36</f>
        <v>消火器本体</v>
      </c>
      <c r="B165" s="32" t="str">
        <f>拾い用リスト!$N$36</f>
        <v>TS-SK10</v>
      </c>
      <c r="C165" s="29">
        <f t="shared" si="20"/>
        <v>5.04</v>
      </c>
      <c r="D165" s="29">
        <f t="shared" si="21"/>
        <v>245</v>
      </c>
      <c r="F165" s="29">
        <v>5.0999999999999996</v>
      </c>
      <c r="G165" s="29">
        <v>10500</v>
      </c>
      <c r="H165" s="29">
        <f>拾い用リスト!$O$36</f>
        <v>0</v>
      </c>
      <c r="V165" s="29">
        <v>20</v>
      </c>
      <c r="W165" s="29">
        <v>500</v>
      </c>
      <c r="X165" s="29">
        <f t="shared" si="22"/>
        <v>3.6</v>
      </c>
      <c r="Y165" s="29">
        <f t="shared" si="23"/>
        <v>175</v>
      </c>
    </row>
    <row r="166" spans="1:25" ht="13.5" customHeight="1">
      <c r="A166" s="27" t="str">
        <f>拾い用リスト!$M$37</f>
        <v>ケース２本用</v>
      </c>
      <c r="B166" s="32" t="str">
        <f>拾い用リスト!$N$37</f>
        <v>TS-SKSTAND</v>
      </c>
      <c r="C166" s="29">
        <f t="shared" si="20"/>
        <v>2.52</v>
      </c>
      <c r="D166" s="29">
        <f t="shared" si="21"/>
        <v>196</v>
      </c>
      <c r="F166" s="29">
        <v>3</v>
      </c>
      <c r="G166" s="29">
        <v>6250</v>
      </c>
      <c r="H166" s="29">
        <f>拾い用リスト!$O$37</f>
        <v>0</v>
      </c>
      <c r="V166" s="29">
        <v>10</v>
      </c>
      <c r="W166" s="29">
        <v>400</v>
      </c>
      <c r="X166" s="29">
        <f t="shared" si="22"/>
        <v>1.8</v>
      </c>
      <c r="Y166" s="29">
        <f t="shared" si="23"/>
        <v>140</v>
      </c>
    </row>
    <row r="167" spans="1:25" ht="13.5" customHeight="1">
      <c r="A167" s="27" t="str">
        <f>拾い用リスト!$M$38</f>
        <v>アルミ６輪台車</v>
      </c>
      <c r="B167" s="32" t="str">
        <f>拾い用リスト!$N$38</f>
        <v>CAF6N</v>
      </c>
      <c r="C167" s="29">
        <f t="shared" si="20"/>
        <v>37.799999999999997</v>
      </c>
      <c r="D167" s="29">
        <f t="shared" si="21"/>
        <v>245</v>
      </c>
      <c r="F167" s="29">
        <v>24.1</v>
      </c>
      <c r="G167" s="29">
        <v>65000</v>
      </c>
      <c r="H167" s="29">
        <f>拾い用リスト!$O$38</f>
        <v>0</v>
      </c>
      <c r="V167" s="29">
        <v>150</v>
      </c>
      <c r="W167" s="29">
        <v>500</v>
      </c>
      <c r="X167" s="29">
        <f t="shared" si="22"/>
        <v>27</v>
      </c>
      <c r="Y167" s="29">
        <f t="shared" si="23"/>
        <v>175</v>
      </c>
    </row>
    <row r="168" spans="1:25" ht="13.5" customHeight="1">
      <c r="A168" s="27" t="str">
        <f>拾い用リスト!$M$39</f>
        <v>平台車・スチール製</v>
      </c>
      <c r="B168" s="32" t="str">
        <f>拾い用リスト!$N$39</f>
        <v>FC1N</v>
      </c>
      <c r="C168" s="29">
        <f t="shared" si="20"/>
        <v>45.36</v>
      </c>
      <c r="D168" s="29">
        <f t="shared" si="21"/>
        <v>882</v>
      </c>
      <c r="F168" s="29">
        <v>55</v>
      </c>
      <c r="G168" s="29">
        <v>65700</v>
      </c>
      <c r="H168" s="29">
        <f>拾い用リスト!$O$39</f>
        <v>0</v>
      </c>
      <c r="V168" s="29">
        <v>180</v>
      </c>
      <c r="W168" s="29">
        <v>1800</v>
      </c>
      <c r="X168" s="29">
        <f t="shared" si="22"/>
        <v>32.4</v>
      </c>
      <c r="Y168" s="29">
        <f t="shared" si="23"/>
        <v>630</v>
      </c>
    </row>
    <row r="169" spans="1:25" ht="13.5" customHeight="1">
      <c r="A169" s="27" t="str">
        <f>拾い用リスト!$M$40</f>
        <v>Ｎキューブ</v>
      </c>
      <c r="B169" s="32" t="str">
        <f>拾い用リスト!$N$40</f>
        <v>NC500</v>
      </c>
      <c r="C169" s="29">
        <f t="shared" si="20"/>
        <v>25.2</v>
      </c>
      <c r="D169" s="29">
        <f t="shared" si="21"/>
        <v>1176</v>
      </c>
      <c r="F169" s="29">
        <v>8.1</v>
      </c>
      <c r="G169" s="29">
        <v>37950</v>
      </c>
      <c r="H169" s="29">
        <f>拾い用リスト!$O$40</f>
        <v>0</v>
      </c>
      <c r="V169" s="29">
        <v>100</v>
      </c>
      <c r="W169" s="29">
        <v>2400</v>
      </c>
      <c r="X169" s="29">
        <f t="shared" si="22"/>
        <v>18</v>
      </c>
      <c r="Y169" s="29">
        <f t="shared" si="23"/>
        <v>840</v>
      </c>
    </row>
    <row r="170" spans="1:25" ht="13.5" customHeight="1">
      <c r="A170" s="27" t="str">
        <f>拾い用リスト!$Q$3</f>
        <v>アルグリップ</v>
      </c>
      <c r="B170" s="32">
        <f>拾い用リスト!$R$3</f>
        <v>0</v>
      </c>
      <c r="C170" s="29">
        <f>拾い用リスト!$S$3</f>
        <v>12</v>
      </c>
      <c r="D170" s="29">
        <f>拾い用リスト!$T$3</f>
        <v>540</v>
      </c>
      <c r="E170" s="29">
        <f>拾い用リスト!$U$3</f>
        <v>0</v>
      </c>
      <c r="F170" s="29">
        <f>拾い用リスト!$V$3</f>
        <v>2.7</v>
      </c>
      <c r="G170" s="29">
        <f>拾い用リスト!$W$3</f>
        <v>9800</v>
      </c>
      <c r="H170" s="29">
        <f>拾い用リスト!$X$3</f>
        <v>0</v>
      </c>
      <c r="V170" s="29"/>
      <c r="W170" s="29"/>
      <c r="X170" s="29"/>
      <c r="Y170" s="29"/>
    </row>
    <row r="171" spans="1:25" ht="13.5" customHeight="1">
      <c r="A171" s="27" t="str">
        <f>拾い用リスト!$Q$4</f>
        <v>ネットブラケット</v>
      </c>
      <c r="B171" s="32" t="str">
        <f>拾い用リスト!$R$4</f>
        <v>NL500</v>
      </c>
      <c r="C171" s="29">
        <f>拾い用リスト!$S$4</f>
        <v>6</v>
      </c>
      <c r="D171" s="29">
        <f>拾い用リスト!$T$4</f>
        <v>200</v>
      </c>
      <c r="E171" s="29">
        <f>拾い用リスト!$U$4</f>
        <v>0</v>
      </c>
      <c r="F171" s="29">
        <f>拾い用リスト!$V$4</f>
        <v>2.7</v>
      </c>
      <c r="G171" s="29">
        <f>拾い用リスト!$W$4</f>
        <v>4000</v>
      </c>
      <c r="H171" s="29">
        <f>拾い用リスト!$X$4</f>
        <v>164</v>
      </c>
      <c r="V171" s="29"/>
      <c r="W171" s="29"/>
      <c r="X171" s="29"/>
      <c r="Y171" s="29"/>
    </row>
    <row r="172" spans="1:25" ht="13.5" customHeight="1">
      <c r="A172" s="27" t="str">
        <f>拾い用リスト!$Q$5</f>
        <v>CIガードフェンス</v>
      </c>
      <c r="B172" s="32" t="str">
        <f>拾い用リスト!$R$5</f>
        <v>GF1818TK#</v>
      </c>
      <c r="C172" s="29">
        <f>拾い用リスト!$S$5</f>
        <v>12</v>
      </c>
      <c r="D172" s="29">
        <f>拾い用リスト!$T$5</f>
        <v>560</v>
      </c>
      <c r="E172" s="29">
        <f>拾い用リスト!$U$5</f>
        <v>0</v>
      </c>
      <c r="F172" s="29">
        <f>拾い用リスト!$V$5</f>
        <v>20</v>
      </c>
      <c r="G172" s="29">
        <f>拾い用リスト!$W$5</f>
        <v>11600</v>
      </c>
      <c r="H172" s="29">
        <f>拾い用リスト!$X$5</f>
        <v>0</v>
      </c>
      <c r="V172" s="29"/>
      <c r="W172" s="29"/>
    </row>
    <row r="173" spans="1:25" ht="13.5" customHeight="1">
      <c r="A173" s="27" t="str">
        <f>拾い用リスト!$Q$6</f>
        <v>鉄製ウェイト</v>
      </c>
      <c r="B173" s="32" t="str">
        <f>拾い用リスト!$R$6</f>
        <v>FB050#</v>
      </c>
      <c r="C173" s="29">
        <f>拾い用リスト!$S$6</f>
        <v>1.2</v>
      </c>
      <c r="D173" s="29">
        <f>拾い用リスト!$T$6</f>
        <v>30</v>
      </c>
      <c r="E173" s="29">
        <f>拾い用リスト!$U$6</f>
        <v>0</v>
      </c>
      <c r="F173" s="29">
        <f>拾い用リスト!$V$6</f>
        <v>15</v>
      </c>
      <c r="G173" s="29">
        <f>拾い用リスト!$W$6</f>
        <v>2400</v>
      </c>
      <c r="H173" s="29">
        <f>拾い用リスト!$X$6</f>
        <v>0</v>
      </c>
      <c r="V173" s="29"/>
      <c r="W173" s="29"/>
    </row>
    <row r="174" spans="1:25" ht="13.5" customHeight="1">
      <c r="A174" s="27" t="str">
        <f>拾い用リスト!$Q$7</f>
        <v>扉付フェンス1800木柄</v>
      </c>
      <c r="B174" s="32" t="str">
        <f>拾い用リスト!$R$7</f>
        <v>GD1818MT#</v>
      </c>
      <c r="C174" s="29">
        <f>拾い用リスト!$S$7</f>
        <v>35.799999999999997</v>
      </c>
      <c r="D174" s="29">
        <f>拾い用リスト!$T$7</f>
        <v>1000</v>
      </c>
      <c r="E174" s="29">
        <f>拾い用リスト!$U$7</f>
        <v>0</v>
      </c>
      <c r="F174" s="29">
        <f>拾い用リスト!$V$7</f>
        <v>20</v>
      </c>
      <c r="G174" s="29">
        <f>拾い用リスト!$W$7</f>
        <v>32900</v>
      </c>
      <c r="H174" s="29">
        <f>拾い用リスト!$X$7</f>
        <v>0</v>
      </c>
      <c r="V174" s="29"/>
      <c r="W174" s="29"/>
    </row>
    <row r="175" spans="1:25" ht="13.5" customHeight="1">
      <c r="A175" s="27" t="str">
        <f>拾い用リスト!$Q$8</f>
        <v>扉付フェンス900木柄</v>
      </c>
      <c r="B175" s="32" t="str">
        <f>拾い用リスト!$R$8</f>
        <v>GD-918MT#</v>
      </c>
      <c r="C175" s="29">
        <f>拾い用リスト!$S$8</f>
        <v>11.5</v>
      </c>
      <c r="D175" s="29">
        <f>拾い用リスト!$T$8</f>
        <v>870</v>
      </c>
      <c r="E175" s="29">
        <f>拾い用リスト!$U$8</f>
        <v>0</v>
      </c>
      <c r="F175" s="29">
        <f>拾い用リスト!$V$8</f>
        <v>17</v>
      </c>
      <c r="G175" s="29">
        <f>拾い用リスト!$W$8</f>
        <v>13900</v>
      </c>
      <c r="H175" s="29">
        <f>拾い用リスト!$X$8</f>
        <v>0</v>
      </c>
      <c r="V175" s="29"/>
      <c r="W175" s="29"/>
    </row>
    <row r="176" spans="1:25" ht="13.5" customHeight="1">
      <c r="A176" s="27" t="str">
        <f>拾い用リスト!$Q$9</f>
        <v>目隠しシート</v>
      </c>
      <c r="B176" s="32" t="str">
        <f>拾い用リスト!$R$9</f>
        <v>TS+T-918**</v>
      </c>
      <c r="C176" s="29">
        <f>拾い用リスト!$S$9</f>
        <v>0</v>
      </c>
      <c r="D176" s="29">
        <f>拾い用リスト!$T$9</f>
        <v>0</v>
      </c>
      <c r="E176" s="29">
        <f>拾い用リスト!$U$9</f>
        <v>0</v>
      </c>
      <c r="F176" s="29">
        <f>拾い用リスト!$V$9</f>
        <v>0</v>
      </c>
      <c r="G176" s="29">
        <f>拾い用リスト!$W$9</f>
        <v>500</v>
      </c>
      <c r="H176" s="29">
        <f>拾い用リスト!$X$9</f>
        <v>0</v>
      </c>
      <c r="V176" s="29"/>
      <c r="W176" s="29"/>
    </row>
    <row r="177" spans="1:23" ht="13.5" customHeight="1">
      <c r="A177" s="27" t="str">
        <f>拾い用リスト!$Q$10</f>
        <v>扉用目隠しシート</v>
      </c>
      <c r="B177" s="32" t="str">
        <f>拾い用リスト!$R$10</f>
        <v>TS+T-90**</v>
      </c>
      <c r="C177" s="29">
        <f>拾い用リスト!$S$10</f>
        <v>0</v>
      </c>
      <c r="D177" s="29">
        <f>拾い用リスト!$T$10</f>
        <v>0</v>
      </c>
      <c r="E177" s="29">
        <f>拾い用リスト!$U$10</f>
        <v>0</v>
      </c>
      <c r="F177" s="29">
        <f>拾い用リスト!$V$10</f>
        <v>0</v>
      </c>
      <c r="G177" s="29">
        <f>拾い用リスト!$W$10</f>
        <v>720</v>
      </c>
      <c r="H177" s="29">
        <f>拾い用リスト!$X$10</f>
        <v>0</v>
      </c>
      <c r="V177" s="29"/>
      <c r="W177" s="29"/>
    </row>
    <row r="178" spans="1:23" ht="13.5" customHeight="1">
      <c r="A178" s="27" t="str">
        <f>拾い用リスト!$Q$11</f>
        <v>400巾布板 1524</v>
      </c>
      <c r="B178" s="32" t="str">
        <f>拾い用リスト!$R$11</f>
        <v>FPB-0415#</v>
      </c>
      <c r="C178" s="29">
        <f>拾い用リスト!$S$11</f>
        <v>2</v>
      </c>
      <c r="D178" s="29">
        <f>拾い用リスト!$T$11</f>
        <v>100</v>
      </c>
      <c r="E178" s="29">
        <f>拾い用リスト!$U$11</f>
        <v>0</v>
      </c>
      <c r="F178" s="29">
        <f>拾い用リスト!$V$11</f>
        <v>11.2</v>
      </c>
      <c r="G178" s="29">
        <f>拾い用リスト!$W$11</f>
        <v>6200</v>
      </c>
      <c r="H178" s="29">
        <f>拾い用リスト!$X$11</f>
        <v>0</v>
      </c>
      <c r="V178" s="29"/>
      <c r="W178" s="29"/>
    </row>
    <row r="179" spans="1:23" ht="13.5" customHeight="1">
      <c r="A179" s="27" t="str">
        <f>拾い用リスト!$Q$12</f>
        <v>400巾布板 1219</v>
      </c>
      <c r="B179" s="32" t="str">
        <f>拾い用リスト!$R$12</f>
        <v>FPB-0412#</v>
      </c>
      <c r="C179" s="29">
        <f>拾い用リスト!$S$12</f>
        <v>2</v>
      </c>
      <c r="D179" s="29">
        <f>拾い用リスト!$T$12</f>
        <v>100</v>
      </c>
      <c r="E179" s="29">
        <f>拾い用リスト!$U$12</f>
        <v>0</v>
      </c>
      <c r="F179" s="29">
        <f>拾い用リスト!$V$12</f>
        <v>6.4</v>
      </c>
      <c r="G179" s="29">
        <f>拾い用リスト!$W$12</f>
        <v>6000</v>
      </c>
      <c r="H179" s="29">
        <f>拾い用リスト!$X$12</f>
        <v>0</v>
      </c>
      <c r="V179" s="29"/>
      <c r="W179" s="29"/>
    </row>
    <row r="180" spans="1:23" ht="13.5" customHeight="1">
      <c r="A180" s="27" t="str">
        <f>拾い用リスト!$Q$13</f>
        <v>400巾布板 914</v>
      </c>
      <c r="B180" s="32" t="str">
        <f>拾い用リスト!$R$13</f>
        <v>FPB-0409#</v>
      </c>
      <c r="C180" s="29">
        <f>拾い用リスト!$S$13</f>
        <v>2</v>
      </c>
      <c r="D180" s="29">
        <f>拾い用リスト!$T$13</f>
        <v>100</v>
      </c>
      <c r="E180" s="29">
        <f>拾い用リスト!$U$13</f>
        <v>0</v>
      </c>
      <c r="F180" s="29">
        <f>拾い用リスト!$V$13</f>
        <v>7.4</v>
      </c>
      <c r="G180" s="29">
        <f>拾い用リスト!$W$13</f>
        <v>5900</v>
      </c>
      <c r="H180" s="29">
        <f>拾い用リスト!$X$13</f>
        <v>0</v>
      </c>
      <c r="V180" s="29"/>
      <c r="W180" s="29"/>
    </row>
    <row r="181" spans="1:23" ht="13.5" customHeight="1">
      <c r="A181" s="27" t="str">
        <f>拾い用リスト!$Q$14</f>
        <v>400巾布板 610</v>
      </c>
      <c r="B181" s="32" t="str">
        <f>拾い用リスト!$R$14</f>
        <v>FPB-0406#</v>
      </c>
      <c r="C181" s="29">
        <f>拾い用リスト!$S$14</f>
        <v>2</v>
      </c>
      <c r="D181" s="29">
        <f>拾い用リスト!$T$14</f>
        <v>100</v>
      </c>
      <c r="E181" s="29">
        <f>拾い用リスト!$U$14</f>
        <v>0</v>
      </c>
      <c r="F181" s="29">
        <f>拾い用リスト!$V$14</f>
        <v>5.5</v>
      </c>
      <c r="G181" s="29">
        <f>拾い用リスト!$W$14</f>
        <v>5700</v>
      </c>
      <c r="H181" s="29">
        <f>拾い用リスト!$X$14</f>
        <v>0</v>
      </c>
      <c r="V181" s="29"/>
      <c r="W181" s="29"/>
    </row>
    <row r="182" spans="1:23" ht="13.5" customHeight="1">
      <c r="A182" s="27">
        <f>拾い用リスト!$Q$15</f>
        <v>0</v>
      </c>
      <c r="B182" s="32">
        <f>拾い用リスト!$R$15</f>
        <v>0</v>
      </c>
      <c r="C182" s="29">
        <f>拾い用リスト!$S$15</f>
        <v>0</v>
      </c>
      <c r="D182" s="29">
        <f>拾い用リスト!$T$15</f>
        <v>0</v>
      </c>
      <c r="E182" s="29">
        <f>拾い用リスト!$U$15</f>
        <v>0</v>
      </c>
      <c r="F182" s="29">
        <f>拾い用リスト!$V$15</f>
        <v>0</v>
      </c>
      <c r="G182" s="29">
        <f>拾い用リスト!$W$15</f>
        <v>0</v>
      </c>
      <c r="H182" s="29">
        <f>拾い用リスト!$X$15</f>
        <v>0</v>
      </c>
      <c r="V182" s="29"/>
      <c r="W182" s="29"/>
    </row>
    <row r="183" spans="1:23" ht="13.5" customHeight="1">
      <c r="A183" s="27" t="str">
        <f>拾い用リスト!$Q$16</f>
        <v>杉敷板 L-4000</v>
      </c>
      <c r="B183" s="32" t="str">
        <f>拾い用リスト!$R$16</f>
        <v>S3540B</v>
      </c>
      <c r="C183" s="29">
        <f>拾い用リスト!$S$16</f>
        <v>0</v>
      </c>
      <c r="D183" s="29">
        <f>拾い用リスト!$T$16</f>
        <v>0</v>
      </c>
      <c r="E183" s="29">
        <f>拾い用リスト!$U$16</f>
        <v>2400</v>
      </c>
      <c r="F183" s="29">
        <f>拾い用リスト!$V$16</f>
        <v>0</v>
      </c>
      <c r="G183" s="29">
        <f>拾い用リスト!$W$16</f>
        <v>0</v>
      </c>
      <c r="H183" s="29">
        <f>拾い用リスト!$X$16</f>
        <v>0</v>
      </c>
      <c r="V183" s="29"/>
      <c r="W183" s="29"/>
    </row>
    <row r="184" spans="1:23" ht="13.5" customHeight="1">
      <c r="A184" s="27" t="str">
        <f>拾い用リスト!$Q$17</f>
        <v>杉敷板 L-2000</v>
      </c>
      <c r="B184" s="32" t="str">
        <f>拾い用リスト!$R$17</f>
        <v>S3520B</v>
      </c>
      <c r="C184" s="29">
        <f>拾い用リスト!$S$17</f>
        <v>0</v>
      </c>
      <c r="D184" s="29">
        <f>拾い用リスト!$T$17</f>
        <v>0</v>
      </c>
      <c r="E184" s="29">
        <f>拾い用リスト!$U$17</f>
        <v>1800</v>
      </c>
      <c r="F184" s="29">
        <f>拾い用リスト!$V$17</f>
        <v>0</v>
      </c>
      <c r="G184" s="29">
        <f>拾い用リスト!$W$17</f>
        <v>0</v>
      </c>
      <c r="H184" s="29">
        <f>拾い用リスト!$X$17</f>
        <v>40</v>
      </c>
      <c r="V184" s="29"/>
      <c r="W184" s="29"/>
    </row>
    <row r="185" spans="1:23" ht="13.5" customHeight="1">
      <c r="A185" s="27" t="str">
        <f>拾い用リスト!$Q$18</f>
        <v>木端</v>
      </c>
      <c r="B185" s="32" t="str">
        <f>拾い用リスト!$R$18</f>
        <v>G2803B</v>
      </c>
      <c r="C185" s="29">
        <f>拾い用リスト!$S$18</f>
        <v>0</v>
      </c>
      <c r="D185" s="29">
        <f>拾い用リスト!$T$18</f>
        <v>0</v>
      </c>
      <c r="E185" s="29">
        <f>拾い用リスト!$U$18</f>
        <v>492</v>
      </c>
      <c r="F185" s="29">
        <f>拾い用リスト!$V$18</f>
        <v>0</v>
      </c>
      <c r="G185" s="29">
        <f>拾い用リスト!$W$18</f>
        <v>0</v>
      </c>
      <c r="H185" s="29">
        <f>拾い用リスト!$X$18</f>
        <v>0</v>
      </c>
      <c r="V185" s="29"/>
      <c r="W185" s="29"/>
    </row>
    <row r="186" spans="1:23" ht="13.5" customHeight="1">
      <c r="A186" s="27" t="str">
        <f>拾い用リスト!$Q$19</f>
        <v>エコプレート</v>
      </c>
      <c r="B186" s="32" t="str">
        <f>拾い用リスト!$R$19</f>
        <v>ECOPS</v>
      </c>
      <c r="C186" s="29">
        <f>拾い用リスト!$S$19</f>
        <v>0.5</v>
      </c>
      <c r="D186" s="29">
        <f>拾い用リスト!$T$19</f>
        <v>25</v>
      </c>
      <c r="E186" s="29">
        <f>拾い用リスト!$U$19</f>
        <v>0</v>
      </c>
      <c r="F186" s="29">
        <f>拾い用リスト!$V$19</f>
        <v>0</v>
      </c>
      <c r="G186" s="29">
        <f>拾い用リスト!$W$19</f>
        <v>330</v>
      </c>
      <c r="H186" s="29">
        <f>拾い用リスト!$X$19</f>
        <v>0</v>
      </c>
      <c r="V186" s="29"/>
      <c r="W186" s="29"/>
    </row>
    <row r="187" spans="1:23" ht="13.5" customHeight="1">
      <c r="A187" s="27" t="str">
        <f>拾い用リスト!$Q$20</f>
        <v>ユニバ―サルステップ20型</v>
      </c>
      <c r="B187" s="32" t="str">
        <f>拾い用リスト!$R$20</f>
        <v xml:space="preserve">F20 </v>
      </c>
      <c r="C187" s="29">
        <f>拾い用リスト!$S$20</f>
        <v>41.58</v>
      </c>
      <c r="D187" s="29">
        <f>拾い用リスト!$T$20</f>
        <v>1617</v>
      </c>
      <c r="E187" s="29">
        <f>拾い用リスト!$U$20</f>
        <v>0</v>
      </c>
      <c r="F187" s="29">
        <f>拾い用リスト!$V$20</f>
        <v>24.9</v>
      </c>
      <c r="G187" s="29">
        <f>拾い用リスト!$W$20</f>
        <v>99500</v>
      </c>
      <c r="H187" s="29">
        <f>拾い用リスト!$X$20</f>
        <v>0</v>
      </c>
      <c r="V187" s="29"/>
      <c r="W187" s="29"/>
    </row>
    <row r="188" spans="1:23" ht="13.5" customHeight="1">
      <c r="A188" s="27" t="str">
        <f>拾い用リスト!$Q$21</f>
        <v>ユニバ―サルステップ20型手摺</v>
      </c>
      <c r="B188" s="32" t="str">
        <f>拾い用リスト!$R$21</f>
        <v>F20HL</v>
      </c>
      <c r="C188" s="29">
        <f>拾い用リスト!$S$21</f>
        <v>11.34</v>
      </c>
      <c r="D188" s="29">
        <f>拾い用リスト!$T$21</f>
        <v>441</v>
      </c>
      <c r="E188" s="29">
        <f>拾い用リスト!$U$21</f>
        <v>0</v>
      </c>
      <c r="F188" s="29">
        <f>拾い用リスト!$V$21</f>
        <v>4.25</v>
      </c>
      <c r="G188" s="29">
        <f>拾い用リスト!$W$21</f>
        <v>23700</v>
      </c>
      <c r="H188" s="29">
        <f>拾い用リスト!$X$21</f>
        <v>0</v>
      </c>
      <c r="V188" s="29"/>
      <c r="W188" s="29"/>
    </row>
    <row r="189" spans="1:23" ht="13.5" customHeight="1">
      <c r="A189" s="27" t="str">
        <f>拾い用リスト!$Q$22</f>
        <v>手摺付垂直梯子</v>
      </c>
      <c r="B189" s="32" t="str">
        <f>拾い用リスト!$R$22</f>
        <v>NSH2900</v>
      </c>
      <c r="C189" s="29">
        <f>拾い用リスト!$S$22</f>
        <v>2.14</v>
      </c>
      <c r="D189" s="29">
        <f>拾い用リスト!$T$22</f>
        <v>98</v>
      </c>
      <c r="E189" s="29">
        <f>拾い用リスト!$U$22</f>
        <v>0</v>
      </c>
      <c r="F189" s="29">
        <f>拾い用リスト!$V$22</f>
        <v>15</v>
      </c>
      <c r="G189" s="29">
        <f>拾い用リスト!$W$22</f>
        <v>6800</v>
      </c>
      <c r="H189" s="29">
        <f>拾い用リスト!$X$22</f>
        <v>0</v>
      </c>
      <c r="V189" s="29"/>
      <c r="W189" s="29"/>
    </row>
    <row r="190" spans="1:23" ht="13.5" customHeight="1">
      <c r="A190" s="27" t="str">
        <f>拾い用リスト!$Q$23</f>
        <v>養生枠(858x1814)</v>
      </c>
      <c r="B190" s="32" t="str">
        <f>拾い用リスト!$R$23</f>
        <v xml:space="preserve">N4055Y </v>
      </c>
      <c r="C190" s="29">
        <f>拾い用リスト!$S$23</f>
        <v>1.1299999999999999</v>
      </c>
      <c r="D190" s="29">
        <f>拾い用リスト!$T$23</f>
        <v>113</v>
      </c>
      <c r="E190" s="29">
        <f>拾い用リスト!$U$23</f>
        <v>0</v>
      </c>
      <c r="F190" s="29">
        <f>拾い用リスト!$V$23</f>
        <v>10</v>
      </c>
      <c r="G190" s="29">
        <f>拾い用リスト!$W$23</f>
        <v>4500</v>
      </c>
      <c r="H190" s="29">
        <f>拾い用リスト!$X$23</f>
        <v>0</v>
      </c>
      <c r="V190" s="29"/>
      <c r="W190" s="29"/>
    </row>
    <row r="191" spans="1:23" ht="13.5" customHeight="1">
      <c r="A191" s="27" t="str">
        <f>拾い用リスト!$Q$24</f>
        <v>垂直養生ネット</v>
      </c>
      <c r="B191" s="32" t="str">
        <f>拾い用リスト!$R$24</f>
        <v>1ｘ6</v>
      </c>
      <c r="C191" s="29">
        <f>拾い用リスト!$S$24</f>
        <v>10.37</v>
      </c>
      <c r="D191" s="29">
        <f>拾い用リスト!$T$24</f>
        <v>518</v>
      </c>
      <c r="E191" s="29">
        <f>拾い用リスト!$U$24</f>
        <v>0</v>
      </c>
      <c r="F191" s="29">
        <f>拾い用リスト!$V$24</f>
        <v>0</v>
      </c>
      <c r="G191" s="29">
        <f>拾い用リスト!$W$24</f>
        <v>4800</v>
      </c>
      <c r="H191" s="29">
        <f>拾い用リスト!$X$24</f>
        <v>0</v>
      </c>
      <c r="V191" s="29"/>
      <c r="W191" s="29"/>
    </row>
    <row r="192" spans="1:23" ht="13.5" customHeight="1">
      <c r="A192" s="27" t="str">
        <f>拾い用リスト!$Q$25</f>
        <v>垂直ネット　グレー</v>
      </c>
      <c r="B192" s="32" t="str">
        <f>拾い用リスト!$R$25</f>
        <v>1x10</v>
      </c>
      <c r="C192" s="29">
        <f>拾い用リスト!$S$25</f>
        <v>9.36</v>
      </c>
      <c r="D192" s="29">
        <f>拾い用リスト!$T$25</f>
        <v>312</v>
      </c>
      <c r="E192" s="29">
        <f>拾い用リスト!$U$25</f>
        <v>0</v>
      </c>
      <c r="F192" s="29">
        <f>拾い用リスト!$V$25</f>
        <v>0</v>
      </c>
      <c r="G192" s="29">
        <f>拾い用リスト!$W$25</f>
        <v>8000</v>
      </c>
      <c r="H192" s="29">
        <f>拾い用リスト!$X$25</f>
        <v>0</v>
      </c>
      <c r="V192" s="29"/>
      <c r="W192" s="29"/>
    </row>
    <row r="193" spans="1:23" ht="13.5" customHeight="1">
      <c r="A193" s="27" t="str">
        <f>拾い用リスト!$Q$26</f>
        <v>結束紐</v>
      </c>
      <c r="B193" s="32">
        <f>拾い用リスト!$R$26</f>
        <v>0</v>
      </c>
      <c r="C193" s="29">
        <f>拾い用リスト!$S$26</f>
        <v>0</v>
      </c>
      <c r="D193" s="29">
        <f>拾い用リスト!$T$26</f>
        <v>0</v>
      </c>
      <c r="E193" s="29">
        <f>拾い用リスト!$U$26</f>
        <v>5.76</v>
      </c>
      <c r="F193" s="29">
        <f>拾い用リスト!$V$26</f>
        <v>0</v>
      </c>
      <c r="G193" s="29">
        <f>拾い用リスト!$W$26</f>
        <v>0</v>
      </c>
      <c r="H193" s="29">
        <f>拾い用リスト!$X$26</f>
        <v>0</v>
      </c>
      <c r="V193" s="29"/>
      <c r="W193" s="29"/>
    </row>
    <row r="194" spans="1:23" ht="13.5" customHeight="1">
      <c r="A194" s="27">
        <f>拾い用リスト!$Q$27</f>
        <v>0</v>
      </c>
      <c r="B194" s="32">
        <f>拾い用リスト!$R$27</f>
        <v>0</v>
      </c>
      <c r="C194" s="29">
        <f>拾い用リスト!$S$27</f>
        <v>0</v>
      </c>
      <c r="D194" s="29">
        <f>拾い用リスト!$T$27</f>
        <v>0</v>
      </c>
      <c r="E194" s="29">
        <f>拾い用リスト!$U$27</f>
        <v>0</v>
      </c>
      <c r="F194" s="29">
        <f>拾い用リスト!$V$27</f>
        <v>0</v>
      </c>
      <c r="G194" s="29">
        <f>拾い用リスト!$W$27</f>
        <v>0</v>
      </c>
      <c r="H194" s="29">
        <f>拾い用リスト!$X$27</f>
        <v>0</v>
      </c>
      <c r="V194" s="29"/>
      <c r="W194" s="29"/>
    </row>
    <row r="195" spans="1:23" ht="13.5" customHeight="1">
      <c r="A195" s="27" t="str">
        <f>拾い用リスト!$Q$28</f>
        <v>ルート45</v>
      </c>
      <c r="B195" s="32">
        <f>拾い用リスト!$R$28</f>
        <v>0</v>
      </c>
      <c r="C195" s="29">
        <f>拾い用リスト!$S$28</f>
        <v>276</v>
      </c>
      <c r="D195" s="29">
        <f>拾い用リスト!$T$28</f>
        <v>3300</v>
      </c>
      <c r="E195" s="29">
        <f>拾い用リスト!$U$28</f>
        <v>0</v>
      </c>
      <c r="F195" s="29">
        <f>拾い用リスト!$V$28</f>
        <v>0</v>
      </c>
      <c r="G195" s="29">
        <f>拾い用リスト!$W$28</f>
        <v>0</v>
      </c>
      <c r="H195" s="29">
        <f>拾い用リスト!$X$28</f>
        <v>0</v>
      </c>
      <c r="V195" s="29"/>
      <c r="W195" s="29"/>
    </row>
    <row r="196" spans="1:23" ht="13.5" customHeight="1">
      <c r="A196" s="27" t="str">
        <f>拾い用リスト!$Q$29</f>
        <v>ルート45手摺</v>
      </c>
      <c r="B196" s="32">
        <f>拾い用リスト!$R$29</f>
        <v>0</v>
      </c>
      <c r="C196" s="29">
        <f>拾い用リスト!$S$29</f>
        <v>14.4</v>
      </c>
      <c r="D196" s="29">
        <f>拾い用リスト!$T$29</f>
        <v>228</v>
      </c>
      <c r="E196" s="29">
        <f>拾い用リスト!$U$29</f>
        <v>0</v>
      </c>
      <c r="F196" s="29">
        <f>拾い用リスト!$V$29</f>
        <v>0</v>
      </c>
      <c r="G196" s="29">
        <f>拾い用リスト!$W$29</f>
        <v>0</v>
      </c>
      <c r="H196" s="29">
        <f>拾い用リスト!$X$29</f>
        <v>0</v>
      </c>
      <c r="V196" s="29"/>
      <c r="W196" s="29"/>
    </row>
    <row r="197" spans="1:23" ht="13.5" customHeight="1">
      <c r="A197" s="27" t="str">
        <f>拾い用リスト!$Q$30</f>
        <v>ルート65S</v>
      </c>
      <c r="B197" s="32">
        <f>拾い用リスト!$R$30</f>
        <v>0</v>
      </c>
      <c r="C197" s="29">
        <f>拾い用リスト!$S$30</f>
        <v>276</v>
      </c>
      <c r="D197" s="29">
        <f>拾い用リスト!$T$30</f>
        <v>3300</v>
      </c>
      <c r="E197" s="29">
        <f>拾い用リスト!$U$30</f>
        <v>0</v>
      </c>
      <c r="F197" s="29">
        <f>拾い用リスト!$V$30</f>
        <v>0</v>
      </c>
      <c r="G197" s="29">
        <f>拾い用リスト!$W$30</f>
        <v>0</v>
      </c>
      <c r="H197" s="29">
        <f>拾い用リスト!$X$30</f>
        <v>0</v>
      </c>
      <c r="V197" s="29"/>
      <c r="W197" s="29"/>
    </row>
    <row r="198" spans="1:23" ht="13.5" customHeight="1">
      <c r="A198" s="27" t="str">
        <f>拾い用リスト!$Q$31</f>
        <v>ルート共通手摺</v>
      </c>
      <c r="B198" s="32">
        <f>拾い用リスト!$R$31</f>
        <v>0</v>
      </c>
      <c r="C198" s="29">
        <f>拾い用リスト!$S$31</f>
        <v>14.4</v>
      </c>
      <c r="D198" s="29">
        <f>拾い用リスト!$T$31</f>
        <v>228</v>
      </c>
      <c r="E198" s="29">
        <f>拾い用リスト!$U$31</f>
        <v>0</v>
      </c>
      <c r="F198" s="29">
        <f>拾い用リスト!$V$31</f>
        <v>0</v>
      </c>
      <c r="G198" s="29">
        <f>拾い用リスト!$W$31</f>
        <v>0</v>
      </c>
      <c r="H198" s="29">
        <f>拾い用リスト!$X$31</f>
        <v>0</v>
      </c>
      <c r="V198" s="29"/>
      <c r="W198" s="29"/>
    </row>
    <row r="199" spans="1:23" ht="13.5" customHeight="1">
      <c r="A199" s="27" t="str">
        <f>拾い用リスト!$Q$32</f>
        <v>AL巾木</v>
      </c>
      <c r="B199" s="32" t="str">
        <f>拾い用リスト!$R$32</f>
        <v>1型</v>
      </c>
      <c r="C199" s="29">
        <f>拾い用リスト!$S$32</f>
        <v>12</v>
      </c>
      <c r="D199" s="29">
        <f>拾い用リスト!$T$32</f>
        <v>300</v>
      </c>
      <c r="E199" s="29">
        <f>拾い用リスト!$U$32</f>
        <v>0</v>
      </c>
      <c r="F199" s="29">
        <f>拾い用リスト!$V$32</f>
        <v>0</v>
      </c>
      <c r="G199" s="29">
        <f>拾い用リスト!$W$32</f>
        <v>0</v>
      </c>
      <c r="H199" s="29">
        <f>拾い用リスト!$X$32</f>
        <v>0</v>
      </c>
      <c r="V199" s="29"/>
      <c r="W199" s="29"/>
    </row>
    <row r="200" spans="1:23" ht="13.5" customHeight="1">
      <c r="A200" s="27" t="str">
        <f>拾い用リスト!$Q$33</f>
        <v>AL巾木</v>
      </c>
      <c r="B200" s="32" t="str">
        <f>拾い用リスト!$R$33</f>
        <v>2型</v>
      </c>
      <c r="C200" s="29">
        <f>拾い用リスト!$S$33</f>
        <v>10.8</v>
      </c>
      <c r="D200" s="29">
        <f>拾い用リスト!$T$33</f>
        <v>300</v>
      </c>
      <c r="E200" s="29">
        <f>拾い用リスト!$U$33</f>
        <v>0</v>
      </c>
      <c r="F200" s="29">
        <f>拾い用リスト!$V$33</f>
        <v>0</v>
      </c>
      <c r="G200" s="29">
        <f>拾い用リスト!$W$33</f>
        <v>0</v>
      </c>
      <c r="H200" s="29">
        <f>拾い用リスト!$X$33</f>
        <v>0</v>
      </c>
      <c r="V200" s="29"/>
      <c r="W200" s="29"/>
    </row>
    <row r="201" spans="1:23" ht="13.5" customHeight="1">
      <c r="A201" s="27" t="str">
        <f>拾い用リスト!$Q$34</f>
        <v>AL巾木止金具</v>
      </c>
      <c r="B201" s="32" t="str">
        <f>拾い用リスト!$R$34</f>
        <v>φ34用</v>
      </c>
      <c r="C201" s="29">
        <f>拾い用リスト!$S$34</f>
        <v>3.6</v>
      </c>
      <c r="D201" s="29">
        <f>拾い用リスト!$T$34</f>
        <v>78</v>
      </c>
      <c r="E201" s="29">
        <f>拾い用リスト!$U$34</f>
        <v>0</v>
      </c>
      <c r="F201" s="29">
        <f>拾い用リスト!$V$34</f>
        <v>0</v>
      </c>
      <c r="G201" s="29">
        <f>拾い用リスト!$W$34</f>
        <v>0</v>
      </c>
      <c r="H201" s="29">
        <f>拾い用リスト!$X$34</f>
        <v>0</v>
      </c>
      <c r="V201" s="29"/>
      <c r="W201" s="29"/>
    </row>
    <row r="202" spans="1:23" ht="13.5" customHeight="1">
      <c r="A202" s="27" t="str">
        <f>拾い用リスト!$Q$35</f>
        <v>シートクランプ</v>
      </c>
      <c r="B202" s="32">
        <f>拾い用リスト!$R$35</f>
        <v>0</v>
      </c>
      <c r="C202" s="29">
        <f>拾い用リスト!$S$35</f>
        <v>0</v>
      </c>
      <c r="D202" s="29">
        <f>拾い用リスト!$T$35</f>
        <v>455</v>
      </c>
      <c r="E202" s="29">
        <f>拾い用リスト!$U$35</f>
        <v>0</v>
      </c>
      <c r="F202" s="29">
        <f>拾い用リスト!$V$35</f>
        <v>0.5</v>
      </c>
      <c r="G202" s="29">
        <f>拾い用リスト!$W$35</f>
        <v>0</v>
      </c>
      <c r="H202" s="29">
        <f>拾い用リスト!$X$35</f>
        <v>253</v>
      </c>
      <c r="V202" s="29"/>
      <c r="W202" s="29"/>
    </row>
    <row r="203" spans="1:23" ht="13.5" customHeight="1">
      <c r="A203" s="27" t="str">
        <f>拾い用リスト!$Q$36</f>
        <v>メッシュシート　1.8×5.1</v>
      </c>
      <c r="B203" s="32">
        <f>拾い用リスト!$R$36</f>
        <v>0</v>
      </c>
      <c r="C203" s="29">
        <f>拾い用リスト!$S$36</f>
        <v>10.4</v>
      </c>
      <c r="D203" s="29">
        <f>拾い用リスト!$T$36</f>
        <v>455</v>
      </c>
      <c r="E203" s="29">
        <f>拾い用リスト!$U$36</f>
        <v>0</v>
      </c>
      <c r="F203" s="29">
        <f>拾い用リスト!$V$36</f>
        <v>5</v>
      </c>
      <c r="G203" s="29">
        <f>拾い用リスト!$W$36</f>
        <v>0</v>
      </c>
      <c r="H203" s="29">
        <f>拾い用リスト!$X$36</f>
        <v>80</v>
      </c>
      <c r="V203" s="29"/>
      <c r="W203" s="29"/>
    </row>
    <row r="204" spans="1:23" ht="13.5" customHeight="1">
      <c r="A204" s="27" t="str">
        <f>拾い用リスト!$Q$37</f>
        <v>メッシュシート　0.6×5.2</v>
      </c>
      <c r="B204" s="32">
        <f>拾い用リスト!$R$37</f>
        <v>0</v>
      </c>
      <c r="C204" s="29">
        <f>拾い用リスト!$S$37</f>
        <v>10.4</v>
      </c>
      <c r="D204" s="29">
        <f>拾い用リスト!$T$37</f>
        <v>455</v>
      </c>
      <c r="E204" s="29">
        <f>拾い用リスト!$U$37</f>
        <v>0</v>
      </c>
      <c r="F204" s="29">
        <f>拾い用リスト!$V$37</f>
        <v>2</v>
      </c>
      <c r="G204" s="29">
        <f>拾い用リスト!$W$37</f>
        <v>0</v>
      </c>
      <c r="H204" s="29">
        <f>拾い用リスト!$X$37</f>
        <v>30</v>
      </c>
      <c r="V204" s="29"/>
      <c r="W204" s="29"/>
    </row>
    <row r="205" spans="1:23" ht="13.5" customHeight="1">
      <c r="A205" s="27" t="str">
        <f>拾い用リスト!$Q$38</f>
        <v>層間ネット</v>
      </c>
      <c r="B205" s="32">
        <f>拾い用リスト!$R$38</f>
        <v>0</v>
      </c>
      <c r="C205" s="29">
        <f>拾い用リスト!$S$38</f>
        <v>13</v>
      </c>
      <c r="D205" s="29">
        <f>拾い用リスト!$T$38</f>
        <v>390</v>
      </c>
      <c r="E205" s="29">
        <f>拾い用リスト!$U$38</f>
        <v>0</v>
      </c>
      <c r="F205" s="29">
        <f>拾い用リスト!$V$38</f>
        <v>2</v>
      </c>
      <c r="G205" s="29">
        <f>拾い用リスト!$W$38</f>
        <v>0</v>
      </c>
      <c r="H205" s="29">
        <f>拾い用リスト!$X$38</f>
        <v>56</v>
      </c>
      <c r="V205" s="29"/>
      <c r="W205" s="29"/>
    </row>
    <row r="206" spans="1:23" ht="13.5" customHeight="1">
      <c r="A206" s="27" t="str">
        <f>拾い用リスト!$Q$39</f>
        <v>フクロ</v>
      </c>
      <c r="B206" s="32">
        <f>拾い用リスト!$R$39</f>
        <v>0</v>
      </c>
      <c r="C206" s="29">
        <f>拾い用リスト!$S$39</f>
        <v>0</v>
      </c>
      <c r="D206" s="29">
        <f>拾い用リスト!$T$39</f>
        <v>0</v>
      </c>
      <c r="E206" s="29">
        <f>拾い用リスト!$U$39</f>
        <v>45.5</v>
      </c>
      <c r="F206" s="29">
        <f>拾い用リスト!$V$39</f>
        <v>0</v>
      </c>
      <c r="G206" s="29">
        <f>拾い用リスト!$W$39</f>
        <v>0</v>
      </c>
      <c r="H206" s="29">
        <f>拾い用リスト!$X$39</f>
        <v>66</v>
      </c>
      <c r="V206" s="29"/>
      <c r="W206" s="29"/>
    </row>
    <row r="207" spans="1:23" ht="13.5" customHeight="1">
      <c r="A207" s="27">
        <f>拾い用リスト!$Q$40</f>
        <v>0</v>
      </c>
      <c r="B207" s="32">
        <f>拾い用リスト!$R$40</f>
        <v>0</v>
      </c>
      <c r="C207" s="29">
        <f>拾い用リスト!$S$40</f>
        <v>0</v>
      </c>
      <c r="D207" s="29">
        <f>拾い用リスト!$T$40</f>
        <v>0</v>
      </c>
      <c r="E207" s="29">
        <f>拾い用リスト!$U$40</f>
        <v>0</v>
      </c>
      <c r="F207" s="29">
        <f>拾い用リスト!$V$40</f>
        <v>0</v>
      </c>
      <c r="G207" s="29">
        <f>拾い用リスト!$W$40</f>
        <v>0</v>
      </c>
      <c r="H207" s="29">
        <f>拾い用リスト!$X$40</f>
        <v>0</v>
      </c>
      <c r="V207" s="29"/>
      <c r="W207" s="29"/>
    </row>
    <row r="208" spans="1:23" ht="13.5" customHeight="1">
      <c r="A208" s="27">
        <f>拾い用リスト!$Q$41</f>
        <v>0</v>
      </c>
      <c r="B208" s="32">
        <f>拾い用リスト!$R$41</f>
        <v>0</v>
      </c>
      <c r="C208" s="29">
        <f>拾い用リスト!$S$41</f>
        <v>0</v>
      </c>
      <c r="D208" s="29">
        <f>拾い用リスト!$T$41</f>
        <v>0</v>
      </c>
      <c r="E208" s="29">
        <f>拾い用リスト!$U$41</f>
        <v>0</v>
      </c>
      <c r="F208" s="29">
        <f>拾い用リスト!$V$41</f>
        <v>0</v>
      </c>
      <c r="G208" s="29">
        <f>拾い用リスト!$W$41</f>
        <v>0</v>
      </c>
      <c r="H208" s="29">
        <f>拾い用リスト!$X$41</f>
        <v>0</v>
      </c>
      <c r="V208" s="29"/>
      <c r="W208" s="29"/>
    </row>
    <row r="209" spans="1:23" ht="13.5" customHeight="1">
      <c r="A209" s="27">
        <f>拾い用リスト!$Q$42</f>
        <v>0</v>
      </c>
      <c r="B209" s="32">
        <f>拾い用リスト!$R$42</f>
        <v>0</v>
      </c>
      <c r="C209" s="29">
        <f>拾い用リスト!$S$42</f>
        <v>0</v>
      </c>
      <c r="D209" s="29">
        <f>拾い用リスト!$T$42</f>
        <v>0</v>
      </c>
      <c r="E209" s="29">
        <f>拾い用リスト!$U$42</f>
        <v>0</v>
      </c>
      <c r="F209" s="29">
        <f>拾い用リスト!$V$42</f>
        <v>0</v>
      </c>
      <c r="G209" s="29">
        <f>拾い用リスト!$W$42</f>
        <v>0</v>
      </c>
      <c r="H209" s="29">
        <f>拾い用リスト!$X$42</f>
        <v>0</v>
      </c>
      <c r="V209" s="29"/>
      <c r="W209" s="29"/>
    </row>
    <row r="210" spans="1:23" ht="13.5" customHeight="1">
      <c r="A210" s="27">
        <f>拾い用リスト!$Q$43</f>
        <v>0</v>
      </c>
      <c r="B210" s="32">
        <f>拾い用リスト!$R$43</f>
        <v>0</v>
      </c>
      <c r="C210" s="29">
        <f>拾い用リスト!$S$43</f>
        <v>0</v>
      </c>
      <c r="D210" s="29">
        <f>拾い用リスト!$T$43</f>
        <v>0</v>
      </c>
      <c r="E210" s="29">
        <f>拾い用リスト!$U$43</f>
        <v>0</v>
      </c>
      <c r="F210" s="29">
        <f>拾い用リスト!$V$43</f>
        <v>0</v>
      </c>
      <c r="G210" s="29">
        <f>拾い用リスト!$W$43</f>
        <v>0</v>
      </c>
      <c r="H210" s="29">
        <f>拾い用リスト!$X$43</f>
        <v>0</v>
      </c>
      <c r="V210" s="29"/>
      <c r="W210" s="29"/>
    </row>
    <row r="211" spans="1:23" ht="13.5" customHeight="1">
      <c r="A211" s="27">
        <f>拾い用リスト!$Q$44</f>
        <v>0</v>
      </c>
      <c r="B211" s="32">
        <f>拾い用リスト!$R$44</f>
        <v>0</v>
      </c>
      <c r="C211" s="29">
        <f>拾い用リスト!$S$44</f>
        <v>0</v>
      </c>
      <c r="D211" s="29">
        <f>拾い用リスト!$T$44</f>
        <v>0</v>
      </c>
      <c r="E211" s="29">
        <f>拾い用リスト!$U$44</f>
        <v>0</v>
      </c>
      <c r="F211" s="29">
        <f>拾い用リスト!$V$44</f>
        <v>0</v>
      </c>
      <c r="G211" s="29">
        <f>拾い用リスト!$W$44</f>
        <v>0</v>
      </c>
      <c r="H211" s="29">
        <f>拾い用リスト!$X$44</f>
        <v>0</v>
      </c>
      <c r="V211" s="29"/>
      <c r="W211" s="29"/>
    </row>
    <row r="212" spans="1:23" ht="13.5" customHeight="1">
      <c r="A212" s="27">
        <f>拾い用リスト!$Q$45</f>
        <v>0</v>
      </c>
      <c r="B212" s="32">
        <f>拾い用リスト!$R$45</f>
        <v>0</v>
      </c>
      <c r="C212" s="29">
        <f>拾い用リスト!$S$45</f>
        <v>0</v>
      </c>
      <c r="D212" s="29">
        <f>拾い用リスト!$T$45</f>
        <v>0</v>
      </c>
      <c r="E212" s="29">
        <f>拾い用リスト!$U$45</f>
        <v>0</v>
      </c>
      <c r="F212" s="29">
        <f>拾い用リスト!$V$45</f>
        <v>0</v>
      </c>
      <c r="G212" s="29">
        <f>拾い用リスト!$W$45</f>
        <v>0</v>
      </c>
      <c r="H212" s="29">
        <f>拾い用リスト!$X$45</f>
        <v>0</v>
      </c>
      <c r="V212" s="29"/>
      <c r="W212" s="29"/>
    </row>
    <row r="213" spans="1:23" ht="13.5" customHeight="1">
      <c r="A213" s="27">
        <f>拾い用リスト!$Q$46</f>
        <v>0</v>
      </c>
      <c r="B213" s="32">
        <f>拾い用リスト!$R$46</f>
        <v>0</v>
      </c>
      <c r="C213" s="29">
        <f>拾い用リスト!$S$46</f>
        <v>0</v>
      </c>
      <c r="D213" s="29">
        <f>拾い用リスト!$T$46</f>
        <v>0</v>
      </c>
      <c r="E213" s="29">
        <f>拾い用リスト!$U$46</f>
        <v>0</v>
      </c>
      <c r="F213" s="29">
        <f>拾い用リスト!$V$46</f>
        <v>0</v>
      </c>
      <c r="G213" s="29">
        <f>拾い用リスト!$W$46</f>
        <v>0</v>
      </c>
      <c r="H213" s="29">
        <f>拾い用リスト!$X$46</f>
        <v>0</v>
      </c>
      <c r="V213" s="29"/>
      <c r="W213" s="29"/>
    </row>
    <row r="214" spans="1:23" ht="13.5" customHeight="1">
      <c r="A214" s="27">
        <f>拾い用リスト!$Q$47</f>
        <v>0</v>
      </c>
      <c r="B214" s="32">
        <f>拾い用リスト!$R$47</f>
        <v>0</v>
      </c>
      <c r="C214" s="29">
        <f>拾い用リスト!$S$47</f>
        <v>0</v>
      </c>
      <c r="D214" s="29">
        <f>拾い用リスト!$T$47</f>
        <v>0</v>
      </c>
      <c r="E214" s="29">
        <f>拾い用リスト!$U$47</f>
        <v>0</v>
      </c>
      <c r="F214" s="29">
        <f>拾い用リスト!$V$47</f>
        <v>0</v>
      </c>
      <c r="G214" s="29">
        <f>拾い用リスト!$W$47</f>
        <v>0</v>
      </c>
      <c r="H214" s="29">
        <f>拾い用リスト!$X$47</f>
        <v>0</v>
      </c>
      <c r="V214" s="29"/>
      <c r="W214" s="29"/>
    </row>
  </sheetData>
  <sheetProtection algorithmName="SHA-512" hashValue="+6mlE8/eOZDBF8cksDqoC85viuNNQK3v/Nqnh2TV+4tyfugYpH3rl7ie83ri+vnIVegWOUeIoonBx7rFl/jj8Q==" saltValue="mXYYC9ntiUorRfglECnz+g==" spinCount="100000" sheet="1" objects="1" scenarios="1"/>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3D2B6-9554-45FE-B811-ABD3A93CEE61}">
  <sheetPr codeName="Sheet7"/>
  <dimension ref="A1:AE225"/>
  <sheetViews>
    <sheetView showZeros="0" view="pageBreakPreview" zoomScaleNormal="100" zoomScaleSheetLayoutView="100" workbookViewId="0">
      <selection activeCell="D24" sqref="D24:H24"/>
    </sheetView>
  </sheetViews>
  <sheetFormatPr baseColWidth="10" defaultColWidth="4.6640625" defaultRowHeight="18"/>
  <cols>
    <col min="9" max="11" width="6" customWidth="1"/>
  </cols>
  <sheetData>
    <row r="1" spans="1:31" ht="11" customHeight="1">
      <c r="A1" s="329" t="str">
        <f ca="1">RIGHT(CELL("filename",A1),LEN(CELL("filename",A1))-FIND("]",CELL("filename",A1)))</f>
        <v>(コピー元)内訳明細書</v>
      </c>
      <c r="B1" s="330"/>
      <c r="C1" s="330"/>
      <c r="D1" s="330"/>
      <c r="E1" s="330"/>
      <c r="F1" s="330"/>
      <c r="G1" s="330"/>
      <c r="L1" s="331" t="s">
        <v>13</v>
      </c>
      <c r="M1" s="331"/>
      <c r="N1" s="331"/>
      <c r="O1" s="331"/>
      <c r="P1" s="331"/>
      <c r="Q1" s="3"/>
      <c r="R1" s="3"/>
    </row>
    <row r="2" spans="1:31" ht="11" customHeight="1">
      <c r="A2" s="330"/>
      <c r="B2" s="330"/>
      <c r="C2" s="330"/>
      <c r="D2" s="330"/>
      <c r="E2" s="330"/>
      <c r="F2" s="330"/>
      <c r="G2" s="330"/>
      <c r="L2" s="331"/>
      <c r="M2" s="331"/>
      <c r="N2" s="331"/>
      <c r="O2" s="331"/>
      <c r="P2" s="331"/>
      <c r="Q2" s="3"/>
      <c r="R2" s="3"/>
    </row>
    <row r="3" spans="1:31" ht="11" customHeight="1">
      <c r="L3" s="332"/>
      <c r="M3" s="332"/>
      <c r="N3" s="332"/>
      <c r="O3" s="332"/>
      <c r="P3" s="332"/>
    </row>
    <row r="4" spans="1:31" ht="11" customHeight="1">
      <c r="A4" s="308" t="s">
        <v>0</v>
      </c>
      <c r="B4" s="308"/>
      <c r="C4" s="308"/>
      <c r="D4" s="308"/>
      <c r="E4" s="308" t="s">
        <v>1</v>
      </c>
      <c r="F4" s="308"/>
      <c r="G4" s="308"/>
      <c r="H4" s="308"/>
      <c r="I4" s="302" t="s">
        <v>2</v>
      </c>
      <c r="J4" s="303"/>
      <c r="K4" s="304"/>
      <c r="L4" s="308" t="s">
        <v>3</v>
      </c>
      <c r="M4" s="308"/>
      <c r="N4" s="308"/>
      <c r="O4" s="308"/>
      <c r="P4" s="302" t="s">
        <v>318</v>
      </c>
      <c r="Q4" s="303"/>
      <c r="R4" s="304"/>
      <c r="S4" s="302" t="s">
        <v>317</v>
      </c>
      <c r="T4" s="303"/>
      <c r="U4" s="304"/>
      <c r="V4" s="308" t="s">
        <v>4</v>
      </c>
      <c r="W4" s="309"/>
      <c r="X4" s="309"/>
      <c r="Y4" s="309"/>
      <c r="Z4" s="309"/>
      <c r="AA4" s="309"/>
    </row>
    <row r="5" spans="1:31" ht="11" customHeight="1">
      <c r="A5" s="308"/>
      <c r="B5" s="308"/>
      <c r="C5" s="308"/>
      <c r="D5" s="308"/>
      <c r="E5" s="308"/>
      <c r="F5" s="308"/>
      <c r="G5" s="308"/>
      <c r="H5" s="308"/>
      <c r="I5" s="305"/>
      <c r="J5" s="306"/>
      <c r="K5" s="307"/>
      <c r="L5" s="308"/>
      <c r="M5" s="308"/>
      <c r="N5" s="308"/>
      <c r="O5" s="308"/>
      <c r="P5" s="305"/>
      <c r="Q5" s="306"/>
      <c r="R5" s="307"/>
      <c r="S5" s="305"/>
      <c r="T5" s="306"/>
      <c r="U5" s="307"/>
      <c r="V5" s="309"/>
      <c r="W5" s="309"/>
      <c r="X5" s="309"/>
      <c r="Y5" s="309"/>
      <c r="Z5" s="309"/>
      <c r="AA5" s="309"/>
    </row>
    <row r="6" spans="1:31" ht="11" customHeight="1">
      <c r="A6" s="310">
        <f>SUM(N44,N89,N134,N179,N224)</f>
        <v>0</v>
      </c>
      <c r="B6" s="310"/>
      <c r="C6" s="310"/>
      <c r="D6" s="310"/>
      <c r="E6" s="310">
        <f>SUM(R44,R89,R134,R179,R224)</f>
        <v>0</v>
      </c>
      <c r="F6" s="310"/>
      <c r="G6" s="310"/>
      <c r="H6" s="310"/>
      <c r="I6" s="311">
        <f>T44+T89+T134+T179+T224</f>
        <v>0</v>
      </c>
      <c r="J6" s="312"/>
      <c r="K6" s="313"/>
      <c r="L6" s="310">
        <f>SUM(AC11:AC223)</f>
        <v>0</v>
      </c>
      <c r="M6" s="310"/>
      <c r="N6" s="310"/>
      <c r="O6" s="310"/>
      <c r="P6" s="323">
        <f>SUM(A6:O7)</f>
        <v>0</v>
      </c>
      <c r="Q6" s="324"/>
      <c r="R6" s="325"/>
      <c r="S6" s="323">
        <f>SUM(X44,X89,X134,X179,X224)</f>
        <v>0</v>
      </c>
      <c r="T6" s="324"/>
      <c r="U6" s="325"/>
      <c r="V6" s="51" t="s">
        <v>280</v>
      </c>
      <c r="W6" s="52" t="s">
        <v>281</v>
      </c>
      <c r="X6" s="52" t="s">
        <v>282</v>
      </c>
      <c r="Y6" s="52" t="s">
        <v>283</v>
      </c>
      <c r="Z6" s="52" t="s">
        <v>284</v>
      </c>
      <c r="AA6" s="52" t="s">
        <v>325</v>
      </c>
    </row>
    <row r="7" spans="1:31" ht="11" customHeight="1">
      <c r="A7" s="310"/>
      <c r="B7" s="310"/>
      <c r="C7" s="310"/>
      <c r="D7" s="310"/>
      <c r="E7" s="310"/>
      <c r="F7" s="310"/>
      <c r="G7" s="310"/>
      <c r="H7" s="310"/>
      <c r="I7" s="314"/>
      <c r="J7" s="315"/>
      <c r="K7" s="316"/>
      <c r="L7" s="310"/>
      <c r="M7" s="310"/>
      <c r="N7" s="310"/>
      <c r="O7" s="310"/>
      <c r="P7" s="326"/>
      <c r="Q7" s="327"/>
      <c r="R7" s="328"/>
      <c r="S7" s="326"/>
      <c r="T7" s="327"/>
      <c r="U7" s="328"/>
      <c r="V7" s="53"/>
      <c r="W7" s="53"/>
      <c r="X7" s="53"/>
      <c r="Y7" s="53"/>
      <c r="Z7" s="53"/>
      <c r="AA7" s="53"/>
    </row>
    <row r="8" spans="1:31" ht="11" customHeight="1"/>
    <row r="9" spans="1:31" ht="11" customHeight="1">
      <c r="A9" s="267" t="s">
        <v>6</v>
      </c>
      <c r="B9" s="257"/>
      <c r="C9" s="257"/>
      <c r="D9" s="259" t="s">
        <v>5</v>
      </c>
      <c r="E9" s="269"/>
      <c r="F9" s="269"/>
      <c r="G9" s="269"/>
      <c r="H9" s="260"/>
      <c r="I9" s="257" t="s">
        <v>7</v>
      </c>
      <c r="J9" s="271" t="s">
        <v>257</v>
      </c>
      <c r="K9" s="271" t="s">
        <v>258</v>
      </c>
      <c r="L9" s="273" t="s">
        <v>0</v>
      </c>
      <c r="M9" s="274"/>
      <c r="N9" s="274"/>
      <c r="O9" s="274"/>
      <c r="P9" s="273" t="s">
        <v>1</v>
      </c>
      <c r="Q9" s="274"/>
      <c r="R9" s="274"/>
      <c r="S9" s="274"/>
      <c r="T9" s="257" t="s">
        <v>286</v>
      </c>
      <c r="U9" s="257"/>
      <c r="V9" s="259" t="s">
        <v>285</v>
      </c>
      <c r="W9" s="260"/>
      <c r="X9" s="257" t="s">
        <v>12</v>
      </c>
      <c r="Y9" s="257"/>
      <c r="Z9" s="257" t="s">
        <v>11</v>
      </c>
      <c r="AA9" s="263"/>
    </row>
    <row r="10" spans="1:31" ht="11" customHeight="1">
      <c r="A10" s="268"/>
      <c r="B10" s="258"/>
      <c r="C10" s="258"/>
      <c r="D10" s="261"/>
      <c r="E10" s="270"/>
      <c r="F10" s="270"/>
      <c r="G10" s="270"/>
      <c r="H10" s="262"/>
      <c r="I10" s="258"/>
      <c r="J10" s="272"/>
      <c r="K10" s="272"/>
      <c r="L10" s="265" t="s">
        <v>8</v>
      </c>
      <c r="M10" s="266"/>
      <c r="N10" s="266" t="s">
        <v>9</v>
      </c>
      <c r="O10" s="266"/>
      <c r="P10" s="266" t="s">
        <v>8</v>
      </c>
      <c r="Q10" s="266"/>
      <c r="R10" s="266" t="s">
        <v>9</v>
      </c>
      <c r="S10" s="266"/>
      <c r="T10" s="258"/>
      <c r="U10" s="258"/>
      <c r="V10" s="261"/>
      <c r="W10" s="262"/>
      <c r="X10" s="258"/>
      <c r="Y10" s="258"/>
      <c r="Z10" s="258"/>
      <c r="AA10" s="264"/>
      <c r="AC10" s="27" t="s">
        <v>319</v>
      </c>
      <c r="AE10" s="27" t="s">
        <v>320</v>
      </c>
    </row>
    <row r="11" spans="1:31" ht="11" customHeight="1">
      <c r="A11" s="251"/>
      <c r="B11" s="252"/>
      <c r="C11" s="253"/>
      <c r="D11" s="427"/>
      <c r="E11" s="428"/>
      <c r="F11" s="428"/>
      <c r="G11" s="428"/>
      <c r="H11" s="429"/>
      <c r="I11" s="23"/>
      <c r="J11" s="23"/>
      <c r="K11" s="23"/>
      <c r="L11" s="299"/>
      <c r="M11" s="300"/>
      <c r="N11" s="297">
        <f>ROUND(I11*K11*L11,0)</f>
        <v>0</v>
      </c>
      <c r="O11" s="301"/>
      <c r="P11" s="299"/>
      <c r="Q11" s="300"/>
      <c r="R11" s="297">
        <f>ROUND(K11*P11,0)</f>
        <v>0</v>
      </c>
      <c r="S11" s="301"/>
      <c r="T11" s="297">
        <f>AE11*K11</f>
        <v>0</v>
      </c>
      <c r="U11" s="301"/>
      <c r="V11" s="297"/>
      <c r="W11" s="301"/>
      <c r="X11" s="295">
        <f>ROUND(J11*K11,2)</f>
        <v>0</v>
      </c>
      <c r="Y11" s="296"/>
      <c r="Z11" s="297"/>
      <c r="AA11" s="298"/>
      <c r="AC11">
        <f>V11*K11</f>
        <v>0</v>
      </c>
    </row>
    <row r="12" spans="1:31" ht="11" customHeight="1">
      <c r="A12" s="235"/>
      <c r="B12" s="236"/>
      <c r="C12" s="237"/>
      <c r="D12" s="418"/>
      <c r="E12" s="419"/>
      <c r="F12" s="419"/>
      <c r="G12" s="419"/>
      <c r="H12" s="420"/>
      <c r="I12" s="23"/>
      <c r="J12" s="23"/>
      <c r="K12" s="23"/>
      <c r="L12" s="292"/>
      <c r="M12" s="293"/>
      <c r="N12" s="287">
        <f t="shared" ref="N12:N43" si="0">ROUND(I12*K12*L12,0)</f>
        <v>0</v>
      </c>
      <c r="O12" s="294"/>
      <c r="P12" s="292"/>
      <c r="Q12" s="293"/>
      <c r="R12" s="287">
        <f>ROUND(K12*P12,0)</f>
        <v>0</v>
      </c>
      <c r="S12" s="294"/>
      <c r="T12" s="287">
        <f t="shared" ref="T12:T43" si="1">AE12*K12</f>
        <v>0</v>
      </c>
      <c r="U12" s="294"/>
      <c r="V12" s="287"/>
      <c r="W12" s="294"/>
      <c r="X12" s="285">
        <f t="shared" ref="X12:X43" si="2">ROUND(J12*K12,2)</f>
        <v>0</v>
      </c>
      <c r="Y12" s="286"/>
      <c r="Z12" s="287"/>
      <c r="AA12" s="288"/>
      <c r="AC12">
        <f t="shared" ref="AC12:AC43" si="3">V12*K12</f>
        <v>0</v>
      </c>
    </row>
    <row r="13" spans="1:31" ht="11" customHeight="1">
      <c r="A13" s="235"/>
      <c r="B13" s="236"/>
      <c r="C13" s="237"/>
      <c r="D13" s="418"/>
      <c r="E13" s="419"/>
      <c r="F13" s="419"/>
      <c r="G13" s="419"/>
      <c r="H13" s="420"/>
      <c r="I13" s="23"/>
      <c r="J13" s="23"/>
      <c r="K13" s="23"/>
      <c r="L13" s="292"/>
      <c r="M13" s="293"/>
      <c r="N13" s="287">
        <f t="shared" si="0"/>
        <v>0</v>
      </c>
      <c r="O13" s="294"/>
      <c r="P13" s="292"/>
      <c r="Q13" s="293"/>
      <c r="R13" s="287">
        <f t="shared" ref="R13:R43" si="4">ROUND(K13*P13,0)</f>
        <v>0</v>
      </c>
      <c r="S13" s="294"/>
      <c r="T13" s="287">
        <f t="shared" si="1"/>
        <v>0</v>
      </c>
      <c r="U13" s="294"/>
      <c r="V13" s="287"/>
      <c r="W13" s="294"/>
      <c r="X13" s="285">
        <f t="shared" si="2"/>
        <v>0</v>
      </c>
      <c r="Y13" s="286"/>
      <c r="Z13" s="287"/>
      <c r="AA13" s="288"/>
      <c r="AC13">
        <f t="shared" si="3"/>
        <v>0</v>
      </c>
    </row>
    <row r="14" spans="1:31" ht="11" customHeight="1">
      <c r="A14" s="235"/>
      <c r="B14" s="236"/>
      <c r="C14" s="237"/>
      <c r="D14" s="418"/>
      <c r="E14" s="419"/>
      <c r="F14" s="419"/>
      <c r="G14" s="419"/>
      <c r="H14" s="420"/>
      <c r="I14" s="23"/>
      <c r="J14" s="23"/>
      <c r="K14" s="23"/>
      <c r="L14" s="292"/>
      <c r="M14" s="293"/>
      <c r="N14" s="287">
        <f t="shared" si="0"/>
        <v>0</v>
      </c>
      <c r="O14" s="294"/>
      <c r="P14" s="292"/>
      <c r="Q14" s="293"/>
      <c r="R14" s="287">
        <f t="shared" si="4"/>
        <v>0</v>
      </c>
      <c r="S14" s="294"/>
      <c r="T14" s="287">
        <f t="shared" si="1"/>
        <v>0</v>
      </c>
      <c r="U14" s="294"/>
      <c r="V14" s="287"/>
      <c r="W14" s="294"/>
      <c r="X14" s="285">
        <f t="shared" si="2"/>
        <v>0</v>
      </c>
      <c r="Y14" s="286"/>
      <c r="Z14" s="287"/>
      <c r="AA14" s="288"/>
      <c r="AC14">
        <f t="shared" si="3"/>
        <v>0</v>
      </c>
    </row>
    <row r="15" spans="1:31" ht="11" customHeight="1">
      <c r="A15" s="235"/>
      <c r="B15" s="236"/>
      <c r="C15" s="237"/>
      <c r="D15" s="418"/>
      <c r="E15" s="419"/>
      <c r="F15" s="419"/>
      <c r="G15" s="419"/>
      <c r="H15" s="420"/>
      <c r="I15" s="23"/>
      <c r="J15" s="23"/>
      <c r="K15" s="23"/>
      <c r="L15" s="292"/>
      <c r="M15" s="293"/>
      <c r="N15" s="287">
        <f t="shared" si="0"/>
        <v>0</v>
      </c>
      <c r="O15" s="294"/>
      <c r="P15" s="292"/>
      <c r="Q15" s="293"/>
      <c r="R15" s="287">
        <f t="shared" si="4"/>
        <v>0</v>
      </c>
      <c r="S15" s="294"/>
      <c r="T15" s="287">
        <f t="shared" si="1"/>
        <v>0</v>
      </c>
      <c r="U15" s="294"/>
      <c r="V15" s="287"/>
      <c r="W15" s="294"/>
      <c r="X15" s="285">
        <f t="shared" si="2"/>
        <v>0</v>
      </c>
      <c r="Y15" s="286"/>
      <c r="Z15" s="287"/>
      <c r="AA15" s="288"/>
      <c r="AC15">
        <f t="shared" si="3"/>
        <v>0</v>
      </c>
    </row>
    <row r="16" spans="1:31" ht="11" customHeight="1">
      <c r="A16" s="235"/>
      <c r="B16" s="236"/>
      <c r="C16" s="237"/>
      <c r="D16" s="418"/>
      <c r="E16" s="419"/>
      <c r="F16" s="419"/>
      <c r="G16" s="419"/>
      <c r="H16" s="420"/>
      <c r="I16" s="23"/>
      <c r="J16" s="23"/>
      <c r="K16" s="23"/>
      <c r="L16" s="292"/>
      <c r="M16" s="293"/>
      <c r="N16" s="287">
        <f t="shared" si="0"/>
        <v>0</v>
      </c>
      <c r="O16" s="294"/>
      <c r="P16" s="292"/>
      <c r="Q16" s="293"/>
      <c r="R16" s="287">
        <f t="shared" si="4"/>
        <v>0</v>
      </c>
      <c r="S16" s="294"/>
      <c r="T16" s="287">
        <f t="shared" si="1"/>
        <v>0</v>
      </c>
      <c r="U16" s="294"/>
      <c r="V16" s="287"/>
      <c r="W16" s="294"/>
      <c r="X16" s="285">
        <f t="shared" si="2"/>
        <v>0</v>
      </c>
      <c r="Y16" s="286"/>
      <c r="Z16" s="287"/>
      <c r="AA16" s="288"/>
      <c r="AC16">
        <f t="shared" si="3"/>
        <v>0</v>
      </c>
    </row>
    <row r="17" spans="1:29" ht="11" customHeight="1">
      <c r="A17" s="235"/>
      <c r="B17" s="236"/>
      <c r="C17" s="237"/>
      <c r="D17" s="418"/>
      <c r="E17" s="419"/>
      <c r="F17" s="419"/>
      <c r="G17" s="419"/>
      <c r="H17" s="420"/>
      <c r="I17" s="23"/>
      <c r="J17" s="23"/>
      <c r="K17" s="23"/>
      <c r="L17" s="292"/>
      <c r="M17" s="293"/>
      <c r="N17" s="287">
        <f t="shared" si="0"/>
        <v>0</v>
      </c>
      <c r="O17" s="294"/>
      <c r="P17" s="292"/>
      <c r="Q17" s="293"/>
      <c r="R17" s="287">
        <f t="shared" si="4"/>
        <v>0</v>
      </c>
      <c r="S17" s="294"/>
      <c r="T17" s="287">
        <f t="shared" si="1"/>
        <v>0</v>
      </c>
      <c r="U17" s="294"/>
      <c r="V17" s="287"/>
      <c r="W17" s="294"/>
      <c r="X17" s="285">
        <f t="shared" si="2"/>
        <v>0</v>
      </c>
      <c r="Y17" s="286"/>
      <c r="Z17" s="287"/>
      <c r="AA17" s="288"/>
      <c r="AC17">
        <f t="shared" si="3"/>
        <v>0</v>
      </c>
    </row>
    <row r="18" spans="1:29" ht="11" customHeight="1">
      <c r="A18" s="235"/>
      <c r="B18" s="236"/>
      <c r="C18" s="237"/>
      <c r="D18" s="418"/>
      <c r="E18" s="419"/>
      <c r="F18" s="419"/>
      <c r="G18" s="419"/>
      <c r="H18" s="420"/>
      <c r="I18" s="23"/>
      <c r="J18" s="23"/>
      <c r="K18" s="23"/>
      <c r="L18" s="292"/>
      <c r="M18" s="293"/>
      <c r="N18" s="287">
        <f t="shared" ref="N18:N30" si="5">ROUND(I18*K18*L18,0)</f>
        <v>0</v>
      </c>
      <c r="O18" s="294"/>
      <c r="P18" s="292"/>
      <c r="Q18" s="293"/>
      <c r="R18" s="287">
        <f t="shared" ref="R18:R28" si="6">ROUND(K18*P18,0)</f>
        <v>0</v>
      </c>
      <c r="S18" s="294"/>
      <c r="T18" s="287">
        <f t="shared" ref="T18:T27" si="7">AE18*K18</f>
        <v>0</v>
      </c>
      <c r="U18" s="294"/>
      <c r="V18" s="287"/>
      <c r="W18" s="294"/>
      <c r="X18" s="285">
        <f t="shared" ref="X18:X29" si="8">ROUND(J18*K18,2)</f>
        <v>0</v>
      </c>
      <c r="Y18" s="286"/>
      <c r="Z18" s="287"/>
      <c r="AA18" s="288"/>
      <c r="AC18">
        <f t="shared" si="3"/>
        <v>0</v>
      </c>
    </row>
    <row r="19" spans="1:29" ht="11" customHeight="1">
      <c r="A19" s="235"/>
      <c r="B19" s="236"/>
      <c r="C19" s="237"/>
      <c r="D19" s="418"/>
      <c r="E19" s="419"/>
      <c r="F19" s="419"/>
      <c r="G19" s="419"/>
      <c r="H19" s="420"/>
      <c r="I19" s="23"/>
      <c r="J19" s="23"/>
      <c r="K19" s="23"/>
      <c r="L19" s="292"/>
      <c r="M19" s="293"/>
      <c r="N19" s="287">
        <f t="shared" si="5"/>
        <v>0</v>
      </c>
      <c r="O19" s="294"/>
      <c r="P19" s="292"/>
      <c r="Q19" s="293"/>
      <c r="R19" s="287">
        <f t="shared" si="6"/>
        <v>0</v>
      </c>
      <c r="S19" s="294"/>
      <c r="T19" s="287">
        <f t="shared" si="7"/>
        <v>0</v>
      </c>
      <c r="U19" s="294"/>
      <c r="V19" s="287"/>
      <c r="W19" s="294"/>
      <c r="X19" s="285">
        <f t="shared" si="8"/>
        <v>0</v>
      </c>
      <c r="Y19" s="286"/>
      <c r="Z19" s="287"/>
      <c r="AA19" s="288"/>
      <c r="AC19">
        <f t="shared" si="3"/>
        <v>0</v>
      </c>
    </row>
    <row r="20" spans="1:29" ht="11" customHeight="1">
      <c r="A20" s="235"/>
      <c r="B20" s="236"/>
      <c r="C20" s="237"/>
      <c r="D20" s="418"/>
      <c r="E20" s="419"/>
      <c r="F20" s="419"/>
      <c r="G20" s="419"/>
      <c r="H20" s="420"/>
      <c r="I20" s="23"/>
      <c r="J20" s="23"/>
      <c r="K20" s="23"/>
      <c r="L20" s="292"/>
      <c r="M20" s="293"/>
      <c r="N20" s="287">
        <f t="shared" si="5"/>
        <v>0</v>
      </c>
      <c r="O20" s="294"/>
      <c r="P20" s="292"/>
      <c r="Q20" s="293"/>
      <c r="R20" s="287">
        <f t="shared" si="6"/>
        <v>0</v>
      </c>
      <c r="S20" s="294"/>
      <c r="T20" s="287">
        <f t="shared" si="7"/>
        <v>0</v>
      </c>
      <c r="U20" s="294"/>
      <c r="V20" s="287"/>
      <c r="W20" s="294"/>
      <c r="X20" s="285">
        <f t="shared" si="8"/>
        <v>0</v>
      </c>
      <c r="Y20" s="286"/>
      <c r="Z20" s="287"/>
      <c r="AA20" s="288"/>
      <c r="AC20">
        <f t="shared" si="3"/>
        <v>0</v>
      </c>
    </row>
    <row r="21" spans="1:29" ht="11" customHeight="1">
      <c r="A21" s="235"/>
      <c r="B21" s="236"/>
      <c r="C21" s="237"/>
      <c r="D21" s="418"/>
      <c r="E21" s="419"/>
      <c r="F21" s="419"/>
      <c r="G21" s="419"/>
      <c r="H21" s="420"/>
      <c r="I21" s="23"/>
      <c r="J21" s="23"/>
      <c r="K21" s="23"/>
      <c r="L21" s="292"/>
      <c r="M21" s="293"/>
      <c r="N21" s="287">
        <f t="shared" si="5"/>
        <v>0</v>
      </c>
      <c r="O21" s="294"/>
      <c r="P21" s="292"/>
      <c r="Q21" s="293"/>
      <c r="R21" s="287">
        <f t="shared" si="6"/>
        <v>0</v>
      </c>
      <c r="S21" s="294"/>
      <c r="T21" s="287">
        <f t="shared" si="7"/>
        <v>0</v>
      </c>
      <c r="U21" s="294"/>
      <c r="V21" s="287"/>
      <c r="W21" s="294"/>
      <c r="X21" s="285">
        <f t="shared" si="8"/>
        <v>0</v>
      </c>
      <c r="Y21" s="286"/>
      <c r="Z21" s="287"/>
      <c r="AA21" s="288"/>
      <c r="AC21">
        <f t="shared" si="3"/>
        <v>0</v>
      </c>
    </row>
    <row r="22" spans="1:29" ht="11" customHeight="1">
      <c r="A22" s="235"/>
      <c r="B22" s="236"/>
      <c r="C22" s="237"/>
      <c r="D22" s="418"/>
      <c r="E22" s="419"/>
      <c r="F22" s="419"/>
      <c r="G22" s="419"/>
      <c r="H22" s="420"/>
      <c r="I22" s="23"/>
      <c r="J22" s="23"/>
      <c r="K22" s="23"/>
      <c r="L22" s="292"/>
      <c r="M22" s="293"/>
      <c r="N22" s="287">
        <f t="shared" si="5"/>
        <v>0</v>
      </c>
      <c r="O22" s="294"/>
      <c r="P22" s="292"/>
      <c r="Q22" s="293"/>
      <c r="R22" s="287">
        <f t="shared" si="6"/>
        <v>0</v>
      </c>
      <c r="S22" s="294"/>
      <c r="T22" s="287">
        <f t="shared" si="7"/>
        <v>0</v>
      </c>
      <c r="U22" s="294"/>
      <c r="V22" s="287"/>
      <c r="W22" s="294"/>
      <c r="X22" s="285">
        <f t="shared" si="8"/>
        <v>0</v>
      </c>
      <c r="Y22" s="286"/>
      <c r="Z22" s="287"/>
      <c r="AA22" s="288"/>
      <c r="AC22">
        <f t="shared" si="3"/>
        <v>0</v>
      </c>
    </row>
    <row r="23" spans="1:29" ht="11" customHeight="1">
      <c r="A23" s="235"/>
      <c r="B23" s="236"/>
      <c r="C23" s="237"/>
      <c r="D23" s="418"/>
      <c r="E23" s="419"/>
      <c r="F23" s="419"/>
      <c r="G23" s="419"/>
      <c r="H23" s="420"/>
      <c r="I23" s="23"/>
      <c r="J23" s="23"/>
      <c r="K23" s="23"/>
      <c r="L23" s="292"/>
      <c r="M23" s="293"/>
      <c r="N23" s="287">
        <f t="shared" si="5"/>
        <v>0</v>
      </c>
      <c r="O23" s="294"/>
      <c r="P23" s="292"/>
      <c r="Q23" s="293"/>
      <c r="R23" s="287">
        <f t="shared" si="6"/>
        <v>0</v>
      </c>
      <c r="S23" s="294"/>
      <c r="T23" s="287">
        <f t="shared" si="7"/>
        <v>0</v>
      </c>
      <c r="U23" s="294"/>
      <c r="V23" s="287"/>
      <c r="W23" s="294"/>
      <c r="X23" s="285">
        <f t="shared" si="8"/>
        <v>0</v>
      </c>
      <c r="Y23" s="286"/>
      <c r="Z23" s="287"/>
      <c r="AA23" s="288"/>
      <c r="AC23">
        <f t="shared" si="3"/>
        <v>0</v>
      </c>
    </row>
    <row r="24" spans="1:29" ht="11" customHeight="1">
      <c r="A24" s="235"/>
      <c r="B24" s="236"/>
      <c r="C24" s="237"/>
      <c r="D24" s="418"/>
      <c r="E24" s="419"/>
      <c r="F24" s="419"/>
      <c r="G24" s="419"/>
      <c r="H24" s="420"/>
      <c r="I24" s="23"/>
      <c r="J24" s="23"/>
      <c r="K24" s="23"/>
      <c r="L24" s="292"/>
      <c r="M24" s="293"/>
      <c r="N24" s="287">
        <f t="shared" si="5"/>
        <v>0</v>
      </c>
      <c r="O24" s="294"/>
      <c r="P24" s="292"/>
      <c r="Q24" s="293"/>
      <c r="R24" s="287">
        <f t="shared" si="6"/>
        <v>0</v>
      </c>
      <c r="S24" s="294"/>
      <c r="T24" s="287">
        <f t="shared" si="7"/>
        <v>0</v>
      </c>
      <c r="U24" s="294"/>
      <c r="V24" s="287"/>
      <c r="W24" s="294"/>
      <c r="X24" s="285">
        <f t="shared" si="8"/>
        <v>0</v>
      </c>
      <c r="Y24" s="286"/>
      <c r="Z24" s="287"/>
      <c r="AA24" s="288"/>
      <c r="AC24">
        <f t="shared" si="3"/>
        <v>0</v>
      </c>
    </row>
    <row r="25" spans="1:29" ht="11" customHeight="1">
      <c r="A25" s="235"/>
      <c r="B25" s="236"/>
      <c r="C25" s="237"/>
      <c r="D25" s="418"/>
      <c r="E25" s="419"/>
      <c r="F25" s="419"/>
      <c r="G25" s="419"/>
      <c r="H25" s="420"/>
      <c r="I25" s="23"/>
      <c r="J25" s="23"/>
      <c r="K25" s="23"/>
      <c r="L25" s="292"/>
      <c r="M25" s="293"/>
      <c r="N25" s="287">
        <f t="shared" si="5"/>
        <v>0</v>
      </c>
      <c r="O25" s="294"/>
      <c r="P25" s="292"/>
      <c r="Q25" s="293"/>
      <c r="R25" s="287">
        <f t="shared" si="6"/>
        <v>0</v>
      </c>
      <c r="S25" s="294"/>
      <c r="T25" s="287">
        <f t="shared" si="7"/>
        <v>0</v>
      </c>
      <c r="U25" s="294"/>
      <c r="V25" s="287"/>
      <c r="W25" s="294"/>
      <c r="X25" s="285">
        <f t="shared" si="8"/>
        <v>0</v>
      </c>
      <c r="Y25" s="286"/>
      <c r="Z25" s="287"/>
      <c r="AA25" s="288"/>
      <c r="AC25">
        <f t="shared" si="3"/>
        <v>0</v>
      </c>
    </row>
    <row r="26" spans="1:29" ht="11" customHeight="1">
      <c r="A26" s="235"/>
      <c r="B26" s="236"/>
      <c r="C26" s="237"/>
      <c r="D26" s="418"/>
      <c r="E26" s="419"/>
      <c r="F26" s="419"/>
      <c r="G26" s="419"/>
      <c r="H26" s="420"/>
      <c r="I26" s="23"/>
      <c r="J26" s="23"/>
      <c r="K26" s="23"/>
      <c r="L26" s="292"/>
      <c r="M26" s="293"/>
      <c r="N26" s="287">
        <f t="shared" si="5"/>
        <v>0</v>
      </c>
      <c r="O26" s="294"/>
      <c r="P26" s="292"/>
      <c r="Q26" s="293"/>
      <c r="R26" s="287">
        <f t="shared" si="6"/>
        <v>0</v>
      </c>
      <c r="S26" s="294"/>
      <c r="T26" s="287">
        <f t="shared" si="7"/>
        <v>0</v>
      </c>
      <c r="U26" s="294"/>
      <c r="V26" s="287"/>
      <c r="W26" s="294"/>
      <c r="X26" s="285">
        <f t="shared" si="8"/>
        <v>0</v>
      </c>
      <c r="Y26" s="286"/>
      <c r="Z26" s="287"/>
      <c r="AA26" s="288"/>
      <c r="AC26">
        <f t="shared" si="3"/>
        <v>0</v>
      </c>
    </row>
    <row r="27" spans="1:29" ht="11" customHeight="1">
      <c r="A27" s="235"/>
      <c r="B27" s="236"/>
      <c r="C27" s="237"/>
      <c r="D27" s="418"/>
      <c r="E27" s="419"/>
      <c r="F27" s="419"/>
      <c r="G27" s="419"/>
      <c r="H27" s="420"/>
      <c r="I27" s="23"/>
      <c r="J27" s="23"/>
      <c r="K27" s="23"/>
      <c r="L27" s="292"/>
      <c r="M27" s="293"/>
      <c r="N27" s="287">
        <f t="shared" si="5"/>
        <v>0</v>
      </c>
      <c r="O27" s="294"/>
      <c r="P27" s="292"/>
      <c r="Q27" s="293"/>
      <c r="R27" s="287">
        <f t="shared" si="6"/>
        <v>0</v>
      </c>
      <c r="S27" s="294"/>
      <c r="T27" s="287">
        <f t="shared" si="7"/>
        <v>0</v>
      </c>
      <c r="U27" s="294"/>
      <c r="V27" s="287"/>
      <c r="W27" s="294"/>
      <c r="X27" s="285">
        <f t="shared" si="8"/>
        <v>0</v>
      </c>
      <c r="Y27" s="286"/>
      <c r="Z27" s="287"/>
      <c r="AA27" s="288"/>
      <c r="AC27">
        <f t="shared" si="3"/>
        <v>0</v>
      </c>
    </row>
    <row r="28" spans="1:29" ht="11" customHeight="1">
      <c r="A28" s="235"/>
      <c r="B28" s="236"/>
      <c r="C28" s="237"/>
      <c r="D28" s="418"/>
      <c r="E28" s="419"/>
      <c r="F28" s="419"/>
      <c r="G28" s="419"/>
      <c r="H28" s="420"/>
      <c r="I28" s="23"/>
      <c r="J28" s="23"/>
      <c r="K28" s="23"/>
      <c r="L28" s="292"/>
      <c r="M28" s="293"/>
      <c r="N28" s="287">
        <f t="shared" si="5"/>
        <v>0</v>
      </c>
      <c r="O28" s="294"/>
      <c r="P28" s="292"/>
      <c r="Q28" s="293"/>
      <c r="R28" s="287">
        <f t="shared" si="6"/>
        <v>0</v>
      </c>
      <c r="S28" s="294"/>
      <c r="T28" s="287">
        <f t="shared" si="1"/>
        <v>0</v>
      </c>
      <c r="U28" s="294"/>
      <c r="V28" s="287"/>
      <c r="W28" s="294"/>
      <c r="X28" s="285">
        <f t="shared" si="8"/>
        <v>0</v>
      </c>
      <c r="Y28" s="286"/>
      <c r="Z28" s="287"/>
      <c r="AA28" s="288"/>
      <c r="AC28">
        <f t="shared" si="3"/>
        <v>0</v>
      </c>
    </row>
    <row r="29" spans="1:29" ht="11" customHeight="1">
      <c r="A29" s="235"/>
      <c r="B29" s="236"/>
      <c r="C29" s="237"/>
      <c r="D29" s="418"/>
      <c r="E29" s="419"/>
      <c r="F29" s="419"/>
      <c r="G29" s="419"/>
      <c r="H29" s="420"/>
      <c r="I29" s="23"/>
      <c r="J29" s="23"/>
      <c r="K29" s="23"/>
      <c r="L29" s="292"/>
      <c r="M29" s="293"/>
      <c r="N29" s="287">
        <f t="shared" si="5"/>
        <v>0</v>
      </c>
      <c r="O29" s="294"/>
      <c r="P29" s="292"/>
      <c r="Q29" s="293"/>
      <c r="R29" s="287">
        <f t="shared" si="4"/>
        <v>0</v>
      </c>
      <c r="S29" s="294"/>
      <c r="T29" s="287">
        <f t="shared" si="1"/>
        <v>0</v>
      </c>
      <c r="U29" s="294"/>
      <c r="V29" s="287"/>
      <c r="W29" s="294"/>
      <c r="X29" s="285">
        <f t="shared" si="8"/>
        <v>0</v>
      </c>
      <c r="Y29" s="286"/>
      <c r="Z29" s="287"/>
      <c r="AA29" s="288"/>
      <c r="AC29">
        <f t="shared" si="3"/>
        <v>0</v>
      </c>
    </row>
    <row r="30" spans="1:29" ht="11" customHeight="1">
      <c r="A30" s="235"/>
      <c r="B30" s="236"/>
      <c r="C30" s="237"/>
      <c r="D30" s="418"/>
      <c r="E30" s="419"/>
      <c r="F30" s="419"/>
      <c r="G30" s="419"/>
      <c r="H30" s="420"/>
      <c r="I30" s="23"/>
      <c r="J30" s="23"/>
      <c r="K30" s="23"/>
      <c r="L30" s="292"/>
      <c r="M30" s="293"/>
      <c r="N30" s="287">
        <f t="shared" si="5"/>
        <v>0</v>
      </c>
      <c r="O30" s="294"/>
      <c r="P30" s="292"/>
      <c r="Q30" s="293"/>
      <c r="R30" s="287">
        <f t="shared" si="4"/>
        <v>0</v>
      </c>
      <c r="S30" s="294"/>
      <c r="T30" s="287">
        <f t="shared" si="1"/>
        <v>0</v>
      </c>
      <c r="U30" s="294"/>
      <c r="V30" s="287"/>
      <c r="W30" s="294"/>
      <c r="X30" s="285">
        <f t="shared" si="2"/>
        <v>0</v>
      </c>
      <c r="Y30" s="286"/>
      <c r="Z30" s="287"/>
      <c r="AA30" s="288"/>
      <c r="AC30">
        <f t="shared" si="3"/>
        <v>0</v>
      </c>
    </row>
    <row r="31" spans="1:29" ht="11" customHeight="1">
      <c r="A31" s="235"/>
      <c r="B31" s="236"/>
      <c r="C31" s="237"/>
      <c r="D31" s="418"/>
      <c r="E31" s="419"/>
      <c r="F31" s="419"/>
      <c r="G31" s="419"/>
      <c r="H31" s="420"/>
      <c r="I31" s="23"/>
      <c r="J31" s="23"/>
      <c r="K31" s="23"/>
      <c r="L31" s="292"/>
      <c r="M31" s="293"/>
      <c r="N31" s="287">
        <f t="shared" si="0"/>
        <v>0</v>
      </c>
      <c r="O31" s="294"/>
      <c r="P31" s="292"/>
      <c r="Q31" s="293"/>
      <c r="R31" s="287">
        <f t="shared" si="4"/>
        <v>0</v>
      </c>
      <c r="S31" s="294"/>
      <c r="T31" s="287">
        <f t="shared" si="1"/>
        <v>0</v>
      </c>
      <c r="U31" s="294"/>
      <c r="V31" s="287"/>
      <c r="W31" s="294"/>
      <c r="X31" s="285">
        <f t="shared" si="2"/>
        <v>0</v>
      </c>
      <c r="Y31" s="286"/>
      <c r="Z31" s="287"/>
      <c r="AA31" s="288"/>
      <c r="AC31">
        <f t="shared" si="3"/>
        <v>0</v>
      </c>
    </row>
    <row r="32" spans="1:29" ht="11" customHeight="1">
      <c r="A32" s="235"/>
      <c r="B32" s="236"/>
      <c r="C32" s="237"/>
      <c r="D32" s="418"/>
      <c r="E32" s="419"/>
      <c r="F32" s="419"/>
      <c r="G32" s="419"/>
      <c r="H32" s="420"/>
      <c r="I32" s="23"/>
      <c r="J32" s="23"/>
      <c r="K32" s="23"/>
      <c r="L32" s="292"/>
      <c r="M32" s="293"/>
      <c r="N32" s="287">
        <f t="shared" si="0"/>
        <v>0</v>
      </c>
      <c r="O32" s="294"/>
      <c r="P32" s="292"/>
      <c r="Q32" s="293"/>
      <c r="R32" s="287">
        <f t="shared" si="4"/>
        <v>0</v>
      </c>
      <c r="S32" s="294"/>
      <c r="T32" s="287">
        <f t="shared" si="1"/>
        <v>0</v>
      </c>
      <c r="U32" s="294"/>
      <c r="V32" s="287"/>
      <c r="W32" s="294"/>
      <c r="X32" s="285">
        <f t="shared" si="2"/>
        <v>0</v>
      </c>
      <c r="Y32" s="286"/>
      <c r="Z32" s="287"/>
      <c r="AA32" s="288"/>
      <c r="AC32">
        <f t="shared" si="3"/>
        <v>0</v>
      </c>
    </row>
    <row r="33" spans="1:29" ht="11" customHeight="1">
      <c r="A33" s="235"/>
      <c r="B33" s="236"/>
      <c r="C33" s="237"/>
      <c r="D33" s="418"/>
      <c r="E33" s="419"/>
      <c r="F33" s="419"/>
      <c r="G33" s="419"/>
      <c r="H33" s="420"/>
      <c r="I33" s="23"/>
      <c r="J33" s="23"/>
      <c r="K33" s="23"/>
      <c r="L33" s="292"/>
      <c r="M33" s="293"/>
      <c r="N33" s="287">
        <f t="shared" si="0"/>
        <v>0</v>
      </c>
      <c r="O33" s="294"/>
      <c r="P33" s="292"/>
      <c r="Q33" s="293"/>
      <c r="R33" s="287">
        <f t="shared" si="4"/>
        <v>0</v>
      </c>
      <c r="S33" s="294"/>
      <c r="T33" s="287">
        <f t="shared" si="1"/>
        <v>0</v>
      </c>
      <c r="U33" s="294"/>
      <c r="V33" s="287"/>
      <c r="W33" s="294"/>
      <c r="X33" s="285">
        <f t="shared" si="2"/>
        <v>0</v>
      </c>
      <c r="Y33" s="286"/>
      <c r="Z33" s="287"/>
      <c r="AA33" s="288"/>
      <c r="AC33">
        <f t="shared" si="3"/>
        <v>0</v>
      </c>
    </row>
    <row r="34" spans="1:29" ht="11" customHeight="1">
      <c r="A34" s="235"/>
      <c r="B34" s="236"/>
      <c r="C34" s="237"/>
      <c r="D34" s="418"/>
      <c r="E34" s="419"/>
      <c r="F34" s="419"/>
      <c r="G34" s="419"/>
      <c r="H34" s="420"/>
      <c r="I34" s="23"/>
      <c r="J34" s="23"/>
      <c r="K34" s="23"/>
      <c r="L34" s="292"/>
      <c r="M34" s="293"/>
      <c r="N34" s="287">
        <f t="shared" si="0"/>
        <v>0</v>
      </c>
      <c r="O34" s="294"/>
      <c r="P34" s="292"/>
      <c r="Q34" s="293"/>
      <c r="R34" s="287">
        <f t="shared" si="4"/>
        <v>0</v>
      </c>
      <c r="S34" s="294"/>
      <c r="T34" s="287">
        <f t="shared" si="1"/>
        <v>0</v>
      </c>
      <c r="U34" s="294"/>
      <c r="V34" s="287"/>
      <c r="W34" s="294"/>
      <c r="X34" s="285">
        <f t="shared" si="2"/>
        <v>0</v>
      </c>
      <c r="Y34" s="286"/>
      <c r="Z34" s="287"/>
      <c r="AA34" s="288"/>
      <c r="AC34">
        <f t="shared" si="3"/>
        <v>0</v>
      </c>
    </row>
    <row r="35" spans="1:29" ht="11" customHeight="1">
      <c r="A35" s="235"/>
      <c r="B35" s="236"/>
      <c r="C35" s="237"/>
      <c r="D35" s="418"/>
      <c r="E35" s="419"/>
      <c r="F35" s="419"/>
      <c r="G35" s="419"/>
      <c r="H35" s="420"/>
      <c r="I35" s="23"/>
      <c r="J35" s="23"/>
      <c r="K35" s="23"/>
      <c r="L35" s="292"/>
      <c r="M35" s="293"/>
      <c r="N35" s="287">
        <f t="shared" si="0"/>
        <v>0</v>
      </c>
      <c r="O35" s="294"/>
      <c r="P35" s="292"/>
      <c r="Q35" s="293"/>
      <c r="R35" s="287">
        <f t="shared" si="4"/>
        <v>0</v>
      </c>
      <c r="S35" s="294"/>
      <c r="T35" s="287">
        <f t="shared" si="1"/>
        <v>0</v>
      </c>
      <c r="U35" s="294"/>
      <c r="V35" s="287"/>
      <c r="W35" s="294"/>
      <c r="X35" s="285">
        <f t="shared" si="2"/>
        <v>0</v>
      </c>
      <c r="Y35" s="286"/>
      <c r="Z35" s="287"/>
      <c r="AA35" s="288"/>
      <c r="AC35">
        <f t="shared" si="3"/>
        <v>0</v>
      </c>
    </row>
    <row r="36" spans="1:29" ht="11" customHeight="1">
      <c r="A36" s="235"/>
      <c r="B36" s="236"/>
      <c r="C36" s="237"/>
      <c r="D36" s="418"/>
      <c r="E36" s="419"/>
      <c r="F36" s="419"/>
      <c r="G36" s="419"/>
      <c r="H36" s="420"/>
      <c r="I36" s="23"/>
      <c r="J36" s="23"/>
      <c r="K36" s="23"/>
      <c r="L36" s="292"/>
      <c r="M36" s="293"/>
      <c r="N36" s="287">
        <f t="shared" si="0"/>
        <v>0</v>
      </c>
      <c r="O36" s="294"/>
      <c r="P36" s="292"/>
      <c r="Q36" s="293"/>
      <c r="R36" s="287">
        <f t="shared" si="4"/>
        <v>0</v>
      </c>
      <c r="S36" s="294"/>
      <c r="T36" s="287">
        <f t="shared" si="1"/>
        <v>0</v>
      </c>
      <c r="U36" s="294"/>
      <c r="V36" s="287"/>
      <c r="W36" s="294"/>
      <c r="X36" s="285">
        <f t="shared" si="2"/>
        <v>0</v>
      </c>
      <c r="Y36" s="286"/>
      <c r="Z36" s="287"/>
      <c r="AA36" s="288"/>
      <c r="AC36">
        <f t="shared" si="3"/>
        <v>0</v>
      </c>
    </row>
    <row r="37" spans="1:29" ht="11" customHeight="1">
      <c r="A37" s="235"/>
      <c r="B37" s="236"/>
      <c r="C37" s="237"/>
      <c r="D37" s="418"/>
      <c r="E37" s="419"/>
      <c r="F37" s="419"/>
      <c r="G37" s="419"/>
      <c r="H37" s="420"/>
      <c r="I37" s="23"/>
      <c r="J37" s="23"/>
      <c r="K37" s="23"/>
      <c r="L37" s="292"/>
      <c r="M37" s="293"/>
      <c r="N37" s="287">
        <f t="shared" si="0"/>
        <v>0</v>
      </c>
      <c r="O37" s="294"/>
      <c r="P37" s="292"/>
      <c r="Q37" s="293"/>
      <c r="R37" s="287">
        <f t="shared" si="4"/>
        <v>0</v>
      </c>
      <c r="S37" s="294"/>
      <c r="T37" s="287">
        <f t="shared" si="1"/>
        <v>0</v>
      </c>
      <c r="U37" s="294"/>
      <c r="V37" s="287"/>
      <c r="W37" s="294"/>
      <c r="X37" s="285">
        <f t="shared" si="2"/>
        <v>0</v>
      </c>
      <c r="Y37" s="286"/>
      <c r="Z37" s="287"/>
      <c r="AA37" s="288"/>
      <c r="AC37">
        <f t="shared" si="3"/>
        <v>0</v>
      </c>
    </row>
    <row r="38" spans="1:29" ht="11" customHeight="1">
      <c r="A38" s="235"/>
      <c r="B38" s="236"/>
      <c r="C38" s="237"/>
      <c r="D38" s="418"/>
      <c r="E38" s="419"/>
      <c r="F38" s="419"/>
      <c r="G38" s="419"/>
      <c r="H38" s="420"/>
      <c r="I38" s="23"/>
      <c r="J38" s="23"/>
      <c r="K38" s="23"/>
      <c r="L38" s="292"/>
      <c r="M38" s="293"/>
      <c r="N38" s="287">
        <f t="shared" si="0"/>
        <v>0</v>
      </c>
      <c r="O38" s="294"/>
      <c r="P38" s="292"/>
      <c r="Q38" s="293"/>
      <c r="R38" s="287">
        <f t="shared" si="4"/>
        <v>0</v>
      </c>
      <c r="S38" s="294"/>
      <c r="T38" s="287">
        <f t="shared" si="1"/>
        <v>0</v>
      </c>
      <c r="U38" s="294"/>
      <c r="V38" s="287"/>
      <c r="W38" s="294"/>
      <c r="X38" s="285">
        <f t="shared" si="2"/>
        <v>0</v>
      </c>
      <c r="Y38" s="286"/>
      <c r="Z38" s="287"/>
      <c r="AA38" s="288"/>
      <c r="AC38">
        <f t="shared" si="3"/>
        <v>0</v>
      </c>
    </row>
    <row r="39" spans="1:29" ht="11" customHeight="1">
      <c r="A39" s="235"/>
      <c r="B39" s="236"/>
      <c r="C39" s="237"/>
      <c r="D39" s="418"/>
      <c r="E39" s="419"/>
      <c r="F39" s="419"/>
      <c r="G39" s="419"/>
      <c r="H39" s="420"/>
      <c r="I39" s="23"/>
      <c r="J39" s="23"/>
      <c r="K39" s="23"/>
      <c r="L39" s="292"/>
      <c r="M39" s="293"/>
      <c r="N39" s="287">
        <f t="shared" si="0"/>
        <v>0</v>
      </c>
      <c r="O39" s="294"/>
      <c r="P39" s="292"/>
      <c r="Q39" s="293"/>
      <c r="R39" s="287">
        <f t="shared" si="4"/>
        <v>0</v>
      </c>
      <c r="S39" s="294"/>
      <c r="T39" s="287">
        <f t="shared" si="1"/>
        <v>0</v>
      </c>
      <c r="U39" s="294"/>
      <c r="V39" s="287"/>
      <c r="W39" s="294"/>
      <c r="X39" s="285">
        <f t="shared" si="2"/>
        <v>0</v>
      </c>
      <c r="Y39" s="286"/>
      <c r="Z39" s="287"/>
      <c r="AA39" s="288"/>
      <c r="AC39">
        <f t="shared" si="3"/>
        <v>0</v>
      </c>
    </row>
    <row r="40" spans="1:29" ht="11" customHeight="1">
      <c r="A40" s="235"/>
      <c r="B40" s="236"/>
      <c r="C40" s="237"/>
      <c r="D40" s="418"/>
      <c r="E40" s="419"/>
      <c r="F40" s="419"/>
      <c r="G40" s="419"/>
      <c r="H40" s="420"/>
      <c r="I40" s="23"/>
      <c r="J40" s="23"/>
      <c r="K40" s="23"/>
      <c r="L40" s="292"/>
      <c r="M40" s="293"/>
      <c r="N40" s="287">
        <f t="shared" si="0"/>
        <v>0</v>
      </c>
      <c r="O40" s="294"/>
      <c r="P40" s="292"/>
      <c r="Q40" s="293"/>
      <c r="R40" s="287">
        <f t="shared" si="4"/>
        <v>0</v>
      </c>
      <c r="S40" s="294"/>
      <c r="T40" s="287">
        <f t="shared" si="1"/>
        <v>0</v>
      </c>
      <c r="U40" s="294"/>
      <c r="V40" s="287"/>
      <c r="W40" s="294"/>
      <c r="X40" s="285">
        <f t="shared" si="2"/>
        <v>0</v>
      </c>
      <c r="Y40" s="286"/>
      <c r="Z40" s="287"/>
      <c r="AA40" s="288"/>
      <c r="AC40">
        <f t="shared" si="3"/>
        <v>0</v>
      </c>
    </row>
    <row r="41" spans="1:29" ht="11" customHeight="1">
      <c r="A41" s="235"/>
      <c r="B41" s="236"/>
      <c r="C41" s="237"/>
      <c r="D41" s="418"/>
      <c r="E41" s="419"/>
      <c r="F41" s="419"/>
      <c r="G41" s="419"/>
      <c r="H41" s="420"/>
      <c r="I41" s="23"/>
      <c r="J41" s="23"/>
      <c r="K41" s="23"/>
      <c r="L41" s="292"/>
      <c r="M41" s="293"/>
      <c r="N41" s="287">
        <f t="shared" si="0"/>
        <v>0</v>
      </c>
      <c r="O41" s="294"/>
      <c r="P41" s="292"/>
      <c r="Q41" s="293"/>
      <c r="R41" s="287">
        <f t="shared" si="4"/>
        <v>0</v>
      </c>
      <c r="S41" s="294"/>
      <c r="T41" s="287">
        <f t="shared" si="1"/>
        <v>0</v>
      </c>
      <c r="U41" s="294"/>
      <c r="V41" s="287"/>
      <c r="W41" s="294"/>
      <c r="X41" s="285">
        <f t="shared" si="2"/>
        <v>0</v>
      </c>
      <c r="Y41" s="286"/>
      <c r="Z41" s="287"/>
      <c r="AA41" s="288"/>
      <c r="AC41">
        <f t="shared" si="3"/>
        <v>0</v>
      </c>
    </row>
    <row r="42" spans="1:29" ht="11" customHeight="1">
      <c r="A42" s="235"/>
      <c r="B42" s="236"/>
      <c r="C42" s="237"/>
      <c r="D42" s="418"/>
      <c r="E42" s="419"/>
      <c r="F42" s="419"/>
      <c r="G42" s="419"/>
      <c r="H42" s="420"/>
      <c r="I42" s="23"/>
      <c r="J42" s="23"/>
      <c r="K42" s="23"/>
      <c r="L42" s="292"/>
      <c r="M42" s="293"/>
      <c r="N42" s="287">
        <f t="shared" si="0"/>
        <v>0</v>
      </c>
      <c r="O42" s="294"/>
      <c r="P42" s="292"/>
      <c r="Q42" s="293"/>
      <c r="R42" s="287">
        <f t="shared" si="4"/>
        <v>0</v>
      </c>
      <c r="S42" s="294"/>
      <c r="T42" s="287">
        <f t="shared" si="1"/>
        <v>0</v>
      </c>
      <c r="U42" s="294"/>
      <c r="V42" s="287"/>
      <c r="W42" s="294"/>
      <c r="X42" s="285">
        <f t="shared" si="2"/>
        <v>0</v>
      </c>
      <c r="Y42" s="286"/>
      <c r="Z42" s="287"/>
      <c r="AA42" s="288"/>
      <c r="AC42">
        <f t="shared" si="3"/>
        <v>0</v>
      </c>
    </row>
    <row r="43" spans="1:29" ht="11" customHeight="1">
      <c r="A43" s="227"/>
      <c r="B43" s="228"/>
      <c r="C43" s="229"/>
      <c r="D43" s="421"/>
      <c r="E43" s="422"/>
      <c r="F43" s="422"/>
      <c r="G43" s="422"/>
      <c r="H43" s="423"/>
      <c r="I43" s="23"/>
      <c r="J43" s="23"/>
      <c r="K43" s="23"/>
      <c r="L43" s="289"/>
      <c r="M43" s="290"/>
      <c r="N43" s="283">
        <f t="shared" si="0"/>
        <v>0</v>
      </c>
      <c r="O43" s="291"/>
      <c r="P43" s="289"/>
      <c r="Q43" s="290"/>
      <c r="R43" s="283">
        <f t="shared" si="4"/>
        <v>0</v>
      </c>
      <c r="S43" s="291"/>
      <c r="T43" s="283">
        <f t="shared" si="1"/>
        <v>0</v>
      </c>
      <c r="U43" s="291"/>
      <c r="V43" s="283"/>
      <c r="W43" s="291"/>
      <c r="X43" s="281">
        <f t="shared" si="2"/>
        <v>0</v>
      </c>
      <c r="Y43" s="282"/>
      <c r="Z43" s="283"/>
      <c r="AA43" s="284"/>
      <c r="AC43">
        <f t="shared" si="3"/>
        <v>0</v>
      </c>
    </row>
    <row r="44" spans="1:29" ht="11" customHeight="1">
      <c r="A44" s="1"/>
      <c r="B44" s="1"/>
      <c r="C44" s="1"/>
      <c r="D44" s="1"/>
      <c r="E44" s="2"/>
      <c r="F44" s="2"/>
      <c r="G44" s="2"/>
      <c r="H44" s="2"/>
      <c r="I44" s="215" t="s">
        <v>253</v>
      </c>
      <c r="J44" s="216"/>
      <c r="K44" s="217"/>
      <c r="L44" s="204"/>
      <c r="M44" s="204"/>
      <c r="N44" s="204">
        <f>SUM(N11:O43)</f>
        <v>0</v>
      </c>
      <c r="O44" s="204"/>
      <c r="P44" s="204"/>
      <c r="Q44" s="204"/>
      <c r="R44" s="204">
        <f>SUM(R11:S43)</f>
        <v>0</v>
      </c>
      <c r="S44" s="204"/>
      <c r="T44" s="204">
        <f>SUM(T11:U43)</f>
        <v>0</v>
      </c>
      <c r="U44" s="204"/>
      <c r="V44" s="204"/>
      <c r="W44" s="204"/>
      <c r="X44" s="204">
        <f>SUM(X11:Y43)</f>
        <v>0</v>
      </c>
      <c r="Y44" s="204"/>
      <c r="Z44" s="204"/>
      <c r="AA44" s="206"/>
    </row>
    <row r="45" spans="1:29" ht="11" customHeight="1">
      <c r="G45" s="2"/>
      <c r="H45" s="2"/>
      <c r="I45" s="218"/>
      <c r="J45" s="219"/>
      <c r="K45" s="220"/>
      <c r="L45" s="205"/>
      <c r="M45" s="205"/>
      <c r="N45" s="205"/>
      <c r="O45" s="205"/>
      <c r="P45" s="205"/>
      <c r="Q45" s="205"/>
      <c r="R45" s="205"/>
      <c r="S45" s="205"/>
      <c r="T45" s="205"/>
      <c r="U45" s="205"/>
      <c r="V45" s="205"/>
      <c r="W45" s="205"/>
      <c r="X45" s="205"/>
      <c r="Y45" s="205"/>
      <c r="Z45" s="205"/>
      <c r="AA45" s="207"/>
    </row>
    <row r="46" spans="1:29" ht="11" customHeight="1"/>
    <row r="47" spans="1:29" ht="11" customHeight="1"/>
    <row r="48" spans="1:29" ht="11" customHeight="1">
      <c r="A48" s="267" t="s">
        <v>6</v>
      </c>
      <c r="B48" s="257"/>
      <c r="C48" s="257"/>
      <c r="D48" s="259" t="s">
        <v>5</v>
      </c>
      <c r="E48" s="269"/>
      <c r="F48" s="269"/>
      <c r="G48" s="269"/>
      <c r="H48" s="260"/>
      <c r="I48" s="257" t="s">
        <v>7</v>
      </c>
      <c r="J48" s="271" t="s">
        <v>257</v>
      </c>
      <c r="K48" s="271" t="s">
        <v>65</v>
      </c>
      <c r="L48" s="273" t="s">
        <v>0</v>
      </c>
      <c r="M48" s="274"/>
      <c r="N48" s="274"/>
      <c r="O48" s="274"/>
      <c r="P48" s="273" t="s">
        <v>1</v>
      </c>
      <c r="Q48" s="274"/>
      <c r="R48" s="274"/>
      <c r="S48" s="274"/>
      <c r="T48" s="257" t="s">
        <v>286</v>
      </c>
      <c r="U48" s="257"/>
      <c r="V48" s="259" t="s">
        <v>285</v>
      </c>
      <c r="W48" s="260"/>
      <c r="X48" s="257" t="s">
        <v>12</v>
      </c>
      <c r="Y48" s="257"/>
      <c r="Z48" s="257" t="s">
        <v>11</v>
      </c>
      <c r="AA48" s="263"/>
    </row>
    <row r="49" spans="1:29" ht="11" customHeight="1">
      <c r="A49" s="268"/>
      <c r="B49" s="258"/>
      <c r="C49" s="258"/>
      <c r="D49" s="261"/>
      <c r="E49" s="270"/>
      <c r="F49" s="270"/>
      <c r="G49" s="270"/>
      <c r="H49" s="262"/>
      <c r="I49" s="258"/>
      <c r="J49" s="272"/>
      <c r="K49" s="272"/>
      <c r="L49" s="265" t="s">
        <v>8</v>
      </c>
      <c r="M49" s="266"/>
      <c r="N49" s="266" t="s">
        <v>9</v>
      </c>
      <c r="O49" s="266"/>
      <c r="P49" s="266" t="s">
        <v>8</v>
      </c>
      <c r="Q49" s="266"/>
      <c r="R49" s="266" t="s">
        <v>9</v>
      </c>
      <c r="S49" s="266"/>
      <c r="T49" s="258"/>
      <c r="U49" s="258"/>
      <c r="V49" s="261"/>
      <c r="W49" s="262"/>
      <c r="X49" s="258"/>
      <c r="Y49" s="258"/>
      <c r="Z49" s="258"/>
      <c r="AA49" s="264"/>
    </row>
    <row r="50" spans="1:29" ht="11" customHeight="1">
      <c r="A50" s="251"/>
      <c r="B50" s="252"/>
      <c r="C50" s="253"/>
      <c r="D50" s="427"/>
      <c r="E50" s="428"/>
      <c r="F50" s="428"/>
      <c r="G50" s="428"/>
      <c r="H50" s="429"/>
      <c r="I50" s="23"/>
      <c r="J50" s="23"/>
      <c r="K50" s="23"/>
      <c r="L50" s="212"/>
      <c r="M50" s="212"/>
      <c r="N50" s="234">
        <f>ROUND(I50*K50*L50,0)</f>
        <v>0</v>
      </c>
      <c r="O50" s="234"/>
      <c r="P50" s="212"/>
      <c r="Q50" s="212"/>
      <c r="R50" s="234">
        <f>ROUND(K50*P50,0)</f>
        <v>0</v>
      </c>
      <c r="S50" s="234"/>
      <c r="T50" s="297">
        <f>AE50*K50</f>
        <v>0</v>
      </c>
      <c r="U50" s="301"/>
      <c r="V50" s="430"/>
      <c r="W50" s="431"/>
      <c r="X50" s="212">
        <f>ROUND(J50*K50,2)</f>
        <v>0</v>
      </c>
      <c r="Y50" s="212"/>
      <c r="Z50" s="234"/>
      <c r="AA50" s="243"/>
      <c r="AC50">
        <f>V50*K50</f>
        <v>0</v>
      </c>
    </row>
    <row r="51" spans="1:29" ht="11" customHeight="1">
      <c r="A51" s="235"/>
      <c r="B51" s="236"/>
      <c r="C51" s="237"/>
      <c r="D51" s="418"/>
      <c r="E51" s="419"/>
      <c r="F51" s="419"/>
      <c r="G51" s="419"/>
      <c r="H51" s="420"/>
      <c r="I51" s="23"/>
      <c r="J51" s="23"/>
      <c r="K51" s="23"/>
      <c r="L51" s="241"/>
      <c r="M51" s="241"/>
      <c r="N51" s="234">
        <f t="shared" ref="N51:N88" si="9">ROUND(I51*K51*L51,0)</f>
        <v>0</v>
      </c>
      <c r="O51" s="234"/>
      <c r="P51" s="241"/>
      <c r="Q51" s="241"/>
      <c r="R51" s="234">
        <f t="shared" ref="R51:R88" si="10">ROUND(K51*P51,0)</f>
        <v>0</v>
      </c>
      <c r="S51" s="234"/>
      <c r="T51" s="287">
        <f>AE51*K51</f>
        <v>0</v>
      </c>
      <c r="U51" s="294"/>
      <c r="V51" s="399"/>
      <c r="W51" s="400"/>
      <c r="X51" s="212">
        <f t="shared" ref="X51:X88" si="11">ROUND(J51*K51,2)</f>
        <v>0</v>
      </c>
      <c r="Y51" s="212"/>
      <c r="Z51" s="225"/>
      <c r="AA51" s="226"/>
      <c r="AC51">
        <f t="shared" ref="AC51:AC88" si="12">V51*K51</f>
        <v>0</v>
      </c>
    </row>
    <row r="52" spans="1:29" ht="11" customHeight="1">
      <c r="A52" s="235"/>
      <c r="B52" s="236"/>
      <c r="C52" s="237"/>
      <c r="D52" s="418"/>
      <c r="E52" s="419"/>
      <c r="F52" s="419"/>
      <c r="G52" s="419"/>
      <c r="H52" s="420"/>
      <c r="I52" s="23"/>
      <c r="J52" s="23"/>
      <c r="K52" s="23"/>
      <c r="L52" s="241"/>
      <c r="M52" s="241"/>
      <c r="N52" s="234">
        <f t="shared" si="9"/>
        <v>0</v>
      </c>
      <c r="O52" s="234"/>
      <c r="P52" s="241"/>
      <c r="Q52" s="241"/>
      <c r="R52" s="234">
        <f t="shared" si="10"/>
        <v>0</v>
      </c>
      <c r="S52" s="234"/>
      <c r="T52" s="287">
        <f t="shared" ref="T52:T87" si="13">AE52*K52</f>
        <v>0</v>
      </c>
      <c r="U52" s="294"/>
      <c r="V52" s="399"/>
      <c r="W52" s="400"/>
      <c r="X52" s="212">
        <f t="shared" si="11"/>
        <v>0</v>
      </c>
      <c r="Y52" s="212"/>
      <c r="Z52" s="225"/>
      <c r="AA52" s="226"/>
      <c r="AC52">
        <f t="shared" si="12"/>
        <v>0</v>
      </c>
    </row>
    <row r="53" spans="1:29" ht="11" customHeight="1">
      <c r="A53" s="235"/>
      <c r="B53" s="236"/>
      <c r="C53" s="237"/>
      <c r="D53" s="418"/>
      <c r="E53" s="419"/>
      <c r="F53" s="419"/>
      <c r="G53" s="419"/>
      <c r="H53" s="420"/>
      <c r="I53" s="23"/>
      <c r="J53" s="23"/>
      <c r="K53" s="23"/>
      <c r="L53" s="241"/>
      <c r="M53" s="241"/>
      <c r="N53" s="234">
        <f t="shared" si="9"/>
        <v>0</v>
      </c>
      <c r="O53" s="234"/>
      <c r="P53" s="241"/>
      <c r="Q53" s="241"/>
      <c r="R53" s="234">
        <f t="shared" si="10"/>
        <v>0</v>
      </c>
      <c r="S53" s="234"/>
      <c r="T53" s="287">
        <f t="shared" si="13"/>
        <v>0</v>
      </c>
      <c r="U53" s="294"/>
      <c r="V53" s="399"/>
      <c r="W53" s="400"/>
      <c r="X53" s="212">
        <f t="shared" si="11"/>
        <v>0</v>
      </c>
      <c r="Y53" s="212"/>
      <c r="Z53" s="225"/>
      <c r="AA53" s="226"/>
      <c r="AC53">
        <f t="shared" si="12"/>
        <v>0</v>
      </c>
    </row>
    <row r="54" spans="1:29" ht="11" customHeight="1">
      <c r="A54" s="235"/>
      <c r="B54" s="236"/>
      <c r="C54" s="237"/>
      <c r="D54" s="418"/>
      <c r="E54" s="419"/>
      <c r="F54" s="419"/>
      <c r="G54" s="419"/>
      <c r="H54" s="420"/>
      <c r="I54" s="23"/>
      <c r="J54" s="23"/>
      <c r="K54" s="23"/>
      <c r="L54" s="241"/>
      <c r="M54" s="241"/>
      <c r="N54" s="234">
        <f t="shared" si="9"/>
        <v>0</v>
      </c>
      <c r="O54" s="234"/>
      <c r="P54" s="241"/>
      <c r="Q54" s="241"/>
      <c r="R54" s="234">
        <f t="shared" si="10"/>
        <v>0</v>
      </c>
      <c r="S54" s="234"/>
      <c r="T54" s="287">
        <f t="shared" si="13"/>
        <v>0</v>
      </c>
      <c r="U54" s="294"/>
      <c r="V54" s="399"/>
      <c r="W54" s="400"/>
      <c r="X54" s="212">
        <f t="shared" si="11"/>
        <v>0</v>
      </c>
      <c r="Y54" s="212"/>
      <c r="Z54" s="225"/>
      <c r="AA54" s="226"/>
      <c r="AC54">
        <f t="shared" si="12"/>
        <v>0</v>
      </c>
    </row>
    <row r="55" spans="1:29" ht="11" customHeight="1">
      <c r="A55" s="235"/>
      <c r="B55" s="236"/>
      <c r="C55" s="237"/>
      <c r="D55" s="418"/>
      <c r="E55" s="419"/>
      <c r="F55" s="419"/>
      <c r="G55" s="419"/>
      <c r="H55" s="420"/>
      <c r="I55" s="23"/>
      <c r="J55" s="23"/>
      <c r="K55" s="23"/>
      <c r="L55" s="241"/>
      <c r="M55" s="241"/>
      <c r="N55" s="234">
        <f t="shared" si="9"/>
        <v>0</v>
      </c>
      <c r="O55" s="234"/>
      <c r="P55" s="241"/>
      <c r="Q55" s="241"/>
      <c r="R55" s="234">
        <f t="shared" si="10"/>
        <v>0</v>
      </c>
      <c r="S55" s="234"/>
      <c r="T55" s="287">
        <f t="shared" si="13"/>
        <v>0</v>
      </c>
      <c r="U55" s="294"/>
      <c r="V55" s="399"/>
      <c r="W55" s="400"/>
      <c r="X55" s="212">
        <f t="shared" si="11"/>
        <v>0</v>
      </c>
      <c r="Y55" s="212"/>
      <c r="Z55" s="225"/>
      <c r="AA55" s="226"/>
      <c r="AC55">
        <f t="shared" si="12"/>
        <v>0</v>
      </c>
    </row>
    <row r="56" spans="1:29" ht="11" customHeight="1">
      <c r="A56" s="235"/>
      <c r="B56" s="236"/>
      <c r="C56" s="237"/>
      <c r="D56" s="418"/>
      <c r="E56" s="419"/>
      <c r="F56" s="419"/>
      <c r="G56" s="419"/>
      <c r="H56" s="420"/>
      <c r="I56" s="23"/>
      <c r="J56" s="23"/>
      <c r="K56" s="23"/>
      <c r="L56" s="241"/>
      <c r="M56" s="241"/>
      <c r="N56" s="234">
        <f t="shared" si="9"/>
        <v>0</v>
      </c>
      <c r="O56" s="234"/>
      <c r="P56" s="241"/>
      <c r="Q56" s="241"/>
      <c r="R56" s="234">
        <f t="shared" si="10"/>
        <v>0</v>
      </c>
      <c r="S56" s="234"/>
      <c r="T56" s="287">
        <f t="shared" si="13"/>
        <v>0</v>
      </c>
      <c r="U56" s="294"/>
      <c r="V56" s="399"/>
      <c r="W56" s="400"/>
      <c r="X56" s="212">
        <f t="shared" si="11"/>
        <v>0</v>
      </c>
      <c r="Y56" s="212"/>
      <c r="Z56" s="225"/>
      <c r="AA56" s="226"/>
      <c r="AC56">
        <f t="shared" si="12"/>
        <v>0</v>
      </c>
    </row>
    <row r="57" spans="1:29" ht="11" customHeight="1">
      <c r="A57" s="235"/>
      <c r="B57" s="236"/>
      <c r="C57" s="237"/>
      <c r="D57" s="418"/>
      <c r="E57" s="419"/>
      <c r="F57" s="419"/>
      <c r="G57" s="419"/>
      <c r="H57" s="420"/>
      <c r="I57" s="23"/>
      <c r="J57" s="23"/>
      <c r="K57" s="23"/>
      <c r="L57" s="241"/>
      <c r="M57" s="241"/>
      <c r="N57" s="234">
        <f t="shared" si="9"/>
        <v>0</v>
      </c>
      <c r="O57" s="234"/>
      <c r="P57" s="241"/>
      <c r="Q57" s="241"/>
      <c r="R57" s="234">
        <f t="shared" si="10"/>
        <v>0</v>
      </c>
      <c r="S57" s="234"/>
      <c r="T57" s="287">
        <f t="shared" si="13"/>
        <v>0</v>
      </c>
      <c r="U57" s="294"/>
      <c r="V57" s="399"/>
      <c r="W57" s="400"/>
      <c r="X57" s="212">
        <f t="shared" si="11"/>
        <v>0</v>
      </c>
      <c r="Y57" s="212"/>
      <c r="Z57" s="225"/>
      <c r="AA57" s="226"/>
      <c r="AC57">
        <f t="shared" si="12"/>
        <v>0</v>
      </c>
    </row>
    <row r="58" spans="1:29" ht="11" customHeight="1">
      <c r="A58" s="244"/>
      <c r="B58" s="245"/>
      <c r="C58" s="245"/>
      <c r="D58" s="426"/>
      <c r="E58" s="426"/>
      <c r="F58" s="426"/>
      <c r="G58" s="426"/>
      <c r="H58" s="426"/>
      <c r="I58" s="24"/>
      <c r="J58" s="24"/>
      <c r="K58" s="24"/>
      <c r="L58" s="241"/>
      <c r="M58" s="241"/>
      <c r="N58" s="234">
        <f t="shared" si="9"/>
        <v>0</v>
      </c>
      <c r="O58" s="234"/>
      <c r="P58" s="241"/>
      <c r="Q58" s="241"/>
      <c r="R58" s="234">
        <f t="shared" si="10"/>
        <v>0</v>
      </c>
      <c r="S58" s="234"/>
      <c r="T58" s="287">
        <f t="shared" si="13"/>
        <v>0</v>
      </c>
      <c r="U58" s="294"/>
      <c r="V58" s="225"/>
      <c r="W58" s="225"/>
      <c r="X58" s="212">
        <f t="shared" si="11"/>
        <v>0</v>
      </c>
      <c r="Y58" s="212"/>
      <c r="Z58" s="225"/>
      <c r="AA58" s="226"/>
      <c r="AC58">
        <f t="shared" si="12"/>
        <v>0</v>
      </c>
    </row>
    <row r="59" spans="1:29" ht="11" customHeight="1">
      <c r="A59" s="244"/>
      <c r="B59" s="245"/>
      <c r="C59" s="245"/>
      <c r="D59" s="426"/>
      <c r="E59" s="426"/>
      <c r="F59" s="426"/>
      <c r="G59" s="426"/>
      <c r="H59" s="426"/>
      <c r="I59" s="24"/>
      <c r="J59" s="24"/>
      <c r="K59" s="24"/>
      <c r="L59" s="241"/>
      <c r="M59" s="241"/>
      <c r="N59" s="234">
        <f t="shared" si="9"/>
        <v>0</v>
      </c>
      <c r="O59" s="234"/>
      <c r="P59" s="241"/>
      <c r="Q59" s="241"/>
      <c r="R59" s="234">
        <f t="shared" si="10"/>
        <v>0</v>
      </c>
      <c r="S59" s="234"/>
      <c r="T59" s="287">
        <f t="shared" si="13"/>
        <v>0</v>
      </c>
      <c r="U59" s="294"/>
      <c r="V59" s="225"/>
      <c r="W59" s="225"/>
      <c r="X59" s="212">
        <f t="shared" si="11"/>
        <v>0</v>
      </c>
      <c r="Y59" s="212"/>
      <c r="Z59" s="225"/>
      <c r="AA59" s="226"/>
      <c r="AC59">
        <f t="shared" si="12"/>
        <v>0</v>
      </c>
    </row>
    <row r="60" spans="1:29" ht="11" customHeight="1">
      <c r="A60" s="244"/>
      <c r="B60" s="245"/>
      <c r="C60" s="245"/>
      <c r="D60" s="426"/>
      <c r="E60" s="426"/>
      <c r="F60" s="426"/>
      <c r="G60" s="426"/>
      <c r="H60" s="426"/>
      <c r="I60" s="24"/>
      <c r="J60" s="24"/>
      <c r="K60" s="24"/>
      <c r="L60" s="241"/>
      <c r="M60" s="241"/>
      <c r="N60" s="234">
        <f t="shared" si="9"/>
        <v>0</v>
      </c>
      <c r="O60" s="234"/>
      <c r="P60" s="241"/>
      <c r="Q60" s="241"/>
      <c r="R60" s="234">
        <f t="shared" si="10"/>
        <v>0</v>
      </c>
      <c r="S60" s="234"/>
      <c r="T60" s="287">
        <f t="shared" si="13"/>
        <v>0</v>
      </c>
      <c r="U60" s="294"/>
      <c r="V60" s="225"/>
      <c r="W60" s="225"/>
      <c r="X60" s="212">
        <f t="shared" si="11"/>
        <v>0</v>
      </c>
      <c r="Y60" s="212"/>
      <c r="Z60" s="225"/>
      <c r="AA60" s="226"/>
      <c r="AC60">
        <f t="shared" si="12"/>
        <v>0</v>
      </c>
    </row>
    <row r="61" spans="1:29" ht="11" customHeight="1">
      <c r="A61" s="244"/>
      <c r="B61" s="245"/>
      <c r="C61" s="245"/>
      <c r="D61" s="426"/>
      <c r="E61" s="426"/>
      <c r="F61" s="426"/>
      <c r="G61" s="426"/>
      <c r="H61" s="426"/>
      <c r="I61" s="24"/>
      <c r="J61" s="24"/>
      <c r="K61" s="24"/>
      <c r="L61" s="241"/>
      <c r="M61" s="241"/>
      <c r="N61" s="234">
        <f t="shared" si="9"/>
        <v>0</v>
      </c>
      <c r="O61" s="234"/>
      <c r="P61" s="241"/>
      <c r="Q61" s="241"/>
      <c r="R61" s="234">
        <f t="shared" si="10"/>
        <v>0</v>
      </c>
      <c r="S61" s="234"/>
      <c r="T61" s="287">
        <f t="shared" si="13"/>
        <v>0</v>
      </c>
      <c r="U61" s="294"/>
      <c r="V61" s="225"/>
      <c r="W61" s="225"/>
      <c r="X61" s="212">
        <f t="shared" si="11"/>
        <v>0</v>
      </c>
      <c r="Y61" s="212"/>
      <c r="Z61" s="234"/>
      <c r="AA61" s="243"/>
      <c r="AC61">
        <f t="shared" si="12"/>
        <v>0</v>
      </c>
    </row>
    <row r="62" spans="1:29" ht="11" customHeight="1">
      <c r="A62" s="244"/>
      <c r="B62" s="245"/>
      <c r="C62" s="245"/>
      <c r="D62" s="426"/>
      <c r="E62" s="426"/>
      <c r="F62" s="426"/>
      <c r="G62" s="426"/>
      <c r="H62" s="426"/>
      <c r="I62" s="24"/>
      <c r="J62" s="24"/>
      <c r="K62" s="24"/>
      <c r="L62" s="241"/>
      <c r="M62" s="241"/>
      <c r="N62" s="234">
        <f t="shared" si="9"/>
        <v>0</v>
      </c>
      <c r="O62" s="234"/>
      <c r="P62" s="241"/>
      <c r="Q62" s="241"/>
      <c r="R62" s="234">
        <f t="shared" si="10"/>
        <v>0</v>
      </c>
      <c r="S62" s="234"/>
      <c r="T62" s="287">
        <f t="shared" si="13"/>
        <v>0</v>
      </c>
      <c r="U62" s="294"/>
      <c r="V62" s="225"/>
      <c r="W62" s="225"/>
      <c r="X62" s="212">
        <f t="shared" si="11"/>
        <v>0</v>
      </c>
      <c r="Y62" s="212"/>
      <c r="Z62" s="225"/>
      <c r="AA62" s="226"/>
      <c r="AC62">
        <f t="shared" si="12"/>
        <v>0</v>
      </c>
    </row>
    <row r="63" spans="1:29" ht="11" customHeight="1">
      <c r="A63" s="244"/>
      <c r="B63" s="245"/>
      <c r="C63" s="245"/>
      <c r="D63" s="426"/>
      <c r="E63" s="426"/>
      <c r="F63" s="426"/>
      <c r="G63" s="426"/>
      <c r="H63" s="426"/>
      <c r="I63" s="24"/>
      <c r="J63" s="24"/>
      <c r="K63" s="24"/>
      <c r="L63" s="241"/>
      <c r="M63" s="241"/>
      <c r="N63" s="234">
        <f t="shared" si="9"/>
        <v>0</v>
      </c>
      <c r="O63" s="234"/>
      <c r="P63" s="241"/>
      <c r="Q63" s="241"/>
      <c r="R63" s="234">
        <f t="shared" si="10"/>
        <v>0</v>
      </c>
      <c r="S63" s="234"/>
      <c r="T63" s="287">
        <f t="shared" si="13"/>
        <v>0</v>
      </c>
      <c r="U63" s="294"/>
      <c r="V63" s="225"/>
      <c r="W63" s="225"/>
      <c r="X63" s="212">
        <f t="shared" si="11"/>
        <v>0</v>
      </c>
      <c r="Y63" s="212"/>
      <c r="Z63" s="225"/>
      <c r="AA63" s="226"/>
      <c r="AC63">
        <f t="shared" si="12"/>
        <v>0</v>
      </c>
    </row>
    <row r="64" spans="1:29" ht="11" customHeight="1">
      <c r="A64" s="244"/>
      <c r="B64" s="245"/>
      <c r="C64" s="245"/>
      <c r="D64" s="426"/>
      <c r="E64" s="426"/>
      <c r="F64" s="426"/>
      <c r="G64" s="426"/>
      <c r="H64" s="426"/>
      <c r="I64" s="24"/>
      <c r="J64" s="24"/>
      <c r="K64" s="24"/>
      <c r="L64" s="241"/>
      <c r="M64" s="241"/>
      <c r="N64" s="234">
        <f t="shared" si="9"/>
        <v>0</v>
      </c>
      <c r="O64" s="234"/>
      <c r="P64" s="241"/>
      <c r="Q64" s="241"/>
      <c r="R64" s="234">
        <f t="shared" si="10"/>
        <v>0</v>
      </c>
      <c r="S64" s="234"/>
      <c r="T64" s="287">
        <f t="shared" si="13"/>
        <v>0</v>
      </c>
      <c r="U64" s="294"/>
      <c r="V64" s="225"/>
      <c r="W64" s="225"/>
      <c r="X64" s="212">
        <f t="shared" si="11"/>
        <v>0</v>
      </c>
      <c r="Y64" s="212"/>
      <c r="Z64" s="225"/>
      <c r="AA64" s="226"/>
      <c r="AC64">
        <f t="shared" si="12"/>
        <v>0</v>
      </c>
    </row>
    <row r="65" spans="1:29" ht="11" customHeight="1">
      <c r="A65" s="244"/>
      <c r="B65" s="245"/>
      <c r="C65" s="245"/>
      <c r="D65" s="426"/>
      <c r="E65" s="426"/>
      <c r="F65" s="426"/>
      <c r="G65" s="426"/>
      <c r="H65" s="426"/>
      <c r="I65" s="24"/>
      <c r="J65" s="24"/>
      <c r="K65" s="24"/>
      <c r="L65" s="241"/>
      <c r="M65" s="241"/>
      <c r="N65" s="234">
        <f t="shared" si="9"/>
        <v>0</v>
      </c>
      <c r="O65" s="234"/>
      <c r="P65" s="241"/>
      <c r="Q65" s="241"/>
      <c r="R65" s="234">
        <f t="shared" si="10"/>
        <v>0</v>
      </c>
      <c r="S65" s="234"/>
      <c r="T65" s="287">
        <f t="shared" si="13"/>
        <v>0</v>
      </c>
      <c r="U65" s="294"/>
      <c r="V65" s="225"/>
      <c r="W65" s="225"/>
      <c r="X65" s="212">
        <f t="shared" si="11"/>
        <v>0</v>
      </c>
      <c r="Y65" s="212"/>
      <c r="Z65" s="225"/>
      <c r="AA65" s="226"/>
      <c r="AC65">
        <f t="shared" si="12"/>
        <v>0</v>
      </c>
    </row>
    <row r="66" spans="1:29" ht="11" customHeight="1">
      <c r="A66" s="244"/>
      <c r="B66" s="245"/>
      <c r="C66" s="245"/>
      <c r="D66" s="426"/>
      <c r="E66" s="426"/>
      <c r="F66" s="426"/>
      <c r="G66" s="426"/>
      <c r="H66" s="426"/>
      <c r="I66" s="24"/>
      <c r="J66" s="24"/>
      <c r="K66" s="24"/>
      <c r="L66" s="241"/>
      <c r="M66" s="241"/>
      <c r="N66" s="234">
        <f t="shared" si="9"/>
        <v>0</v>
      </c>
      <c r="O66" s="234"/>
      <c r="P66" s="241"/>
      <c r="Q66" s="241"/>
      <c r="R66" s="234">
        <f t="shared" si="10"/>
        <v>0</v>
      </c>
      <c r="S66" s="234"/>
      <c r="T66" s="287">
        <f t="shared" si="13"/>
        <v>0</v>
      </c>
      <c r="U66" s="294"/>
      <c r="V66" s="225"/>
      <c r="W66" s="225"/>
      <c r="X66" s="212">
        <f t="shared" si="11"/>
        <v>0</v>
      </c>
      <c r="Y66" s="212"/>
      <c r="Z66" s="225"/>
      <c r="AA66" s="226"/>
      <c r="AC66">
        <f t="shared" si="12"/>
        <v>0</v>
      </c>
    </row>
    <row r="67" spans="1:29" ht="11" customHeight="1">
      <c r="A67" s="244"/>
      <c r="B67" s="245"/>
      <c r="C67" s="245"/>
      <c r="D67" s="426"/>
      <c r="E67" s="426"/>
      <c r="F67" s="426"/>
      <c r="G67" s="426"/>
      <c r="H67" s="426"/>
      <c r="I67" s="24"/>
      <c r="J67" s="24"/>
      <c r="K67" s="24"/>
      <c r="L67" s="241"/>
      <c r="M67" s="241"/>
      <c r="N67" s="234">
        <f t="shared" si="9"/>
        <v>0</v>
      </c>
      <c r="O67" s="234"/>
      <c r="P67" s="241"/>
      <c r="Q67" s="241"/>
      <c r="R67" s="234">
        <f t="shared" si="10"/>
        <v>0</v>
      </c>
      <c r="S67" s="234"/>
      <c r="T67" s="287">
        <f t="shared" si="13"/>
        <v>0</v>
      </c>
      <c r="U67" s="294"/>
      <c r="V67" s="225"/>
      <c r="W67" s="225"/>
      <c r="X67" s="212">
        <f t="shared" si="11"/>
        <v>0</v>
      </c>
      <c r="Y67" s="212"/>
      <c r="Z67" s="225"/>
      <c r="AA67" s="226"/>
      <c r="AC67">
        <f t="shared" si="12"/>
        <v>0</v>
      </c>
    </row>
    <row r="68" spans="1:29" ht="11" customHeight="1">
      <c r="A68" s="244"/>
      <c r="B68" s="245"/>
      <c r="C68" s="245"/>
      <c r="D68" s="426"/>
      <c r="E68" s="426"/>
      <c r="F68" s="426"/>
      <c r="G68" s="426"/>
      <c r="H68" s="426"/>
      <c r="I68" s="24"/>
      <c r="J68" s="24"/>
      <c r="K68" s="24"/>
      <c r="L68" s="241"/>
      <c r="M68" s="241"/>
      <c r="N68" s="234">
        <f t="shared" si="9"/>
        <v>0</v>
      </c>
      <c r="O68" s="234"/>
      <c r="P68" s="241"/>
      <c r="Q68" s="241"/>
      <c r="R68" s="234">
        <f t="shared" si="10"/>
        <v>0</v>
      </c>
      <c r="S68" s="234"/>
      <c r="T68" s="287">
        <f t="shared" si="13"/>
        <v>0</v>
      </c>
      <c r="U68" s="294"/>
      <c r="V68" s="225"/>
      <c r="W68" s="225"/>
      <c r="X68" s="212">
        <f t="shared" si="11"/>
        <v>0</v>
      </c>
      <c r="Y68" s="212"/>
      <c r="Z68" s="225"/>
      <c r="AA68" s="226"/>
      <c r="AC68">
        <f t="shared" si="12"/>
        <v>0</v>
      </c>
    </row>
    <row r="69" spans="1:29" ht="11" customHeight="1">
      <c r="A69" s="244"/>
      <c r="B69" s="245"/>
      <c r="C69" s="245"/>
      <c r="D69" s="426"/>
      <c r="E69" s="426"/>
      <c r="F69" s="426"/>
      <c r="G69" s="426"/>
      <c r="H69" s="426"/>
      <c r="I69" s="24"/>
      <c r="J69" s="24"/>
      <c r="K69" s="24"/>
      <c r="L69" s="241"/>
      <c r="M69" s="241"/>
      <c r="N69" s="234">
        <f t="shared" si="9"/>
        <v>0</v>
      </c>
      <c r="O69" s="234"/>
      <c r="P69" s="241"/>
      <c r="Q69" s="241"/>
      <c r="R69" s="234">
        <f t="shared" si="10"/>
        <v>0</v>
      </c>
      <c r="S69" s="234"/>
      <c r="T69" s="287">
        <f t="shared" si="13"/>
        <v>0</v>
      </c>
      <c r="U69" s="294"/>
      <c r="V69" s="225"/>
      <c r="W69" s="225"/>
      <c r="X69" s="212">
        <f t="shared" si="11"/>
        <v>0</v>
      </c>
      <c r="Y69" s="212"/>
      <c r="Z69" s="225"/>
      <c r="AA69" s="226"/>
      <c r="AC69">
        <f t="shared" si="12"/>
        <v>0</v>
      </c>
    </row>
    <row r="70" spans="1:29" ht="11" customHeight="1">
      <c r="A70" s="244"/>
      <c r="B70" s="245"/>
      <c r="C70" s="245"/>
      <c r="D70" s="426"/>
      <c r="E70" s="426"/>
      <c r="F70" s="426"/>
      <c r="G70" s="426"/>
      <c r="H70" s="426"/>
      <c r="I70" s="24"/>
      <c r="J70" s="24"/>
      <c r="K70" s="24"/>
      <c r="L70" s="241"/>
      <c r="M70" s="241"/>
      <c r="N70" s="234">
        <f t="shared" si="9"/>
        <v>0</v>
      </c>
      <c r="O70" s="234"/>
      <c r="P70" s="241"/>
      <c r="Q70" s="241"/>
      <c r="R70" s="234">
        <f t="shared" si="10"/>
        <v>0</v>
      </c>
      <c r="S70" s="234"/>
      <c r="T70" s="287">
        <f t="shared" si="13"/>
        <v>0</v>
      </c>
      <c r="U70" s="294"/>
      <c r="V70" s="225"/>
      <c r="W70" s="225"/>
      <c r="X70" s="212">
        <f t="shared" si="11"/>
        <v>0</v>
      </c>
      <c r="Y70" s="212"/>
      <c r="Z70" s="225"/>
      <c r="AA70" s="226"/>
      <c r="AC70">
        <f t="shared" si="12"/>
        <v>0</v>
      </c>
    </row>
    <row r="71" spans="1:29" ht="11" customHeight="1">
      <c r="A71" s="244"/>
      <c r="B71" s="245"/>
      <c r="C71" s="245"/>
      <c r="D71" s="426"/>
      <c r="E71" s="426"/>
      <c r="F71" s="426"/>
      <c r="G71" s="426"/>
      <c r="H71" s="426"/>
      <c r="I71" s="24"/>
      <c r="J71" s="24"/>
      <c r="K71" s="24"/>
      <c r="L71" s="241"/>
      <c r="M71" s="241"/>
      <c r="N71" s="234">
        <f t="shared" si="9"/>
        <v>0</v>
      </c>
      <c r="O71" s="234"/>
      <c r="P71" s="241"/>
      <c r="Q71" s="241"/>
      <c r="R71" s="234">
        <f t="shared" si="10"/>
        <v>0</v>
      </c>
      <c r="S71" s="234"/>
      <c r="T71" s="287">
        <f t="shared" si="13"/>
        <v>0</v>
      </c>
      <c r="U71" s="294"/>
      <c r="V71" s="225"/>
      <c r="W71" s="225"/>
      <c r="X71" s="212">
        <f t="shared" si="11"/>
        <v>0</v>
      </c>
      <c r="Y71" s="212"/>
      <c r="Z71" s="225"/>
      <c r="AA71" s="226"/>
      <c r="AC71">
        <f t="shared" si="12"/>
        <v>0</v>
      </c>
    </row>
    <row r="72" spans="1:29" ht="11" customHeight="1">
      <c r="A72" s="244"/>
      <c r="B72" s="245"/>
      <c r="C72" s="245"/>
      <c r="D72" s="426"/>
      <c r="E72" s="426"/>
      <c r="F72" s="426"/>
      <c r="G72" s="426"/>
      <c r="H72" s="426"/>
      <c r="I72" s="24"/>
      <c r="J72" s="24"/>
      <c r="K72" s="24"/>
      <c r="L72" s="241"/>
      <c r="M72" s="241"/>
      <c r="N72" s="234">
        <f t="shared" si="9"/>
        <v>0</v>
      </c>
      <c r="O72" s="234"/>
      <c r="P72" s="241"/>
      <c r="Q72" s="241"/>
      <c r="R72" s="234">
        <f t="shared" si="10"/>
        <v>0</v>
      </c>
      <c r="S72" s="234"/>
      <c r="T72" s="287">
        <f t="shared" si="13"/>
        <v>0</v>
      </c>
      <c r="U72" s="294"/>
      <c r="V72" s="225"/>
      <c r="W72" s="225"/>
      <c r="X72" s="212">
        <f t="shared" si="11"/>
        <v>0</v>
      </c>
      <c r="Y72" s="212"/>
      <c r="Z72" s="234"/>
      <c r="AA72" s="243"/>
      <c r="AC72">
        <f t="shared" si="12"/>
        <v>0</v>
      </c>
    </row>
    <row r="73" spans="1:29" ht="11" customHeight="1">
      <c r="A73" s="244"/>
      <c r="B73" s="245"/>
      <c r="C73" s="245"/>
      <c r="D73" s="426"/>
      <c r="E73" s="426"/>
      <c r="F73" s="426"/>
      <c r="G73" s="426"/>
      <c r="H73" s="426"/>
      <c r="I73" s="24"/>
      <c r="J73" s="24"/>
      <c r="K73" s="24"/>
      <c r="L73" s="241"/>
      <c r="M73" s="241"/>
      <c r="N73" s="234">
        <f t="shared" si="9"/>
        <v>0</v>
      </c>
      <c r="O73" s="234"/>
      <c r="P73" s="241"/>
      <c r="Q73" s="241"/>
      <c r="R73" s="234">
        <f t="shared" si="10"/>
        <v>0</v>
      </c>
      <c r="S73" s="234"/>
      <c r="T73" s="287">
        <f t="shared" si="13"/>
        <v>0</v>
      </c>
      <c r="U73" s="294"/>
      <c r="V73" s="225"/>
      <c r="W73" s="225"/>
      <c r="X73" s="212">
        <f t="shared" si="11"/>
        <v>0</v>
      </c>
      <c r="Y73" s="212"/>
      <c r="Z73" s="225"/>
      <c r="AA73" s="226"/>
      <c r="AC73">
        <f t="shared" si="12"/>
        <v>0</v>
      </c>
    </row>
    <row r="74" spans="1:29" ht="11" customHeight="1">
      <c r="A74" s="235"/>
      <c r="B74" s="236"/>
      <c r="C74" s="237"/>
      <c r="D74" s="418"/>
      <c r="E74" s="419"/>
      <c r="F74" s="419"/>
      <c r="G74" s="419"/>
      <c r="H74" s="420"/>
      <c r="I74" s="23"/>
      <c r="J74" s="23"/>
      <c r="K74" s="23"/>
      <c r="L74" s="241"/>
      <c r="M74" s="241"/>
      <c r="N74" s="234">
        <f t="shared" si="9"/>
        <v>0</v>
      </c>
      <c r="O74" s="234"/>
      <c r="P74" s="241"/>
      <c r="Q74" s="241"/>
      <c r="R74" s="234">
        <f t="shared" si="10"/>
        <v>0</v>
      </c>
      <c r="S74" s="234"/>
      <c r="T74" s="287">
        <f t="shared" si="13"/>
        <v>0</v>
      </c>
      <c r="U74" s="294"/>
      <c r="V74" s="399"/>
      <c r="W74" s="400"/>
      <c r="X74" s="212">
        <f t="shared" si="11"/>
        <v>0</v>
      </c>
      <c r="Y74" s="212"/>
      <c r="Z74" s="225"/>
      <c r="AA74" s="226"/>
      <c r="AC74">
        <f t="shared" si="12"/>
        <v>0</v>
      </c>
    </row>
    <row r="75" spans="1:29" ht="11" customHeight="1">
      <c r="A75" s="235"/>
      <c r="B75" s="236"/>
      <c r="C75" s="237"/>
      <c r="D75" s="418"/>
      <c r="E75" s="419"/>
      <c r="F75" s="419"/>
      <c r="G75" s="419"/>
      <c r="H75" s="420"/>
      <c r="I75" s="23"/>
      <c r="J75" s="23"/>
      <c r="K75" s="23"/>
      <c r="L75" s="241"/>
      <c r="M75" s="241"/>
      <c r="N75" s="234">
        <f t="shared" si="9"/>
        <v>0</v>
      </c>
      <c r="O75" s="234"/>
      <c r="P75" s="241"/>
      <c r="Q75" s="241"/>
      <c r="R75" s="234">
        <f t="shared" si="10"/>
        <v>0</v>
      </c>
      <c r="S75" s="234"/>
      <c r="T75" s="287">
        <f t="shared" si="13"/>
        <v>0</v>
      </c>
      <c r="U75" s="294"/>
      <c r="V75" s="399"/>
      <c r="W75" s="400"/>
      <c r="X75" s="212">
        <f t="shared" si="11"/>
        <v>0</v>
      </c>
      <c r="Y75" s="212"/>
      <c r="Z75" s="225"/>
      <c r="AA75" s="226"/>
      <c r="AC75">
        <f t="shared" si="12"/>
        <v>0</v>
      </c>
    </row>
    <row r="76" spans="1:29" ht="11" customHeight="1">
      <c r="A76" s="235"/>
      <c r="B76" s="236"/>
      <c r="C76" s="237"/>
      <c r="D76" s="418"/>
      <c r="E76" s="419"/>
      <c r="F76" s="419"/>
      <c r="G76" s="419"/>
      <c r="H76" s="420"/>
      <c r="I76" s="23"/>
      <c r="J76" s="23"/>
      <c r="K76" s="23"/>
      <c r="L76" s="241"/>
      <c r="M76" s="241"/>
      <c r="N76" s="234">
        <f t="shared" si="9"/>
        <v>0</v>
      </c>
      <c r="O76" s="234"/>
      <c r="P76" s="241"/>
      <c r="Q76" s="241"/>
      <c r="R76" s="234">
        <f t="shared" si="10"/>
        <v>0</v>
      </c>
      <c r="S76" s="234"/>
      <c r="T76" s="287">
        <f t="shared" si="13"/>
        <v>0</v>
      </c>
      <c r="U76" s="294"/>
      <c r="V76" s="399"/>
      <c r="W76" s="400"/>
      <c r="X76" s="212">
        <f t="shared" si="11"/>
        <v>0</v>
      </c>
      <c r="Y76" s="212"/>
      <c r="Z76" s="225"/>
      <c r="AA76" s="226"/>
      <c r="AC76">
        <f t="shared" si="12"/>
        <v>0</v>
      </c>
    </row>
    <row r="77" spans="1:29" ht="11" customHeight="1">
      <c r="A77" s="235"/>
      <c r="B77" s="236"/>
      <c r="C77" s="237"/>
      <c r="D77" s="418"/>
      <c r="E77" s="419"/>
      <c r="F77" s="419"/>
      <c r="G77" s="419"/>
      <c r="H77" s="420"/>
      <c r="I77" s="23"/>
      <c r="J77" s="23"/>
      <c r="K77" s="23"/>
      <c r="L77" s="241"/>
      <c r="M77" s="241"/>
      <c r="N77" s="234">
        <f t="shared" si="9"/>
        <v>0</v>
      </c>
      <c r="O77" s="234"/>
      <c r="P77" s="241"/>
      <c r="Q77" s="241"/>
      <c r="R77" s="234">
        <f t="shared" si="10"/>
        <v>0</v>
      </c>
      <c r="S77" s="234"/>
      <c r="T77" s="287">
        <f t="shared" si="13"/>
        <v>0</v>
      </c>
      <c r="U77" s="294"/>
      <c r="V77" s="399"/>
      <c r="W77" s="400"/>
      <c r="X77" s="212">
        <f t="shared" si="11"/>
        <v>0</v>
      </c>
      <c r="Y77" s="212"/>
      <c r="Z77" s="225"/>
      <c r="AA77" s="226"/>
      <c r="AC77">
        <f t="shared" si="12"/>
        <v>0</v>
      </c>
    </row>
    <row r="78" spans="1:29" ht="11" customHeight="1">
      <c r="A78" s="235"/>
      <c r="B78" s="236"/>
      <c r="C78" s="237"/>
      <c r="D78" s="418"/>
      <c r="E78" s="419"/>
      <c r="F78" s="419"/>
      <c r="G78" s="419"/>
      <c r="H78" s="420"/>
      <c r="I78" s="23"/>
      <c r="J78" s="23"/>
      <c r="K78" s="23"/>
      <c r="L78" s="241"/>
      <c r="M78" s="241"/>
      <c r="N78" s="234">
        <f t="shared" si="9"/>
        <v>0</v>
      </c>
      <c r="O78" s="234"/>
      <c r="P78" s="241"/>
      <c r="Q78" s="241"/>
      <c r="R78" s="234">
        <f t="shared" si="10"/>
        <v>0</v>
      </c>
      <c r="S78" s="234"/>
      <c r="T78" s="287">
        <f t="shared" si="13"/>
        <v>0</v>
      </c>
      <c r="U78" s="294"/>
      <c r="V78" s="399"/>
      <c r="W78" s="400"/>
      <c r="X78" s="212">
        <f t="shared" si="11"/>
        <v>0</v>
      </c>
      <c r="Y78" s="212"/>
      <c r="Z78" s="225"/>
      <c r="AA78" s="226"/>
      <c r="AC78">
        <f t="shared" si="12"/>
        <v>0</v>
      </c>
    </row>
    <row r="79" spans="1:29" ht="11" customHeight="1">
      <c r="A79" s="235"/>
      <c r="B79" s="236"/>
      <c r="C79" s="237"/>
      <c r="D79" s="418"/>
      <c r="E79" s="419"/>
      <c r="F79" s="419"/>
      <c r="G79" s="419"/>
      <c r="H79" s="420"/>
      <c r="I79" s="23"/>
      <c r="J79" s="23"/>
      <c r="K79" s="23"/>
      <c r="L79" s="241"/>
      <c r="M79" s="241"/>
      <c r="N79" s="234">
        <f t="shared" si="9"/>
        <v>0</v>
      </c>
      <c r="O79" s="234"/>
      <c r="P79" s="241"/>
      <c r="Q79" s="241"/>
      <c r="R79" s="234">
        <f t="shared" si="10"/>
        <v>0</v>
      </c>
      <c r="S79" s="234"/>
      <c r="T79" s="287">
        <f t="shared" si="13"/>
        <v>0</v>
      </c>
      <c r="U79" s="294"/>
      <c r="V79" s="399"/>
      <c r="W79" s="400"/>
      <c r="X79" s="212">
        <f t="shared" si="11"/>
        <v>0</v>
      </c>
      <c r="Y79" s="212"/>
      <c r="Z79" s="225"/>
      <c r="AA79" s="226"/>
      <c r="AC79">
        <f t="shared" si="12"/>
        <v>0</v>
      </c>
    </row>
    <row r="80" spans="1:29" ht="11" customHeight="1">
      <c r="A80" s="235"/>
      <c r="B80" s="236"/>
      <c r="C80" s="237"/>
      <c r="D80" s="418"/>
      <c r="E80" s="419"/>
      <c r="F80" s="419"/>
      <c r="G80" s="419"/>
      <c r="H80" s="420"/>
      <c r="I80" s="23"/>
      <c r="J80" s="23"/>
      <c r="K80" s="23"/>
      <c r="L80" s="241"/>
      <c r="M80" s="241"/>
      <c r="N80" s="234">
        <f t="shared" si="9"/>
        <v>0</v>
      </c>
      <c r="O80" s="234"/>
      <c r="P80" s="241"/>
      <c r="Q80" s="241"/>
      <c r="R80" s="234">
        <f t="shared" si="10"/>
        <v>0</v>
      </c>
      <c r="S80" s="234"/>
      <c r="T80" s="287">
        <f t="shared" si="13"/>
        <v>0</v>
      </c>
      <c r="U80" s="294"/>
      <c r="V80" s="399"/>
      <c r="W80" s="400"/>
      <c r="X80" s="212">
        <f t="shared" si="11"/>
        <v>0</v>
      </c>
      <c r="Y80" s="212"/>
      <c r="Z80" s="225"/>
      <c r="AA80" s="226"/>
      <c r="AC80">
        <f t="shared" si="12"/>
        <v>0</v>
      </c>
    </row>
    <row r="81" spans="1:29" ht="11" customHeight="1">
      <c r="A81" s="235"/>
      <c r="B81" s="236"/>
      <c r="C81" s="237"/>
      <c r="D81" s="418"/>
      <c r="E81" s="419"/>
      <c r="F81" s="419"/>
      <c r="G81" s="419"/>
      <c r="H81" s="420"/>
      <c r="I81" s="23"/>
      <c r="J81" s="23"/>
      <c r="K81" s="23"/>
      <c r="L81" s="241"/>
      <c r="M81" s="241"/>
      <c r="N81" s="234">
        <f t="shared" si="9"/>
        <v>0</v>
      </c>
      <c r="O81" s="234"/>
      <c r="P81" s="241"/>
      <c r="Q81" s="241"/>
      <c r="R81" s="234">
        <f t="shared" si="10"/>
        <v>0</v>
      </c>
      <c r="S81" s="234"/>
      <c r="T81" s="287">
        <f t="shared" si="13"/>
        <v>0</v>
      </c>
      <c r="U81" s="294"/>
      <c r="V81" s="399"/>
      <c r="W81" s="400"/>
      <c r="X81" s="212">
        <f t="shared" si="11"/>
        <v>0</v>
      </c>
      <c r="Y81" s="212"/>
      <c r="Z81" s="225"/>
      <c r="AA81" s="226"/>
      <c r="AC81">
        <f t="shared" si="12"/>
        <v>0</v>
      </c>
    </row>
    <row r="82" spans="1:29" ht="11" customHeight="1">
      <c r="A82" s="235"/>
      <c r="B82" s="236"/>
      <c r="C82" s="237"/>
      <c r="D82" s="418"/>
      <c r="E82" s="419"/>
      <c r="F82" s="419"/>
      <c r="G82" s="419"/>
      <c r="H82" s="420"/>
      <c r="I82" s="23"/>
      <c r="J82" s="23"/>
      <c r="K82" s="23"/>
      <c r="L82" s="241"/>
      <c r="M82" s="241"/>
      <c r="N82" s="234">
        <f t="shared" si="9"/>
        <v>0</v>
      </c>
      <c r="O82" s="234"/>
      <c r="P82" s="241"/>
      <c r="Q82" s="241"/>
      <c r="R82" s="234">
        <f t="shared" si="10"/>
        <v>0</v>
      </c>
      <c r="S82" s="234"/>
      <c r="T82" s="287">
        <f t="shared" si="13"/>
        <v>0</v>
      </c>
      <c r="U82" s="294"/>
      <c r="V82" s="399"/>
      <c r="W82" s="400"/>
      <c r="X82" s="212">
        <f t="shared" si="11"/>
        <v>0</v>
      </c>
      <c r="Y82" s="212"/>
      <c r="Z82" s="225"/>
      <c r="AA82" s="226"/>
      <c r="AC82">
        <f t="shared" si="12"/>
        <v>0</v>
      </c>
    </row>
    <row r="83" spans="1:29" ht="11" customHeight="1">
      <c r="A83" s="235"/>
      <c r="B83" s="236"/>
      <c r="C83" s="237"/>
      <c r="D83" s="418"/>
      <c r="E83" s="419"/>
      <c r="F83" s="419"/>
      <c r="G83" s="419"/>
      <c r="H83" s="420"/>
      <c r="I83" s="23"/>
      <c r="J83" s="23"/>
      <c r="K83" s="23"/>
      <c r="L83" s="241"/>
      <c r="M83" s="241"/>
      <c r="N83" s="234">
        <f t="shared" si="9"/>
        <v>0</v>
      </c>
      <c r="O83" s="234"/>
      <c r="P83" s="241"/>
      <c r="Q83" s="241"/>
      <c r="R83" s="234">
        <f t="shared" si="10"/>
        <v>0</v>
      </c>
      <c r="S83" s="234"/>
      <c r="T83" s="287">
        <f t="shared" si="13"/>
        <v>0</v>
      </c>
      <c r="U83" s="294"/>
      <c r="V83" s="399"/>
      <c r="W83" s="400"/>
      <c r="X83" s="212">
        <f t="shared" si="11"/>
        <v>0</v>
      </c>
      <c r="Y83" s="212"/>
      <c r="Z83" s="225"/>
      <c r="AA83" s="226"/>
      <c r="AC83">
        <f t="shared" si="12"/>
        <v>0</v>
      </c>
    </row>
    <row r="84" spans="1:29" ht="11" customHeight="1">
      <c r="A84" s="235"/>
      <c r="B84" s="236"/>
      <c r="C84" s="237"/>
      <c r="D84" s="418"/>
      <c r="E84" s="419"/>
      <c r="F84" s="419"/>
      <c r="G84" s="419"/>
      <c r="H84" s="420"/>
      <c r="I84" s="23"/>
      <c r="J84" s="23"/>
      <c r="K84" s="23"/>
      <c r="L84" s="241"/>
      <c r="M84" s="241"/>
      <c r="N84" s="234">
        <f t="shared" si="9"/>
        <v>0</v>
      </c>
      <c r="O84" s="234"/>
      <c r="P84" s="241"/>
      <c r="Q84" s="241"/>
      <c r="R84" s="234">
        <f t="shared" si="10"/>
        <v>0</v>
      </c>
      <c r="S84" s="234"/>
      <c r="T84" s="287">
        <f t="shared" si="13"/>
        <v>0</v>
      </c>
      <c r="U84" s="294"/>
      <c r="V84" s="399"/>
      <c r="W84" s="400"/>
      <c r="X84" s="212">
        <f t="shared" si="11"/>
        <v>0</v>
      </c>
      <c r="Y84" s="212"/>
      <c r="Z84" s="225"/>
      <c r="AA84" s="226"/>
      <c r="AC84">
        <f t="shared" si="12"/>
        <v>0</v>
      </c>
    </row>
    <row r="85" spans="1:29" ht="11" customHeight="1">
      <c r="A85" s="235"/>
      <c r="B85" s="236"/>
      <c r="C85" s="237"/>
      <c r="D85" s="418"/>
      <c r="E85" s="419"/>
      <c r="F85" s="419"/>
      <c r="G85" s="419"/>
      <c r="H85" s="420"/>
      <c r="I85" s="23"/>
      <c r="J85" s="23"/>
      <c r="K85" s="23"/>
      <c r="L85" s="241"/>
      <c r="M85" s="241"/>
      <c r="N85" s="234">
        <f t="shared" si="9"/>
        <v>0</v>
      </c>
      <c r="O85" s="234"/>
      <c r="P85" s="241"/>
      <c r="Q85" s="241"/>
      <c r="R85" s="234">
        <f t="shared" si="10"/>
        <v>0</v>
      </c>
      <c r="S85" s="234"/>
      <c r="T85" s="287">
        <f t="shared" si="13"/>
        <v>0</v>
      </c>
      <c r="U85" s="294"/>
      <c r="V85" s="399"/>
      <c r="W85" s="400"/>
      <c r="X85" s="212">
        <f t="shared" si="11"/>
        <v>0</v>
      </c>
      <c r="Y85" s="212"/>
      <c r="Z85" s="225"/>
      <c r="AA85" s="226"/>
      <c r="AC85">
        <f t="shared" si="12"/>
        <v>0</v>
      </c>
    </row>
    <row r="86" spans="1:29" ht="11" customHeight="1">
      <c r="A86" s="235"/>
      <c r="B86" s="236"/>
      <c r="C86" s="237"/>
      <c r="D86" s="418"/>
      <c r="E86" s="419"/>
      <c r="F86" s="419"/>
      <c r="G86" s="419"/>
      <c r="H86" s="420"/>
      <c r="I86" s="23"/>
      <c r="J86" s="23"/>
      <c r="K86" s="23"/>
      <c r="L86" s="241"/>
      <c r="M86" s="241"/>
      <c r="N86" s="234">
        <f t="shared" si="9"/>
        <v>0</v>
      </c>
      <c r="O86" s="234"/>
      <c r="P86" s="241"/>
      <c r="Q86" s="241"/>
      <c r="R86" s="234">
        <f t="shared" si="10"/>
        <v>0</v>
      </c>
      <c r="S86" s="234"/>
      <c r="T86" s="287">
        <f t="shared" si="13"/>
        <v>0</v>
      </c>
      <c r="U86" s="294"/>
      <c r="V86" s="399"/>
      <c r="W86" s="400"/>
      <c r="X86" s="212">
        <f t="shared" si="11"/>
        <v>0</v>
      </c>
      <c r="Y86" s="212"/>
      <c r="Z86" s="225"/>
      <c r="AA86" s="226"/>
      <c r="AC86">
        <f t="shared" si="12"/>
        <v>0</v>
      </c>
    </row>
    <row r="87" spans="1:29" ht="11" customHeight="1">
      <c r="A87" s="235"/>
      <c r="B87" s="236"/>
      <c r="C87" s="237"/>
      <c r="D87" s="418"/>
      <c r="E87" s="419"/>
      <c r="F87" s="419"/>
      <c r="G87" s="419"/>
      <c r="H87" s="420"/>
      <c r="I87" s="23"/>
      <c r="J87" s="23"/>
      <c r="K87" s="23"/>
      <c r="L87" s="241"/>
      <c r="M87" s="241"/>
      <c r="N87" s="234">
        <f t="shared" si="9"/>
        <v>0</v>
      </c>
      <c r="O87" s="234"/>
      <c r="P87" s="241"/>
      <c r="Q87" s="241"/>
      <c r="R87" s="234">
        <f t="shared" si="10"/>
        <v>0</v>
      </c>
      <c r="S87" s="234"/>
      <c r="T87" s="287">
        <f t="shared" si="13"/>
        <v>0</v>
      </c>
      <c r="U87" s="294"/>
      <c r="V87" s="399"/>
      <c r="W87" s="400"/>
      <c r="X87" s="212">
        <f t="shared" si="11"/>
        <v>0</v>
      </c>
      <c r="Y87" s="212"/>
      <c r="Z87" s="225"/>
      <c r="AA87" s="226"/>
      <c r="AC87">
        <f t="shared" si="12"/>
        <v>0</v>
      </c>
    </row>
    <row r="88" spans="1:29" ht="11" customHeight="1">
      <c r="A88" s="227"/>
      <c r="B88" s="228"/>
      <c r="C88" s="229"/>
      <c r="D88" s="421"/>
      <c r="E88" s="422"/>
      <c r="F88" s="422"/>
      <c r="G88" s="422"/>
      <c r="H88" s="423"/>
      <c r="I88" s="25"/>
      <c r="J88" s="25"/>
      <c r="K88" s="25"/>
      <c r="L88" s="233"/>
      <c r="M88" s="233"/>
      <c r="N88" s="234">
        <f t="shared" si="9"/>
        <v>0</v>
      </c>
      <c r="O88" s="234"/>
      <c r="P88" s="233"/>
      <c r="Q88" s="233"/>
      <c r="R88" s="234">
        <f t="shared" si="10"/>
        <v>0</v>
      </c>
      <c r="S88" s="234"/>
      <c r="T88" s="283">
        <f>AE88*K88</f>
        <v>0</v>
      </c>
      <c r="U88" s="291"/>
      <c r="V88" s="424"/>
      <c r="W88" s="425"/>
      <c r="X88" s="212">
        <f t="shared" si="11"/>
        <v>0</v>
      </c>
      <c r="Y88" s="212"/>
      <c r="Z88" s="213"/>
      <c r="AA88" s="214"/>
      <c r="AC88">
        <f t="shared" si="12"/>
        <v>0</v>
      </c>
    </row>
    <row r="89" spans="1:29" ht="11" customHeight="1">
      <c r="A89" s="1"/>
      <c r="B89" s="1"/>
      <c r="C89" s="1"/>
      <c r="D89" s="1"/>
      <c r="E89" s="2"/>
      <c r="F89" s="2"/>
      <c r="G89" s="2"/>
      <c r="H89" s="2"/>
      <c r="I89" s="215" t="s">
        <v>253</v>
      </c>
      <c r="J89" s="216"/>
      <c r="K89" s="217"/>
      <c r="L89" s="204"/>
      <c r="M89" s="204"/>
      <c r="N89" s="204">
        <f>SUM(N50:O88)</f>
        <v>0</v>
      </c>
      <c r="O89" s="204"/>
      <c r="P89" s="204"/>
      <c r="Q89" s="204"/>
      <c r="R89" s="204">
        <f>SUM(R50:S88)</f>
        <v>0</v>
      </c>
      <c r="S89" s="204"/>
      <c r="T89" s="204">
        <f>SUM(T50:U88)</f>
        <v>0</v>
      </c>
      <c r="U89" s="204"/>
      <c r="V89" s="204"/>
      <c r="W89" s="204"/>
      <c r="X89" s="204">
        <f>SUM(X50:Y88)</f>
        <v>0</v>
      </c>
      <c r="Y89" s="204"/>
      <c r="Z89" s="204"/>
      <c r="AA89" s="206"/>
    </row>
    <row r="90" spans="1:29" ht="10.5" customHeight="1">
      <c r="G90" s="2"/>
      <c r="H90" s="2"/>
      <c r="I90" s="218"/>
      <c r="J90" s="219"/>
      <c r="K90" s="220"/>
      <c r="L90" s="205"/>
      <c r="M90" s="205"/>
      <c r="N90" s="205"/>
      <c r="O90" s="205"/>
      <c r="P90" s="205"/>
      <c r="Q90" s="205"/>
      <c r="R90" s="205"/>
      <c r="S90" s="205"/>
      <c r="T90" s="205"/>
      <c r="U90" s="205"/>
      <c r="V90" s="205"/>
      <c r="W90" s="205"/>
      <c r="X90" s="205"/>
      <c r="Y90" s="205"/>
      <c r="Z90" s="205"/>
      <c r="AA90" s="207"/>
    </row>
    <row r="91" spans="1:29" ht="11" customHeight="1"/>
    <row r="92" spans="1:29" ht="10.5" customHeight="1"/>
    <row r="93" spans="1:29" ht="11" customHeight="1">
      <c r="A93" s="267" t="s">
        <v>6</v>
      </c>
      <c r="B93" s="257"/>
      <c r="C93" s="257"/>
      <c r="D93" s="259" t="s">
        <v>5</v>
      </c>
      <c r="E93" s="269"/>
      <c r="F93" s="269"/>
      <c r="G93" s="269"/>
      <c r="H93" s="260"/>
      <c r="I93" s="257" t="s">
        <v>7</v>
      </c>
      <c r="J93" s="271" t="s">
        <v>257</v>
      </c>
      <c r="K93" s="271" t="s">
        <v>65</v>
      </c>
      <c r="L93" s="273" t="s">
        <v>0</v>
      </c>
      <c r="M93" s="274"/>
      <c r="N93" s="274"/>
      <c r="O93" s="274"/>
      <c r="P93" s="273" t="s">
        <v>1</v>
      </c>
      <c r="Q93" s="274"/>
      <c r="R93" s="274"/>
      <c r="S93" s="274"/>
      <c r="T93" s="257" t="s">
        <v>286</v>
      </c>
      <c r="U93" s="257"/>
      <c r="V93" s="259" t="s">
        <v>285</v>
      </c>
      <c r="W93" s="260"/>
      <c r="X93" s="257" t="s">
        <v>12</v>
      </c>
      <c r="Y93" s="257"/>
      <c r="Z93" s="257" t="s">
        <v>11</v>
      </c>
      <c r="AA93" s="263"/>
    </row>
    <row r="94" spans="1:29" ht="11" customHeight="1">
      <c r="A94" s="268"/>
      <c r="B94" s="258"/>
      <c r="C94" s="258"/>
      <c r="D94" s="261"/>
      <c r="E94" s="270"/>
      <c r="F94" s="270"/>
      <c r="G94" s="270"/>
      <c r="H94" s="262"/>
      <c r="I94" s="258"/>
      <c r="J94" s="272"/>
      <c r="K94" s="272"/>
      <c r="L94" s="265" t="s">
        <v>8</v>
      </c>
      <c r="M94" s="266"/>
      <c r="N94" s="266" t="s">
        <v>9</v>
      </c>
      <c r="O94" s="266"/>
      <c r="P94" s="266" t="s">
        <v>8</v>
      </c>
      <c r="Q94" s="266"/>
      <c r="R94" s="266" t="s">
        <v>9</v>
      </c>
      <c r="S94" s="266"/>
      <c r="T94" s="258"/>
      <c r="U94" s="258"/>
      <c r="V94" s="261"/>
      <c r="W94" s="262"/>
      <c r="X94" s="258"/>
      <c r="Y94" s="258"/>
      <c r="Z94" s="258"/>
      <c r="AA94" s="264"/>
    </row>
    <row r="95" spans="1:29" ht="11" customHeight="1">
      <c r="A95" s="251"/>
      <c r="B95" s="252"/>
      <c r="C95" s="253"/>
      <c r="D95" s="427"/>
      <c r="E95" s="428"/>
      <c r="F95" s="428"/>
      <c r="G95" s="428"/>
      <c r="H95" s="429"/>
      <c r="I95" s="23"/>
      <c r="J95" s="23"/>
      <c r="K95" s="23"/>
      <c r="L95" s="212"/>
      <c r="M95" s="212"/>
      <c r="N95" s="234">
        <f>ROUND(I95*K95*L95,0)</f>
        <v>0</v>
      </c>
      <c r="O95" s="234"/>
      <c r="P95" s="212"/>
      <c r="Q95" s="212"/>
      <c r="R95" s="234">
        <f>ROUND(K95*P95,0)</f>
        <v>0</v>
      </c>
      <c r="S95" s="234"/>
      <c r="T95" s="297">
        <f>AE95*K95</f>
        <v>0</v>
      </c>
      <c r="U95" s="301"/>
      <c r="V95" s="430"/>
      <c r="W95" s="431"/>
      <c r="X95" s="212">
        <f t="shared" ref="X95:X133" si="14">ROUND(J95*K95,2)</f>
        <v>0</v>
      </c>
      <c r="Y95" s="212"/>
      <c r="Z95" s="234"/>
      <c r="AA95" s="243"/>
      <c r="AC95">
        <f t="shared" ref="AC95:AC133" si="15">V95*K95</f>
        <v>0</v>
      </c>
    </row>
    <row r="96" spans="1:29" ht="11" customHeight="1">
      <c r="A96" s="235"/>
      <c r="B96" s="236"/>
      <c r="C96" s="237"/>
      <c r="D96" s="418"/>
      <c r="E96" s="419"/>
      <c r="F96" s="419"/>
      <c r="G96" s="419"/>
      <c r="H96" s="420"/>
      <c r="I96" s="23"/>
      <c r="J96" s="23"/>
      <c r="K96" s="23"/>
      <c r="L96" s="241"/>
      <c r="M96" s="241"/>
      <c r="N96" s="234">
        <f t="shared" ref="N96:N133" si="16">ROUND(I96*K96*L96,0)</f>
        <v>0</v>
      </c>
      <c r="O96" s="234"/>
      <c r="P96" s="241"/>
      <c r="Q96" s="241"/>
      <c r="R96" s="234">
        <f t="shared" ref="R96:R133" si="17">ROUND(K96*P96,0)</f>
        <v>0</v>
      </c>
      <c r="S96" s="234"/>
      <c r="T96" s="287">
        <f t="shared" ref="T96:T132" si="18">AE96*K96</f>
        <v>0</v>
      </c>
      <c r="U96" s="294"/>
      <c r="V96" s="399"/>
      <c r="W96" s="400"/>
      <c r="X96" s="212">
        <f t="shared" si="14"/>
        <v>0</v>
      </c>
      <c r="Y96" s="212"/>
      <c r="Z96" s="225"/>
      <c r="AA96" s="226"/>
      <c r="AC96">
        <f t="shared" si="15"/>
        <v>0</v>
      </c>
    </row>
    <row r="97" spans="1:29" ht="11" customHeight="1">
      <c r="A97" s="235"/>
      <c r="B97" s="236"/>
      <c r="C97" s="237"/>
      <c r="D97" s="418"/>
      <c r="E97" s="419"/>
      <c r="F97" s="419"/>
      <c r="G97" s="419"/>
      <c r="H97" s="420"/>
      <c r="I97" s="23"/>
      <c r="J97" s="23"/>
      <c r="K97" s="23"/>
      <c r="L97" s="241"/>
      <c r="M97" s="241"/>
      <c r="N97" s="234">
        <f t="shared" si="16"/>
        <v>0</v>
      </c>
      <c r="O97" s="234"/>
      <c r="P97" s="241"/>
      <c r="Q97" s="241"/>
      <c r="R97" s="234">
        <f t="shared" si="17"/>
        <v>0</v>
      </c>
      <c r="S97" s="234"/>
      <c r="T97" s="287">
        <f t="shared" si="18"/>
        <v>0</v>
      </c>
      <c r="U97" s="294"/>
      <c r="V97" s="399"/>
      <c r="W97" s="400"/>
      <c r="X97" s="212">
        <f t="shared" si="14"/>
        <v>0</v>
      </c>
      <c r="Y97" s="212"/>
      <c r="Z97" s="225"/>
      <c r="AA97" s="226"/>
      <c r="AC97">
        <f t="shared" si="15"/>
        <v>0</v>
      </c>
    </row>
    <row r="98" spans="1:29" ht="11" customHeight="1">
      <c r="A98" s="235"/>
      <c r="B98" s="236"/>
      <c r="C98" s="237"/>
      <c r="D98" s="418"/>
      <c r="E98" s="419"/>
      <c r="F98" s="419"/>
      <c r="G98" s="419"/>
      <c r="H98" s="420"/>
      <c r="I98" s="23"/>
      <c r="J98" s="23"/>
      <c r="K98" s="23"/>
      <c r="L98" s="241"/>
      <c r="M98" s="241"/>
      <c r="N98" s="234">
        <f t="shared" si="16"/>
        <v>0</v>
      </c>
      <c r="O98" s="234"/>
      <c r="P98" s="241"/>
      <c r="Q98" s="241"/>
      <c r="R98" s="234">
        <f t="shared" si="17"/>
        <v>0</v>
      </c>
      <c r="S98" s="234"/>
      <c r="T98" s="287">
        <f t="shared" si="18"/>
        <v>0</v>
      </c>
      <c r="U98" s="294"/>
      <c r="V98" s="399"/>
      <c r="W98" s="400"/>
      <c r="X98" s="212">
        <f t="shared" si="14"/>
        <v>0</v>
      </c>
      <c r="Y98" s="212"/>
      <c r="Z98" s="225"/>
      <c r="AA98" s="226"/>
      <c r="AC98">
        <f t="shared" si="15"/>
        <v>0</v>
      </c>
    </row>
    <row r="99" spans="1:29" ht="11" customHeight="1">
      <c r="A99" s="235"/>
      <c r="B99" s="236"/>
      <c r="C99" s="237"/>
      <c r="D99" s="418"/>
      <c r="E99" s="419"/>
      <c r="F99" s="419"/>
      <c r="G99" s="419"/>
      <c r="H99" s="420"/>
      <c r="I99" s="23"/>
      <c r="J99" s="23"/>
      <c r="K99" s="23"/>
      <c r="L99" s="241"/>
      <c r="M99" s="241"/>
      <c r="N99" s="234">
        <f t="shared" si="16"/>
        <v>0</v>
      </c>
      <c r="O99" s="234"/>
      <c r="P99" s="241"/>
      <c r="Q99" s="241"/>
      <c r="R99" s="234">
        <f t="shared" si="17"/>
        <v>0</v>
      </c>
      <c r="S99" s="234"/>
      <c r="T99" s="287">
        <f t="shared" si="18"/>
        <v>0</v>
      </c>
      <c r="U99" s="294"/>
      <c r="V99" s="399"/>
      <c r="W99" s="400"/>
      <c r="X99" s="212">
        <f t="shared" si="14"/>
        <v>0</v>
      </c>
      <c r="Y99" s="212"/>
      <c r="Z99" s="225"/>
      <c r="AA99" s="226"/>
      <c r="AC99">
        <f t="shared" si="15"/>
        <v>0</v>
      </c>
    </row>
    <row r="100" spans="1:29" ht="11" customHeight="1">
      <c r="A100" s="235"/>
      <c r="B100" s="236"/>
      <c r="C100" s="237"/>
      <c r="D100" s="418"/>
      <c r="E100" s="419"/>
      <c r="F100" s="419"/>
      <c r="G100" s="419"/>
      <c r="H100" s="420"/>
      <c r="I100" s="23"/>
      <c r="J100" s="23"/>
      <c r="K100" s="23"/>
      <c r="L100" s="241"/>
      <c r="M100" s="241"/>
      <c r="N100" s="234">
        <f t="shared" si="16"/>
        <v>0</v>
      </c>
      <c r="O100" s="234"/>
      <c r="P100" s="241"/>
      <c r="Q100" s="241"/>
      <c r="R100" s="234">
        <f t="shared" si="17"/>
        <v>0</v>
      </c>
      <c r="S100" s="234"/>
      <c r="T100" s="287">
        <f t="shared" si="18"/>
        <v>0</v>
      </c>
      <c r="U100" s="294"/>
      <c r="V100" s="399"/>
      <c r="W100" s="400"/>
      <c r="X100" s="212">
        <f t="shared" si="14"/>
        <v>0</v>
      </c>
      <c r="Y100" s="212"/>
      <c r="Z100" s="225"/>
      <c r="AA100" s="226"/>
      <c r="AC100">
        <f t="shared" si="15"/>
        <v>0</v>
      </c>
    </row>
    <row r="101" spans="1:29" ht="11" customHeight="1">
      <c r="A101" s="235"/>
      <c r="B101" s="236"/>
      <c r="C101" s="237"/>
      <c r="D101" s="418"/>
      <c r="E101" s="419"/>
      <c r="F101" s="419"/>
      <c r="G101" s="419"/>
      <c r="H101" s="420"/>
      <c r="I101" s="23"/>
      <c r="J101" s="23"/>
      <c r="K101" s="23"/>
      <c r="L101" s="241"/>
      <c r="M101" s="241"/>
      <c r="N101" s="234">
        <f t="shared" si="16"/>
        <v>0</v>
      </c>
      <c r="O101" s="234"/>
      <c r="P101" s="241"/>
      <c r="Q101" s="241"/>
      <c r="R101" s="234">
        <f t="shared" si="17"/>
        <v>0</v>
      </c>
      <c r="S101" s="234"/>
      <c r="T101" s="287">
        <f t="shared" si="18"/>
        <v>0</v>
      </c>
      <c r="U101" s="294"/>
      <c r="V101" s="399"/>
      <c r="W101" s="400"/>
      <c r="X101" s="212">
        <f t="shared" si="14"/>
        <v>0</v>
      </c>
      <c r="Y101" s="212"/>
      <c r="Z101" s="225"/>
      <c r="AA101" s="226"/>
      <c r="AC101">
        <f t="shared" si="15"/>
        <v>0</v>
      </c>
    </row>
    <row r="102" spans="1:29" ht="11" customHeight="1">
      <c r="A102" s="235"/>
      <c r="B102" s="236"/>
      <c r="C102" s="237"/>
      <c r="D102" s="418"/>
      <c r="E102" s="419"/>
      <c r="F102" s="419"/>
      <c r="G102" s="419"/>
      <c r="H102" s="420"/>
      <c r="I102" s="23"/>
      <c r="J102" s="23"/>
      <c r="K102" s="23"/>
      <c r="L102" s="241"/>
      <c r="M102" s="241"/>
      <c r="N102" s="234">
        <f t="shared" si="16"/>
        <v>0</v>
      </c>
      <c r="O102" s="234"/>
      <c r="P102" s="241"/>
      <c r="Q102" s="241"/>
      <c r="R102" s="234">
        <f t="shared" si="17"/>
        <v>0</v>
      </c>
      <c r="S102" s="234"/>
      <c r="T102" s="287">
        <f t="shared" si="18"/>
        <v>0</v>
      </c>
      <c r="U102" s="294"/>
      <c r="V102" s="399"/>
      <c r="W102" s="400"/>
      <c r="X102" s="212">
        <f t="shared" si="14"/>
        <v>0</v>
      </c>
      <c r="Y102" s="212"/>
      <c r="Z102" s="225"/>
      <c r="AA102" s="226"/>
      <c r="AC102">
        <f t="shared" si="15"/>
        <v>0</v>
      </c>
    </row>
    <row r="103" spans="1:29" ht="11" customHeight="1">
      <c r="A103" s="244"/>
      <c r="B103" s="245"/>
      <c r="C103" s="245"/>
      <c r="D103" s="426"/>
      <c r="E103" s="426"/>
      <c r="F103" s="426"/>
      <c r="G103" s="426"/>
      <c r="H103" s="426"/>
      <c r="I103" s="24"/>
      <c r="J103" s="24"/>
      <c r="K103" s="24"/>
      <c r="L103" s="241"/>
      <c r="M103" s="241"/>
      <c r="N103" s="234">
        <f t="shared" si="16"/>
        <v>0</v>
      </c>
      <c r="O103" s="234"/>
      <c r="P103" s="241"/>
      <c r="Q103" s="241"/>
      <c r="R103" s="234">
        <f t="shared" si="17"/>
        <v>0</v>
      </c>
      <c r="S103" s="234"/>
      <c r="T103" s="287">
        <f t="shared" si="18"/>
        <v>0</v>
      </c>
      <c r="U103" s="294"/>
      <c r="V103" s="225"/>
      <c r="W103" s="225"/>
      <c r="X103" s="212">
        <f t="shared" si="14"/>
        <v>0</v>
      </c>
      <c r="Y103" s="212"/>
      <c r="Z103" s="225"/>
      <c r="AA103" s="226"/>
      <c r="AC103">
        <f t="shared" si="15"/>
        <v>0</v>
      </c>
    </row>
    <row r="104" spans="1:29" ht="11" customHeight="1">
      <c r="A104" s="244"/>
      <c r="B104" s="245"/>
      <c r="C104" s="245"/>
      <c r="D104" s="426"/>
      <c r="E104" s="426"/>
      <c r="F104" s="426"/>
      <c r="G104" s="426"/>
      <c r="H104" s="426"/>
      <c r="I104" s="24"/>
      <c r="J104" s="24"/>
      <c r="K104" s="24"/>
      <c r="L104" s="241"/>
      <c r="M104" s="241"/>
      <c r="N104" s="234">
        <f t="shared" si="16"/>
        <v>0</v>
      </c>
      <c r="O104" s="234"/>
      <c r="P104" s="241"/>
      <c r="Q104" s="241"/>
      <c r="R104" s="234">
        <f t="shared" si="17"/>
        <v>0</v>
      </c>
      <c r="S104" s="234"/>
      <c r="T104" s="287">
        <f t="shared" si="18"/>
        <v>0</v>
      </c>
      <c r="U104" s="294"/>
      <c r="V104" s="225"/>
      <c r="W104" s="225"/>
      <c r="X104" s="212">
        <f t="shared" si="14"/>
        <v>0</v>
      </c>
      <c r="Y104" s="212"/>
      <c r="Z104" s="225"/>
      <c r="AA104" s="226"/>
      <c r="AC104">
        <f t="shared" si="15"/>
        <v>0</v>
      </c>
    </row>
    <row r="105" spans="1:29" ht="11" customHeight="1">
      <c r="A105" s="244"/>
      <c r="B105" s="245"/>
      <c r="C105" s="245"/>
      <c r="D105" s="426"/>
      <c r="E105" s="426"/>
      <c r="F105" s="426"/>
      <c r="G105" s="426"/>
      <c r="H105" s="426"/>
      <c r="I105" s="24"/>
      <c r="J105" s="24"/>
      <c r="K105" s="24"/>
      <c r="L105" s="241"/>
      <c r="M105" s="241"/>
      <c r="N105" s="234">
        <f t="shared" si="16"/>
        <v>0</v>
      </c>
      <c r="O105" s="234"/>
      <c r="P105" s="241"/>
      <c r="Q105" s="241"/>
      <c r="R105" s="234">
        <f t="shared" si="17"/>
        <v>0</v>
      </c>
      <c r="S105" s="234"/>
      <c r="T105" s="287">
        <f t="shared" si="18"/>
        <v>0</v>
      </c>
      <c r="U105" s="294"/>
      <c r="V105" s="225"/>
      <c r="W105" s="225"/>
      <c r="X105" s="212">
        <f t="shared" si="14"/>
        <v>0</v>
      </c>
      <c r="Y105" s="212"/>
      <c r="Z105" s="225"/>
      <c r="AA105" s="226"/>
      <c r="AC105">
        <f t="shared" si="15"/>
        <v>0</v>
      </c>
    </row>
    <row r="106" spans="1:29" ht="11" customHeight="1">
      <c r="A106" s="244"/>
      <c r="B106" s="245"/>
      <c r="C106" s="245"/>
      <c r="D106" s="426"/>
      <c r="E106" s="426"/>
      <c r="F106" s="426"/>
      <c r="G106" s="426"/>
      <c r="H106" s="426"/>
      <c r="I106" s="24"/>
      <c r="J106" s="24"/>
      <c r="K106" s="24"/>
      <c r="L106" s="241"/>
      <c r="M106" s="241"/>
      <c r="N106" s="234">
        <f t="shared" si="16"/>
        <v>0</v>
      </c>
      <c r="O106" s="234"/>
      <c r="P106" s="241"/>
      <c r="Q106" s="241"/>
      <c r="R106" s="234">
        <f t="shared" si="17"/>
        <v>0</v>
      </c>
      <c r="S106" s="234"/>
      <c r="T106" s="287">
        <f t="shared" si="18"/>
        <v>0</v>
      </c>
      <c r="U106" s="294"/>
      <c r="V106" s="225"/>
      <c r="W106" s="225"/>
      <c r="X106" s="212">
        <f t="shared" si="14"/>
        <v>0</v>
      </c>
      <c r="Y106" s="212"/>
      <c r="Z106" s="234"/>
      <c r="AA106" s="243"/>
      <c r="AC106">
        <f t="shared" si="15"/>
        <v>0</v>
      </c>
    </row>
    <row r="107" spans="1:29" ht="11" customHeight="1">
      <c r="A107" s="244"/>
      <c r="B107" s="245"/>
      <c r="C107" s="245"/>
      <c r="D107" s="426"/>
      <c r="E107" s="426"/>
      <c r="F107" s="426"/>
      <c r="G107" s="426"/>
      <c r="H107" s="426"/>
      <c r="I107" s="24"/>
      <c r="J107" s="24"/>
      <c r="K107" s="24"/>
      <c r="L107" s="241"/>
      <c r="M107" s="241"/>
      <c r="N107" s="234">
        <f t="shared" si="16"/>
        <v>0</v>
      </c>
      <c r="O107" s="234"/>
      <c r="P107" s="241"/>
      <c r="Q107" s="241"/>
      <c r="R107" s="234">
        <f t="shared" si="17"/>
        <v>0</v>
      </c>
      <c r="S107" s="234"/>
      <c r="T107" s="287">
        <f t="shared" si="18"/>
        <v>0</v>
      </c>
      <c r="U107" s="294"/>
      <c r="V107" s="225"/>
      <c r="W107" s="225"/>
      <c r="X107" s="212">
        <f t="shared" si="14"/>
        <v>0</v>
      </c>
      <c r="Y107" s="212"/>
      <c r="Z107" s="225"/>
      <c r="AA107" s="226"/>
      <c r="AC107">
        <f t="shared" si="15"/>
        <v>0</v>
      </c>
    </row>
    <row r="108" spans="1:29" ht="11" customHeight="1">
      <c r="A108" s="244"/>
      <c r="B108" s="245"/>
      <c r="C108" s="245"/>
      <c r="D108" s="426"/>
      <c r="E108" s="426"/>
      <c r="F108" s="426"/>
      <c r="G108" s="426"/>
      <c r="H108" s="426"/>
      <c r="I108" s="24"/>
      <c r="J108" s="24"/>
      <c r="K108" s="24"/>
      <c r="L108" s="241"/>
      <c r="M108" s="241"/>
      <c r="N108" s="234">
        <f t="shared" si="16"/>
        <v>0</v>
      </c>
      <c r="O108" s="234"/>
      <c r="P108" s="241"/>
      <c r="Q108" s="241"/>
      <c r="R108" s="234">
        <f t="shared" si="17"/>
        <v>0</v>
      </c>
      <c r="S108" s="234"/>
      <c r="T108" s="287">
        <f t="shared" si="18"/>
        <v>0</v>
      </c>
      <c r="U108" s="294"/>
      <c r="V108" s="225"/>
      <c r="W108" s="225"/>
      <c r="X108" s="212">
        <f t="shared" si="14"/>
        <v>0</v>
      </c>
      <c r="Y108" s="212"/>
      <c r="Z108" s="225"/>
      <c r="AA108" s="226"/>
      <c r="AC108">
        <f t="shared" si="15"/>
        <v>0</v>
      </c>
    </row>
    <row r="109" spans="1:29" ht="11" customHeight="1">
      <c r="A109" s="244"/>
      <c r="B109" s="245"/>
      <c r="C109" s="245"/>
      <c r="D109" s="426"/>
      <c r="E109" s="426"/>
      <c r="F109" s="426"/>
      <c r="G109" s="426"/>
      <c r="H109" s="426"/>
      <c r="I109" s="24"/>
      <c r="J109" s="24"/>
      <c r="K109" s="24"/>
      <c r="L109" s="241"/>
      <c r="M109" s="241"/>
      <c r="N109" s="234">
        <f t="shared" si="16"/>
        <v>0</v>
      </c>
      <c r="O109" s="234"/>
      <c r="P109" s="241"/>
      <c r="Q109" s="241"/>
      <c r="R109" s="234">
        <f t="shared" si="17"/>
        <v>0</v>
      </c>
      <c r="S109" s="234"/>
      <c r="T109" s="287">
        <f t="shared" si="18"/>
        <v>0</v>
      </c>
      <c r="U109" s="294"/>
      <c r="V109" s="225"/>
      <c r="W109" s="225"/>
      <c r="X109" s="212">
        <f t="shared" si="14"/>
        <v>0</v>
      </c>
      <c r="Y109" s="212"/>
      <c r="Z109" s="225"/>
      <c r="AA109" s="226"/>
      <c r="AC109">
        <f t="shared" si="15"/>
        <v>0</v>
      </c>
    </row>
    <row r="110" spans="1:29" ht="11" customHeight="1">
      <c r="A110" s="244"/>
      <c r="B110" s="245"/>
      <c r="C110" s="245"/>
      <c r="D110" s="426"/>
      <c r="E110" s="426"/>
      <c r="F110" s="426"/>
      <c r="G110" s="426"/>
      <c r="H110" s="426"/>
      <c r="I110" s="24"/>
      <c r="J110" s="24"/>
      <c r="K110" s="24"/>
      <c r="L110" s="241"/>
      <c r="M110" s="241"/>
      <c r="N110" s="234">
        <f t="shared" si="16"/>
        <v>0</v>
      </c>
      <c r="O110" s="234"/>
      <c r="P110" s="241"/>
      <c r="Q110" s="241"/>
      <c r="R110" s="234">
        <f t="shared" si="17"/>
        <v>0</v>
      </c>
      <c r="S110" s="234"/>
      <c r="T110" s="287">
        <f t="shared" si="18"/>
        <v>0</v>
      </c>
      <c r="U110" s="294"/>
      <c r="V110" s="225"/>
      <c r="W110" s="225"/>
      <c r="X110" s="212">
        <f t="shared" si="14"/>
        <v>0</v>
      </c>
      <c r="Y110" s="212"/>
      <c r="Z110" s="225"/>
      <c r="AA110" s="226"/>
      <c r="AC110">
        <f t="shared" si="15"/>
        <v>0</v>
      </c>
    </row>
    <row r="111" spans="1:29" ht="11" customHeight="1">
      <c r="A111" s="244"/>
      <c r="B111" s="245"/>
      <c r="C111" s="245"/>
      <c r="D111" s="426"/>
      <c r="E111" s="426"/>
      <c r="F111" s="426"/>
      <c r="G111" s="426"/>
      <c r="H111" s="426"/>
      <c r="I111" s="24"/>
      <c r="J111" s="24"/>
      <c r="K111" s="24"/>
      <c r="L111" s="241"/>
      <c r="M111" s="241"/>
      <c r="N111" s="234">
        <f t="shared" si="16"/>
        <v>0</v>
      </c>
      <c r="O111" s="234"/>
      <c r="P111" s="241"/>
      <c r="Q111" s="241"/>
      <c r="R111" s="234">
        <f t="shared" si="17"/>
        <v>0</v>
      </c>
      <c r="S111" s="234"/>
      <c r="T111" s="287">
        <f t="shared" si="18"/>
        <v>0</v>
      </c>
      <c r="U111" s="294"/>
      <c r="V111" s="225"/>
      <c r="W111" s="225"/>
      <c r="X111" s="212">
        <f t="shared" si="14"/>
        <v>0</v>
      </c>
      <c r="Y111" s="212"/>
      <c r="Z111" s="225"/>
      <c r="AA111" s="226"/>
      <c r="AC111">
        <f t="shared" si="15"/>
        <v>0</v>
      </c>
    </row>
    <row r="112" spans="1:29" ht="11" customHeight="1">
      <c r="A112" s="244"/>
      <c r="B112" s="245"/>
      <c r="C112" s="245"/>
      <c r="D112" s="426"/>
      <c r="E112" s="426"/>
      <c r="F112" s="426"/>
      <c r="G112" s="426"/>
      <c r="H112" s="426"/>
      <c r="I112" s="24"/>
      <c r="J112" s="24"/>
      <c r="K112" s="24"/>
      <c r="L112" s="241"/>
      <c r="M112" s="241"/>
      <c r="N112" s="234">
        <f t="shared" si="16"/>
        <v>0</v>
      </c>
      <c r="O112" s="234"/>
      <c r="P112" s="241"/>
      <c r="Q112" s="241"/>
      <c r="R112" s="234">
        <f t="shared" si="17"/>
        <v>0</v>
      </c>
      <c r="S112" s="234"/>
      <c r="T112" s="287">
        <f t="shared" si="18"/>
        <v>0</v>
      </c>
      <c r="U112" s="294"/>
      <c r="V112" s="225"/>
      <c r="W112" s="225"/>
      <c r="X112" s="212">
        <f t="shared" si="14"/>
        <v>0</v>
      </c>
      <c r="Y112" s="212"/>
      <c r="Z112" s="225"/>
      <c r="AA112" s="226"/>
      <c r="AC112">
        <f t="shared" si="15"/>
        <v>0</v>
      </c>
    </row>
    <row r="113" spans="1:29" ht="11" customHeight="1">
      <c r="A113" s="244"/>
      <c r="B113" s="245"/>
      <c r="C113" s="245"/>
      <c r="D113" s="426"/>
      <c r="E113" s="426"/>
      <c r="F113" s="426"/>
      <c r="G113" s="426"/>
      <c r="H113" s="426"/>
      <c r="I113" s="24"/>
      <c r="J113" s="24"/>
      <c r="K113" s="24"/>
      <c r="L113" s="241"/>
      <c r="M113" s="241"/>
      <c r="N113" s="234">
        <f t="shared" si="16"/>
        <v>0</v>
      </c>
      <c r="O113" s="234"/>
      <c r="P113" s="241"/>
      <c r="Q113" s="241"/>
      <c r="R113" s="234">
        <f t="shared" si="17"/>
        <v>0</v>
      </c>
      <c r="S113" s="234"/>
      <c r="T113" s="287">
        <f t="shared" si="18"/>
        <v>0</v>
      </c>
      <c r="U113" s="294"/>
      <c r="V113" s="225"/>
      <c r="W113" s="225"/>
      <c r="X113" s="212">
        <f t="shared" si="14"/>
        <v>0</v>
      </c>
      <c r="Y113" s="212"/>
      <c r="Z113" s="225"/>
      <c r="AA113" s="226"/>
      <c r="AC113">
        <f t="shared" si="15"/>
        <v>0</v>
      </c>
    </row>
    <row r="114" spans="1:29" ht="11" customHeight="1">
      <c r="A114" s="244"/>
      <c r="B114" s="245"/>
      <c r="C114" s="245"/>
      <c r="D114" s="426"/>
      <c r="E114" s="426"/>
      <c r="F114" s="426"/>
      <c r="G114" s="426"/>
      <c r="H114" s="426"/>
      <c r="I114" s="24"/>
      <c r="J114" s="24"/>
      <c r="K114" s="24"/>
      <c r="L114" s="241"/>
      <c r="M114" s="241"/>
      <c r="N114" s="234">
        <f t="shared" si="16"/>
        <v>0</v>
      </c>
      <c r="O114" s="234"/>
      <c r="P114" s="241"/>
      <c r="Q114" s="241"/>
      <c r="R114" s="234">
        <f t="shared" si="17"/>
        <v>0</v>
      </c>
      <c r="S114" s="234"/>
      <c r="T114" s="287">
        <f t="shared" si="18"/>
        <v>0</v>
      </c>
      <c r="U114" s="294"/>
      <c r="V114" s="225"/>
      <c r="W114" s="225"/>
      <c r="X114" s="212">
        <f t="shared" si="14"/>
        <v>0</v>
      </c>
      <c r="Y114" s="212"/>
      <c r="Z114" s="225"/>
      <c r="AA114" s="226"/>
      <c r="AC114">
        <f t="shared" si="15"/>
        <v>0</v>
      </c>
    </row>
    <row r="115" spans="1:29" ht="11" customHeight="1">
      <c r="A115" s="244"/>
      <c r="B115" s="245"/>
      <c r="C115" s="245"/>
      <c r="D115" s="426"/>
      <c r="E115" s="426"/>
      <c r="F115" s="426"/>
      <c r="G115" s="426"/>
      <c r="H115" s="426"/>
      <c r="I115" s="24"/>
      <c r="J115" s="24"/>
      <c r="K115" s="24"/>
      <c r="L115" s="241"/>
      <c r="M115" s="241"/>
      <c r="N115" s="234">
        <f t="shared" si="16"/>
        <v>0</v>
      </c>
      <c r="O115" s="234"/>
      <c r="P115" s="241"/>
      <c r="Q115" s="241"/>
      <c r="R115" s="234">
        <f t="shared" si="17"/>
        <v>0</v>
      </c>
      <c r="S115" s="234"/>
      <c r="T115" s="287">
        <f t="shared" si="18"/>
        <v>0</v>
      </c>
      <c r="U115" s="294"/>
      <c r="V115" s="225"/>
      <c r="W115" s="225"/>
      <c r="X115" s="212">
        <f t="shared" si="14"/>
        <v>0</v>
      </c>
      <c r="Y115" s="212"/>
      <c r="Z115" s="225"/>
      <c r="AA115" s="226"/>
      <c r="AC115">
        <f t="shared" si="15"/>
        <v>0</v>
      </c>
    </row>
    <row r="116" spans="1:29" ht="11" customHeight="1">
      <c r="A116" s="244"/>
      <c r="B116" s="245"/>
      <c r="C116" s="245"/>
      <c r="D116" s="426"/>
      <c r="E116" s="426"/>
      <c r="F116" s="426"/>
      <c r="G116" s="426"/>
      <c r="H116" s="426"/>
      <c r="I116" s="24"/>
      <c r="J116" s="24"/>
      <c r="K116" s="24"/>
      <c r="L116" s="241"/>
      <c r="M116" s="241"/>
      <c r="N116" s="234">
        <f t="shared" si="16"/>
        <v>0</v>
      </c>
      <c r="O116" s="234"/>
      <c r="P116" s="241"/>
      <c r="Q116" s="241"/>
      <c r="R116" s="234">
        <f t="shared" si="17"/>
        <v>0</v>
      </c>
      <c r="S116" s="234"/>
      <c r="T116" s="287">
        <f t="shared" si="18"/>
        <v>0</v>
      </c>
      <c r="U116" s="294"/>
      <c r="V116" s="225"/>
      <c r="W116" s="225"/>
      <c r="X116" s="212">
        <f t="shared" si="14"/>
        <v>0</v>
      </c>
      <c r="Y116" s="212"/>
      <c r="Z116" s="225"/>
      <c r="AA116" s="226"/>
      <c r="AC116">
        <f t="shared" si="15"/>
        <v>0</v>
      </c>
    </row>
    <row r="117" spans="1:29" ht="11" customHeight="1">
      <c r="A117" s="244"/>
      <c r="B117" s="245"/>
      <c r="C117" s="245"/>
      <c r="D117" s="426"/>
      <c r="E117" s="426"/>
      <c r="F117" s="426"/>
      <c r="G117" s="426"/>
      <c r="H117" s="426"/>
      <c r="I117" s="24"/>
      <c r="J117" s="24"/>
      <c r="K117" s="24"/>
      <c r="L117" s="241"/>
      <c r="M117" s="241"/>
      <c r="N117" s="234">
        <f t="shared" si="16"/>
        <v>0</v>
      </c>
      <c r="O117" s="234"/>
      <c r="P117" s="241"/>
      <c r="Q117" s="241"/>
      <c r="R117" s="234">
        <f t="shared" si="17"/>
        <v>0</v>
      </c>
      <c r="S117" s="234"/>
      <c r="T117" s="287">
        <f t="shared" si="18"/>
        <v>0</v>
      </c>
      <c r="U117" s="294"/>
      <c r="V117" s="225"/>
      <c r="W117" s="225"/>
      <c r="X117" s="212">
        <f t="shared" si="14"/>
        <v>0</v>
      </c>
      <c r="Y117" s="212"/>
      <c r="Z117" s="234"/>
      <c r="AA117" s="243"/>
      <c r="AC117">
        <f t="shared" si="15"/>
        <v>0</v>
      </c>
    </row>
    <row r="118" spans="1:29" ht="11" customHeight="1">
      <c r="A118" s="244"/>
      <c r="B118" s="245"/>
      <c r="C118" s="245"/>
      <c r="D118" s="426"/>
      <c r="E118" s="426"/>
      <c r="F118" s="426"/>
      <c r="G118" s="426"/>
      <c r="H118" s="426"/>
      <c r="I118" s="24"/>
      <c r="J118" s="24"/>
      <c r="K118" s="24"/>
      <c r="L118" s="241"/>
      <c r="M118" s="241"/>
      <c r="N118" s="234">
        <f t="shared" si="16"/>
        <v>0</v>
      </c>
      <c r="O118" s="234"/>
      <c r="P118" s="241"/>
      <c r="Q118" s="241"/>
      <c r="R118" s="234">
        <f t="shared" si="17"/>
        <v>0</v>
      </c>
      <c r="S118" s="234"/>
      <c r="T118" s="287">
        <f t="shared" si="18"/>
        <v>0</v>
      </c>
      <c r="U118" s="294"/>
      <c r="V118" s="225"/>
      <c r="W118" s="225"/>
      <c r="X118" s="212">
        <f t="shared" si="14"/>
        <v>0</v>
      </c>
      <c r="Y118" s="212"/>
      <c r="Z118" s="225"/>
      <c r="AA118" s="226"/>
      <c r="AC118">
        <f t="shared" si="15"/>
        <v>0</v>
      </c>
    </row>
    <row r="119" spans="1:29" ht="11" customHeight="1">
      <c r="A119" s="235"/>
      <c r="B119" s="236"/>
      <c r="C119" s="237"/>
      <c r="D119" s="418"/>
      <c r="E119" s="419"/>
      <c r="F119" s="419"/>
      <c r="G119" s="419"/>
      <c r="H119" s="420"/>
      <c r="I119" s="23"/>
      <c r="J119" s="23"/>
      <c r="K119" s="23"/>
      <c r="L119" s="241"/>
      <c r="M119" s="241"/>
      <c r="N119" s="234">
        <f t="shared" si="16"/>
        <v>0</v>
      </c>
      <c r="O119" s="234"/>
      <c r="P119" s="241"/>
      <c r="Q119" s="241"/>
      <c r="R119" s="234">
        <f t="shared" si="17"/>
        <v>0</v>
      </c>
      <c r="S119" s="234"/>
      <c r="T119" s="287">
        <f t="shared" si="18"/>
        <v>0</v>
      </c>
      <c r="U119" s="294"/>
      <c r="V119" s="399"/>
      <c r="W119" s="400"/>
      <c r="X119" s="212">
        <f t="shared" si="14"/>
        <v>0</v>
      </c>
      <c r="Y119" s="212"/>
      <c r="Z119" s="225"/>
      <c r="AA119" s="226"/>
      <c r="AC119">
        <f t="shared" si="15"/>
        <v>0</v>
      </c>
    </row>
    <row r="120" spans="1:29" ht="11" customHeight="1">
      <c r="A120" s="235"/>
      <c r="B120" s="236"/>
      <c r="C120" s="237"/>
      <c r="D120" s="418"/>
      <c r="E120" s="419"/>
      <c r="F120" s="419"/>
      <c r="G120" s="419"/>
      <c r="H120" s="420"/>
      <c r="I120" s="23"/>
      <c r="J120" s="23"/>
      <c r="K120" s="23"/>
      <c r="L120" s="241"/>
      <c r="M120" s="241"/>
      <c r="N120" s="234">
        <f t="shared" si="16"/>
        <v>0</v>
      </c>
      <c r="O120" s="234"/>
      <c r="P120" s="241"/>
      <c r="Q120" s="241"/>
      <c r="R120" s="234">
        <f t="shared" si="17"/>
        <v>0</v>
      </c>
      <c r="S120" s="234"/>
      <c r="T120" s="287">
        <f t="shared" si="18"/>
        <v>0</v>
      </c>
      <c r="U120" s="294"/>
      <c r="V120" s="399"/>
      <c r="W120" s="400"/>
      <c r="X120" s="212">
        <f t="shared" si="14"/>
        <v>0</v>
      </c>
      <c r="Y120" s="212"/>
      <c r="Z120" s="225"/>
      <c r="AA120" s="226"/>
      <c r="AC120">
        <f t="shared" si="15"/>
        <v>0</v>
      </c>
    </row>
    <row r="121" spans="1:29" ht="11" customHeight="1">
      <c r="A121" s="235"/>
      <c r="B121" s="236"/>
      <c r="C121" s="237"/>
      <c r="D121" s="418"/>
      <c r="E121" s="419"/>
      <c r="F121" s="419"/>
      <c r="G121" s="419"/>
      <c r="H121" s="420"/>
      <c r="I121" s="23"/>
      <c r="J121" s="23"/>
      <c r="K121" s="23"/>
      <c r="L121" s="241"/>
      <c r="M121" s="241"/>
      <c r="N121" s="234">
        <f t="shared" si="16"/>
        <v>0</v>
      </c>
      <c r="O121" s="234"/>
      <c r="P121" s="241"/>
      <c r="Q121" s="241"/>
      <c r="R121" s="234">
        <f t="shared" si="17"/>
        <v>0</v>
      </c>
      <c r="S121" s="234"/>
      <c r="T121" s="287">
        <f t="shared" si="18"/>
        <v>0</v>
      </c>
      <c r="U121" s="294"/>
      <c r="V121" s="399"/>
      <c r="W121" s="400"/>
      <c r="X121" s="212">
        <f t="shared" si="14"/>
        <v>0</v>
      </c>
      <c r="Y121" s="212"/>
      <c r="Z121" s="225"/>
      <c r="AA121" s="226"/>
      <c r="AC121">
        <f t="shared" si="15"/>
        <v>0</v>
      </c>
    </row>
    <row r="122" spans="1:29" ht="11" customHeight="1">
      <c r="A122" s="235"/>
      <c r="B122" s="236"/>
      <c r="C122" s="237"/>
      <c r="D122" s="418"/>
      <c r="E122" s="419"/>
      <c r="F122" s="419"/>
      <c r="G122" s="419"/>
      <c r="H122" s="420"/>
      <c r="I122" s="23"/>
      <c r="J122" s="23"/>
      <c r="K122" s="23"/>
      <c r="L122" s="241"/>
      <c r="M122" s="241"/>
      <c r="N122" s="234">
        <f t="shared" si="16"/>
        <v>0</v>
      </c>
      <c r="O122" s="234"/>
      <c r="P122" s="241"/>
      <c r="Q122" s="241"/>
      <c r="R122" s="234">
        <f t="shared" si="17"/>
        <v>0</v>
      </c>
      <c r="S122" s="234"/>
      <c r="T122" s="287">
        <f t="shared" si="18"/>
        <v>0</v>
      </c>
      <c r="U122" s="294"/>
      <c r="V122" s="399"/>
      <c r="W122" s="400"/>
      <c r="X122" s="212">
        <f t="shared" si="14"/>
        <v>0</v>
      </c>
      <c r="Y122" s="212"/>
      <c r="Z122" s="225"/>
      <c r="AA122" s="226"/>
      <c r="AC122">
        <f t="shared" si="15"/>
        <v>0</v>
      </c>
    </row>
    <row r="123" spans="1:29" ht="11" customHeight="1">
      <c r="A123" s="235"/>
      <c r="B123" s="236"/>
      <c r="C123" s="237"/>
      <c r="D123" s="418"/>
      <c r="E123" s="419"/>
      <c r="F123" s="419"/>
      <c r="G123" s="419"/>
      <c r="H123" s="420"/>
      <c r="I123" s="23"/>
      <c r="J123" s="23"/>
      <c r="K123" s="23"/>
      <c r="L123" s="241"/>
      <c r="M123" s="241"/>
      <c r="N123" s="234">
        <f t="shared" si="16"/>
        <v>0</v>
      </c>
      <c r="O123" s="234"/>
      <c r="P123" s="241"/>
      <c r="Q123" s="241"/>
      <c r="R123" s="234">
        <f t="shared" si="17"/>
        <v>0</v>
      </c>
      <c r="S123" s="234"/>
      <c r="T123" s="287">
        <f t="shared" si="18"/>
        <v>0</v>
      </c>
      <c r="U123" s="294"/>
      <c r="V123" s="399"/>
      <c r="W123" s="400"/>
      <c r="X123" s="212">
        <f t="shared" si="14"/>
        <v>0</v>
      </c>
      <c r="Y123" s="212"/>
      <c r="Z123" s="225"/>
      <c r="AA123" s="226"/>
      <c r="AC123">
        <f t="shared" si="15"/>
        <v>0</v>
      </c>
    </row>
    <row r="124" spans="1:29" ht="11" customHeight="1">
      <c r="A124" s="235"/>
      <c r="B124" s="236"/>
      <c r="C124" s="237"/>
      <c r="D124" s="418"/>
      <c r="E124" s="419"/>
      <c r="F124" s="419"/>
      <c r="G124" s="419"/>
      <c r="H124" s="420"/>
      <c r="I124" s="23"/>
      <c r="J124" s="23"/>
      <c r="K124" s="23"/>
      <c r="L124" s="241"/>
      <c r="M124" s="241"/>
      <c r="N124" s="234">
        <f t="shared" si="16"/>
        <v>0</v>
      </c>
      <c r="O124" s="234"/>
      <c r="P124" s="241"/>
      <c r="Q124" s="241"/>
      <c r="R124" s="234">
        <f t="shared" si="17"/>
        <v>0</v>
      </c>
      <c r="S124" s="234"/>
      <c r="T124" s="287">
        <f t="shared" si="18"/>
        <v>0</v>
      </c>
      <c r="U124" s="294"/>
      <c r="V124" s="399"/>
      <c r="W124" s="400"/>
      <c r="X124" s="212">
        <f t="shared" si="14"/>
        <v>0</v>
      </c>
      <c r="Y124" s="212"/>
      <c r="Z124" s="225"/>
      <c r="AA124" s="226"/>
      <c r="AC124">
        <f t="shared" si="15"/>
        <v>0</v>
      </c>
    </row>
    <row r="125" spans="1:29" ht="11" customHeight="1">
      <c r="A125" s="235"/>
      <c r="B125" s="236"/>
      <c r="C125" s="237"/>
      <c r="D125" s="418"/>
      <c r="E125" s="419"/>
      <c r="F125" s="419"/>
      <c r="G125" s="419"/>
      <c r="H125" s="420"/>
      <c r="I125" s="23"/>
      <c r="J125" s="23"/>
      <c r="K125" s="23"/>
      <c r="L125" s="241"/>
      <c r="M125" s="241"/>
      <c r="N125" s="234">
        <f t="shared" si="16"/>
        <v>0</v>
      </c>
      <c r="O125" s="234"/>
      <c r="P125" s="241"/>
      <c r="Q125" s="241"/>
      <c r="R125" s="234">
        <f t="shared" si="17"/>
        <v>0</v>
      </c>
      <c r="S125" s="234"/>
      <c r="T125" s="287">
        <f t="shared" si="18"/>
        <v>0</v>
      </c>
      <c r="U125" s="294"/>
      <c r="V125" s="399"/>
      <c r="W125" s="400"/>
      <c r="X125" s="212">
        <f t="shared" si="14"/>
        <v>0</v>
      </c>
      <c r="Y125" s="212"/>
      <c r="Z125" s="225"/>
      <c r="AA125" s="226"/>
      <c r="AC125">
        <f t="shared" si="15"/>
        <v>0</v>
      </c>
    </row>
    <row r="126" spans="1:29" ht="11" customHeight="1">
      <c r="A126" s="235"/>
      <c r="B126" s="236"/>
      <c r="C126" s="237"/>
      <c r="D126" s="418"/>
      <c r="E126" s="419"/>
      <c r="F126" s="419"/>
      <c r="G126" s="419"/>
      <c r="H126" s="420"/>
      <c r="I126" s="23"/>
      <c r="J126" s="23"/>
      <c r="K126" s="23"/>
      <c r="L126" s="241"/>
      <c r="M126" s="241"/>
      <c r="N126" s="234">
        <f t="shared" si="16"/>
        <v>0</v>
      </c>
      <c r="O126" s="234"/>
      <c r="P126" s="241"/>
      <c r="Q126" s="241"/>
      <c r="R126" s="234">
        <f t="shared" si="17"/>
        <v>0</v>
      </c>
      <c r="S126" s="234"/>
      <c r="T126" s="287">
        <f t="shared" si="18"/>
        <v>0</v>
      </c>
      <c r="U126" s="294"/>
      <c r="V126" s="399"/>
      <c r="W126" s="400"/>
      <c r="X126" s="212">
        <f t="shared" si="14"/>
        <v>0</v>
      </c>
      <c r="Y126" s="212"/>
      <c r="Z126" s="225"/>
      <c r="AA126" s="226"/>
      <c r="AC126">
        <f t="shared" si="15"/>
        <v>0</v>
      </c>
    </row>
    <row r="127" spans="1:29" ht="11" customHeight="1">
      <c r="A127" s="235"/>
      <c r="B127" s="236"/>
      <c r="C127" s="237"/>
      <c r="D127" s="418"/>
      <c r="E127" s="419"/>
      <c r="F127" s="419"/>
      <c r="G127" s="419"/>
      <c r="H127" s="420"/>
      <c r="I127" s="23"/>
      <c r="J127" s="23"/>
      <c r="K127" s="23"/>
      <c r="L127" s="241"/>
      <c r="M127" s="241"/>
      <c r="N127" s="234">
        <f t="shared" si="16"/>
        <v>0</v>
      </c>
      <c r="O127" s="234"/>
      <c r="P127" s="241"/>
      <c r="Q127" s="241"/>
      <c r="R127" s="234">
        <f t="shared" si="17"/>
        <v>0</v>
      </c>
      <c r="S127" s="234"/>
      <c r="T127" s="287">
        <f t="shared" si="18"/>
        <v>0</v>
      </c>
      <c r="U127" s="294"/>
      <c r="V127" s="399"/>
      <c r="W127" s="400"/>
      <c r="X127" s="212">
        <f t="shared" si="14"/>
        <v>0</v>
      </c>
      <c r="Y127" s="212"/>
      <c r="Z127" s="225"/>
      <c r="AA127" s="226"/>
      <c r="AC127">
        <f t="shared" si="15"/>
        <v>0</v>
      </c>
    </row>
    <row r="128" spans="1:29" ht="11" customHeight="1">
      <c r="A128" s="235"/>
      <c r="B128" s="236"/>
      <c r="C128" s="237"/>
      <c r="D128" s="418"/>
      <c r="E128" s="419"/>
      <c r="F128" s="419"/>
      <c r="G128" s="419"/>
      <c r="H128" s="420"/>
      <c r="I128" s="23"/>
      <c r="J128" s="23"/>
      <c r="K128" s="23"/>
      <c r="L128" s="241"/>
      <c r="M128" s="241"/>
      <c r="N128" s="234">
        <f t="shared" si="16"/>
        <v>0</v>
      </c>
      <c r="O128" s="234"/>
      <c r="P128" s="241"/>
      <c r="Q128" s="241"/>
      <c r="R128" s="234">
        <f t="shared" si="17"/>
        <v>0</v>
      </c>
      <c r="S128" s="234"/>
      <c r="T128" s="287">
        <f t="shared" si="18"/>
        <v>0</v>
      </c>
      <c r="U128" s="294"/>
      <c r="V128" s="399"/>
      <c r="W128" s="400"/>
      <c r="X128" s="212">
        <f t="shared" si="14"/>
        <v>0</v>
      </c>
      <c r="Y128" s="212"/>
      <c r="Z128" s="225"/>
      <c r="AA128" s="226"/>
      <c r="AC128">
        <f t="shared" si="15"/>
        <v>0</v>
      </c>
    </row>
    <row r="129" spans="1:29" ht="11" customHeight="1">
      <c r="A129" s="235"/>
      <c r="B129" s="236"/>
      <c r="C129" s="237"/>
      <c r="D129" s="418"/>
      <c r="E129" s="419"/>
      <c r="F129" s="419"/>
      <c r="G129" s="419"/>
      <c r="H129" s="420"/>
      <c r="I129" s="23"/>
      <c r="J129" s="23"/>
      <c r="K129" s="23"/>
      <c r="L129" s="241"/>
      <c r="M129" s="241"/>
      <c r="N129" s="234">
        <f t="shared" si="16"/>
        <v>0</v>
      </c>
      <c r="O129" s="234"/>
      <c r="P129" s="241"/>
      <c r="Q129" s="241"/>
      <c r="R129" s="234">
        <f t="shared" si="17"/>
        <v>0</v>
      </c>
      <c r="S129" s="234"/>
      <c r="T129" s="287">
        <f t="shared" si="18"/>
        <v>0</v>
      </c>
      <c r="U129" s="294"/>
      <c r="V129" s="399"/>
      <c r="W129" s="400"/>
      <c r="X129" s="212">
        <f t="shared" si="14"/>
        <v>0</v>
      </c>
      <c r="Y129" s="212"/>
      <c r="Z129" s="225"/>
      <c r="AA129" s="226"/>
      <c r="AC129">
        <f t="shared" si="15"/>
        <v>0</v>
      </c>
    </row>
    <row r="130" spans="1:29" ht="11" customHeight="1">
      <c r="A130" s="235"/>
      <c r="B130" s="236"/>
      <c r="C130" s="237"/>
      <c r="D130" s="418"/>
      <c r="E130" s="419"/>
      <c r="F130" s="419"/>
      <c r="G130" s="419"/>
      <c r="H130" s="420"/>
      <c r="I130" s="23"/>
      <c r="J130" s="23"/>
      <c r="K130" s="23"/>
      <c r="L130" s="241"/>
      <c r="M130" s="241"/>
      <c r="N130" s="234">
        <f t="shared" si="16"/>
        <v>0</v>
      </c>
      <c r="O130" s="234"/>
      <c r="P130" s="241"/>
      <c r="Q130" s="241"/>
      <c r="R130" s="234">
        <f t="shared" si="17"/>
        <v>0</v>
      </c>
      <c r="S130" s="234"/>
      <c r="T130" s="287">
        <f t="shared" si="18"/>
        <v>0</v>
      </c>
      <c r="U130" s="294"/>
      <c r="V130" s="399"/>
      <c r="W130" s="400"/>
      <c r="X130" s="212">
        <f t="shared" si="14"/>
        <v>0</v>
      </c>
      <c r="Y130" s="212"/>
      <c r="Z130" s="225"/>
      <c r="AA130" s="226"/>
      <c r="AC130">
        <f t="shared" si="15"/>
        <v>0</v>
      </c>
    </row>
    <row r="131" spans="1:29" ht="11" customHeight="1">
      <c r="A131" s="235"/>
      <c r="B131" s="236"/>
      <c r="C131" s="237"/>
      <c r="D131" s="418"/>
      <c r="E131" s="419"/>
      <c r="F131" s="419"/>
      <c r="G131" s="419"/>
      <c r="H131" s="420"/>
      <c r="I131" s="23"/>
      <c r="J131" s="23"/>
      <c r="K131" s="23"/>
      <c r="L131" s="241"/>
      <c r="M131" s="241"/>
      <c r="N131" s="234">
        <f t="shared" si="16"/>
        <v>0</v>
      </c>
      <c r="O131" s="234"/>
      <c r="P131" s="241"/>
      <c r="Q131" s="241"/>
      <c r="R131" s="234">
        <f t="shared" si="17"/>
        <v>0</v>
      </c>
      <c r="S131" s="234"/>
      <c r="T131" s="287">
        <f t="shared" si="18"/>
        <v>0</v>
      </c>
      <c r="U131" s="294"/>
      <c r="V131" s="399"/>
      <c r="W131" s="400"/>
      <c r="X131" s="212">
        <f t="shared" si="14"/>
        <v>0</v>
      </c>
      <c r="Y131" s="212"/>
      <c r="Z131" s="225"/>
      <c r="AA131" s="226"/>
      <c r="AC131">
        <f t="shared" si="15"/>
        <v>0</v>
      </c>
    </row>
    <row r="132" spans="1:29" ht="11" customHeight="1">
      <c r="A132" s="235"/>
      <c r="B132" s="236"/>
      <c r="C132" s="237"/>
      <c r="D132" s="418"/>
      <c r="E132" s="419"/>
      <c r="F132" s="419"/>
      <c r="G132" s="419"/>
      <c r="H132" s="420"/>
      <c r="I132" s="23"/>
      <c r="J132" s="23"/>
      <c r="K132" s="23"/>
      <c r="L132" s="241"/>
      <c r="M132" s="241"/>
      <c r="N132" s="234">
        <f t="shared" si="16"/>
        <v>0</v>
      </c>
      <c r="O132" s="234"/>
      <c r="P132" s="241"/>
      <c r="Q132" s="241"/>
      <c r="R132" s="234">
        <f t="shared" si="17"/>
        <v>0</v>
      </c>
      <c r="S132" s="234"/>
      <c r="T132" s="287">
        <f t="shared" si="18"/>
        <v>0</v>
      </c>
      <c r="U132" s="294"/>
      <c r="V132" s="399"/>
      <c r="W132" s="400"/>
      <c r="X132" s="212">
        <f t="shared" si="14"/>
        <v>0</v>
      </c>
      <c r="Y132" s="212"/>
      <c r="Z132" s="225"/>
      <c r="AA132" s="226"/>
      <c r="AC132">
        <f t="shared" si="15"/>
        <v>0</v>
      </c>
    </row>
    <row r="133" spans="1:29" ht="11" customHeight="1">
      <c r="A133" s="227"/>
      <c r="B133" s="228"/>
      <c r="C133" s="229"/>
      <c r="D133" s="421"/>
      <c r="E133" s="422"/>
      <c r="F133" s="422"/>
      <c r="G133" s="422"/>
      <c r="H133" s="423"/>
      <c r="I133" s="25"/>
      <c r="J133" s="25"/>
      <c r="K133" s="25"/>
      <c r="L133" s="233"/>
      <c r="M133" s="233"/>
      <c r="N133" s="234">
        <f t="shared" si="16"/>
        <v>0</v>
      </c>
      <c r="O133" s="234"/>
      <c r="P133" s="233"/>
      <c r="Q133" s="233"/>
      <c r="R133" s="234">
        <f t="shared" si="17"/>
        <v>0</v>
      </c>
      <c r="S133" s="234"/>
      <c r="T133" s="283">
        <f>AE133*K133</f>
        <v>0</v>
      </c>
      <c r="U133" s="291"/>
      <c r="V133" s="424"/>
      <c r="W133" s="425"/>
      <c r="X133" s="212">
        <f t="shared" si="14"/>
        <v>0</v>
      </c>
      <c r="Y133" s="212"/>
      <c r="Z133" s="213"/>
      <c r="AA133" s="214"/>
      <c r="AC133">
        <f t="shared" si="15"/>
        <v>0</v>
      </c>
    </row>
    <row r="134" spans="1:29" ht="11" customHeight="1">
      <c r="A134" s="1"/>
      <c r="B134" s="1"/>
      <c r="C134" s="1"/>
      <c r="D134" s="1"/>
      <c r="E134" s="2"/>
      <c r="F134" s="2"/>
      <c r="G134" s="2"/>
      <c r="H134" s="2"/>
      <c r="I134" s="215" t="s">
        <v>253</v>
      </c>
      <c r="J134" s="216"/>
      <c r="K134" s="217"/>
      <c r="L134" s="204"/>
      <c r="M134" s="204"/>
      <c r="N134" s="204">
        <f>SUM(N95:O133)</f>
        <v>0</v>
      </c>
      <c r="O134" s="204"/>
      <c r="P134" s="204"/>
      <c r="Q134" s="204"/>
      <c r="R134" s="204">
        <f>SUM(R95:S133)</f>
        <v>0</v>
      </c>
      <c r="S134" s="204"/>
      <c r="T134" s="204">
        <f>SUM(T95:U133)</f>
        <v>0</v>
      </c>
      <c r="U134" s="204"/>
      <c r="V134" s="204"/>
      <c r="W134" s="204"/>
      <c r="X134" s="204">
        <f>SUM(X95:Y133)</f>
        <v>0</v>
      </c>
      <c r="Y134" s="204"/>
      <c r="Z134" s="204"/>
      <c r="AA134" s="206"/>
    </row>
    <row r="135" spans="1:29" ht="11" customHeight="1">
      <c r="G135" s="2"/>
      <c r="H135" s="2"/>
      <c r="I135" s="218"/>
      <c r="J135" s="219"/>
      <c r="K135" s="220"/>
      <c r="L135" s="205"/>
      <c r="M135" s="205"/>
      <c r="N135" s="205"/>
      <c r="O135" s="205"/>
      <c r="P135" s="205"/>
      <c r="Q135" s="205"/>
      <c r="R135" s="205"/>
      <c r="S135" s="205"/>
      <c r="T135" s="205"/>
      <c r="U135" s="205"/>
      <c r="V135" s="205"/>
      <c r="W135" s="205"/>
      <c r="X135" s="205"/>
      <c r="Y135" s="205"/>
      <c r="Z135" s="205"/>
      <c r="AA135" s="207"/>
    </row>
    <row r="136" spans="1:29" ht="11" customHeight="1"/>
    <row r="137" spans="1:29" ht="10.5" customHeight="1"/>
    <row r="138" spans="1:29" ht="11" customHeight="1">
      <c r="A138" s="267" t="s">
        <v>6</v>
      </c>
      <c r="B138" s="257"/>
      <c r="C138" s="257"/>
      <c r="D138" s="259" t="s">
        <v>5</v>
      </c>
      <c r="E138" s="269"/>
      <c r="F138" s="269"/>
      <c r="G138" s="269"/>
      <c r="H138" s="260"/>
      <c r="I138" s="257" t="s">
        <v>7</v>
      </c>
      <c r="J138" s="271" t="s">
        <v>257</v>
      </c>
      <c r="K138" s="271" t="s">
        <v>65</v>
      </c>
      <c r="L138" s="273" t="s">
        <v>0</v>
      </c>
      <c r="M138" s="274"/>
      <c r="N138" s="274"/>
      <c r="O138" s="274"/>
      <c r="P138" s="273" t="s">
        <v>1</v>
      </c>
      <c r="Q138" s="274"/>
      <c r="R138" s="274"/>
      <c r="S138" s="274"/>
      <c r="T138" s="257" t="s">
        <v>286</v>
      </c>
      <c r="U138" s="257"/>
      <c r="V138" s="259" t="s">
        <v>285</v>
      </c>
      <c r="W138" s="260"/>
      <c r="X138" s="257" t="s">
        <v>12</v>
      </c>
      <c r="Y138" s="257"/>
      <c r="Z138" s="257" t="s">
        <v>11</v>
      </c>
      <c r="AA138" s="263"/>
    </row>
    <row r="139" spans="1:29" ht="11" customHeight="1">
      <c r="A139" s="268"/>
      <c r="B139" s="258"/>
      <c r="C139" s="258"/>
      <c r="D139" s="261"/>
      <c r="E139" s="270"/>
      <c r="F139" s="270"/>
      <c r="G139" s="270"/>
      <c r="H139" s="262"/>
      <c r="I139" s="258"/>
      <c r="J139" s="272"/>
      <c r="K139" s="272"/>
      <c r="L139" s="265" t="s">
        <v>8</v>
      </c>
      <c r="M139" s="266"/>
      <c r="N139" s="266" t="s">
        <v>9</v>
      </c>
      <c r="O139" s="266"/>
      <c r="P139" s="266" t="s">
        <v>8</v>
      </c>
      <c r="Q139" s="266"/>
      <c r="R139" s="266" t="s">
        <v>9</v>
      </c>
      <c r="S139" s="266"/>
      <c r="T139" s="258"/>
      <c r="U139" s="258"/>
      <c r="V139" s="261"/>
      <c r="W139" s="262"/>
      <c r="X139" s="258"/>
      <c r="Y139" s="258"/>
      <c r="Z139" s="258"/>
      <c r="AA139" s="264"/>
    </row>
    <row r="140" spans="1:29" ht="11" customHeight="1">
      <c r="A140" s="251"/>
      <c r="B140" s="252"/>
      <c r="C140" s="253"/>
      <c r="D140" s="427"/>
      <c r="E140" s="428"/>
      <c r="F140" s="428"/>
      <c r="G140" s="428"/>
      <c r="H140" s="429"/>
      <c r="I140" s="23"/>
      <c r="J140" s="23"/>
      <c r="K140" s="23"/>
      <c r="L140" s="212"/>
      <c r="M140" s="212"/>
      <c r="N140" s="234">
        <f>ROUND(I140*K140*L140,0)</f>
        <v>0</v>
      </c>
      <c r="O140" s="234"/>
      <c r="P140" s="212"/>
      <c r="Q140" s="212"/>
      <c r="R140" s="234">
        <f>ROUND(K140*P140,0)</f>
        <v>0</v>
      </c>
      <c r="S140" s="234"/>
      <c r="T140" s="297">
        <f>AE140*K140</f>
        <v>0</v>
      </c>
      <c r="U140" s="301"/>
      <c r="V140" s="430"/>
      <c r="W140" s="431"/>
      <c r="X140" s="212">
        <f t="shared" ref="X140:X178" si="19">ROUND(J140*K140,2)</f>
        <v>0</v>
      </c>
      <c r="Y140" s="212"/>
      <c r="Z140" s="234"/>
      <c r="AA140" s="243"/>
      <c r="AC140">
        <f t="shared" ref="AC140:AC178" si="20">V140*K140</f>
        <v>0</v>
      </c>
    </row>
    <row r="141" spans="1:29" ht="11" customHeight="1">
      <c r="A141" s="235"/>
      <c r="B141" s="236"/>
      <c r="C141" s="237"/>
      <c r="D141" s="418"/>
      <c r="E141" s="419"/>
      <c r="F141" s="419"/>
      <c r="G141" s="419"/>
      <c r="H141" s="420"/>
      <c r="I141" s="23"/>
      <c r="J141" s="23"/>
      <c r="K141" s="23"/>
      <c r="L141" s="241"/>
      <c r="M141" s="241"/>
      <c r="N141" s="234">
        <f t="shared" ref="N141:N178" si="21">ROUND(I141*K141*L141,0)</f>
        <v>0</v>
      </c>
      <c r="O141" s="234"/>
      <c r="P141" s="241"/>
      <c r="Q141" s="241"/>
      <c r="R141" s="234">
        <f t="shared" ref="R141:R178" si="22">ROUND(K141*P141,0)</f>
        <v>0</v>
      </c>
      <c r="S141" s="234"/>
      <c r="T141" s="287">
        <f t="shared" ref="T141:T177" si="23">AE141*K141</f>
        <v>0</v>
      </c>
      <c r="U141" s="294"/>
      <c r="V141" s="399"/>
      <c r="W141" s="400"/>
      <c r="X141" s="212">
        <f t="shared" si="19"/>
        <v>0</v>
      </c>
      <c r="Y141" s="212"/>
      <c r="Z141" s="225"/>
      <c r="AA141" s="226"/>
      <c r="AC141">
        <f t="shared" si="20"/>
        <v>0</v>
      </c>
    </row>
    <row r="142" spans="1:29" ht="11" customHeight="1">
      <c r="A142" s="235"/>
      <c r="B142" s="236"/>
      <c r="C142" s="237"/>
      <c r="D142" s="418"/>
      <c r="E142" s="419"/>
      <c r="F142" s="419"/>
      <c r="G142" s="419"/>
      <c r="H142" s="420"/>
      <c r="I142" s="23"/>
      <c r="J142" s="23"/>
      <c r="K142" s="23"/>
      <c r="L142" s="241"/>
      <c r="M142" s="241"/>
      <c r="N142" s="234">
        <f t="shared" si="21"/>
        <v>0</v>
      </c>
      <c r="O142" s="234"/>
      <c r="P142" s="241"/>
      <c r="Q142" s="241"/>
      <c r="R142" s="234">
        <f t="shared" si="22"/>
        <v>0</v>
      </c>
      <c r="S142" s="234"/>
      <c r="T142" s="287">
        <f t="shared" si="23"/>
        <v>0</v>
      </c>
      <c r="U142" s="294"/>
      <c r="V142" s="399"/>
      <c r="W142" s="400"/>
      <c r="X142" s="212">
        <f t="shared" si="19"/>
        <v>0</v>
      </c>
      <c r="Y142" s="212"/>
      <c r="Z142" s="225"/>
      <c r="AA142" s="226"/>
      <c r="AC142">
        <f t="shared" si="20"/>
        <v>0</v>
      </c>
    </row>
    <row r="143" spans="1:29" ht="11" customHeight="1">
      <c r="A143" s="235"/>
      <c r="B143" s="236"/>
      <c r="C143" s="237"/>
      <c r="D143" s="418"/>
      <c r="E143" s="419"/>
      <c r="F143" s="419"/>
      <c r="G143" s="419"/>
      <c r="H143" s="420"/>
      <c r="I143" s="23"/>
      <c r="J143" s="23"/>
      <c r="K143" s="23"/>
      <c r="L143" s="241"/>
      <c r="M143" s="241"/>
      <c r="N143" s="234">
        <f t="shared" si="21"/>
        <v>0</v>
      </c>
      <c r="O143" s="234"/>
      <c r="P143" s="241"/>
      <c r="Q143" s="241"/>
      <c r="R143" s="234">
        <f t="shared" si="22"/>
        <v>0</v>
      </c>
      <c r="S143" s="234"/>
      <c r="T143" s="287">
        <f t="shared" si="23"/>
        <v>0</v>
      </c>
      <c r="U143" s="294"/>
      <c r="V143" s="399"/>
      <c r="W143" s="400"/>
      <c r="X143" s="212">
        <f t="shared" si="19"/>
        <v>0</v>
      </c>
      <c r="Y143" s="212"/>
      <c r="Z143" s="225"/>
      <c r="AA143" s="226"/>
      <c r="AC143">
        <f t="shared" si="20"/>
        <v>0</v>
      </c>
    </row>
    <row r="144" spans="1:29" ht="11" customHeight="1">
      <c r="A144" s="235"/>
      <c r="B144" s="236"/>
      <c r="C144" s="237"/>
      <c r="D144" s="418"/>
      <c r="E144" s="419"/>
      <c r="F144" s="419"/>
      <c r="G144" s="419"/>
      <c r="H144" s="420"/>
      <c r="I144" s="23"/>
      <c r="J144" s="23"/>
      <c r="K144" s="23"/>
      <c r="L144" s="241"/>
      <c r="M144" s="241"/>
      <c r="N144" s="234">
        <f t="shared" si="21"/>
        <v>0</v>
      </c>
      <c r="O144" s="234"/>
      <c r="P144" s="241"/>
      <c r="Q144" s="241"/>
      <c r="R144" s="234">
        <f t="shared" si="22"/>
        <v>0</v>
      </c>
      <c r="S144" s="234"/>
      <c r="T144" s="287">
        <f t="shared" si="23"/>
        <v>0</v>
      </c>
      <c r="U144" s="294"/>
      <c r="V144" s="399"/>
      <c r="W144" s="400"/>
      <c r="X144" s="212">
        <f t="shared" si="19"/>
        <v>0</v>
      </c>
      <c r="Y144" s="212"/>
      <c r="Z144" s="225"/>
      <c r="AA144" s="226"/>
      <c r="AC144">
        <f t="shared" si="20"/>
        <v>0</v>
      </c>
    </row>
    <row r="145" spans="1:29" ht="11" customHeight="1">
      <c r="A145" s="235"/>
      <c r="B145" s="236"/>
      <c r="C145" s="237"/>
      <c r="D145" s="418"/>
      <c r="E145" s="419"/>
      <c r="F145" s="419"/>
      <c r="G145" s="419"/>
      <c r="H145" s="420"/>
      <c r="I145" s="23"/>
      <c r="J145" s="23"/>
      <c r="K145" s="23"/>
      <c r="L145" s="241"/>
      <c r="M145" s="241"/>
      <c r="N145" s="234">
        <f t="shared" si="21"/>
        <v>0</v>
      </c>
      <c r="O145" s="234"/>
      <c r="P145" s="241"/>
      <c r="Q145" s="241"/>
      <c r="R145" s="234">
        <f t="shared" si="22"/>
        <v>0</v>
      </c>
      <c r="S145" s="234"/>
      <c r="T145" s="287">
        <f t="shared" si="23"/>
        <v>0</v>
      </c>
      <c r="U145" s="294"/>
      <c r="V145" s="399"/>
      <c r="W145" s="400"/>
      <c r="X145" s="212">
        <f t="shared" si="19"/>
        <v>0</v>
      </c>
      <c r="Y145" s="212"/>
      <c r="Z145" s="225"/>
      <c r="AA145" s="226"/>
      <c r="AC145">
        <f t="shared" si="20"/>
        <v>0</v>
      </c>
    </row>
    <row r="146" spans="1:29" ht="11" customHeight="1">
      <c r="A146" s="235"/>
      <c r="B146" s="236"/>
      <c r="C146" s="237"/>
      <c r="D146" s="418"/>
      <c r="E146" s="419"/>
      <c r="F146" s="419"/>
      <c r="G146" s="419"/>
      <c r="H146" s="420"/>
      <c r="I146" s="23"/>
      <c r="J146" s="23"/>
      <c r="K146" s="23"/>
      <c r="L146" s="241"/>
      <c r="M146" s="241"/>
      <c r="N146" s="234">
        <f t="shared" si="21"/>
        <v>0</v>
      </c>
      <c r="O146" s="234"/>
      <c r="P146" s="241"/>
      <c r="Q146" s="241"/>
      <c r="R146" s="234">
        <f t="shared" si="22"/>
        <v>0</v>
      </c>
      <c r="S146" s="234"/>
      <c r="T146" s="287">
        <f t="shared" si="23"/>
        <v>0</v>
      </c>
      <c r="U146" s="294"/>
      <c r="V146" s="399"/>
      <c r="W146" s="400"/>
      <c r="X146" s="212">
        <f t="shared" si="19"/>
        <v>0</v>
      </c>
      <c r="Y146" s="212"/>
      <c r="Z146" s="225"/>
      <c r="AA146" s="226"/>
      <c r="AC146">
        <f t="shared" si="20"/>
        <v>0</v>
      </c>
    </row>
    <row r="147" spans="1:29" ht="11" customHeight="1">
      <c r="A147" s="235"/>
      <c r="B147" s="236"/>
      <c r="C147" s="237"/>
      <c r="D147" s="418"/>
      <c r="E147" s="419"/>
      <c r="F147" s="419"/>
      <c r="G147" s="419"/>
      <c r="H147" s="420"/>
      <c r="I147" s="23"/>
      <c r="J147" s="23"/>
      <c r="K147" s="23"/>
      <c r="L147" s="241"/>
      <c r="M147" s="241"/>
      <c r="N147" s="234">
        <f t="shared" si="21"/>
        <v>0</v>
      </c>
      <c r="O147" s="234"/>
      <c r="P147" s="241"/>
      <c r="Q147" s="241"/>
      <c r="R147" s="234">
        <f t="shared" si="22"/>
        <v>0</v>
      </c>
      <c r="S147" s="234"/>
      <c r="T147" s="287">
        <f t="shared" si="23"/>
        <v>0</v>
      </c>
      <c r="U147" s="294"/>
      <c r="V147" s="399"/>
      <c r="W147" s="400"/>
      <c r="X147" s="212">
        <f t="shared" si="19"/>
        <v>0</v>
      </c>
      <c r="Y147" s="212"/>
      <c r="Z147" s="225"/>
      <c r="AA147" s="226"/>
      <c r="AC147">
        <f t="shared" si="20"/>
        <v>0</v>
      </c>
    </row>
    <row r="148" spans="1:29" ht="11" customHeight="1">
      <c r="A148" s="244"/>
      <c r="B148" s="245"/>
      <c r="C148" s="245"/>
      <c r="D148" s="426"/>
      <c r="E148" s="426"/>
      <c r="F148" s="426"/>
      <c r="G148" s="426"/>
      <c r="H148" s="426"/>
      <c r="I148" s="24"/>
      <c r="J148" s="24"/>
      <c r="K148" s="24"/>
      <c r="L148" s="241"/>
      <c r="M148" s="241"/>
      <c r="N148" s="234">
        <f t="shared" si="21"/>
        <v>0</v>
      </c>
      <c r="O148" s="234"/>
      <c r="P148" s="241"/>
      <c r="Q148" s="241"/>
      <c r="R148" s="234">
        <f t="shared" si="22"/>
        <v>0</v>
      </c>
      <c r="S148" s="234"/>
      <c r="T148" s="287">
        <f t="shared" si="23"/>
        <v>0</v>
      </c>
      <c r="U148" s="294"/>
      <c r="V148" s="225"/>
      <c r="W148" s="225"/>
      <c r="X148" s="212">
        <f t="shared" si="19"/>
        <v>0</v>
      </c>
      <c r="Y148" s="212"/>
      <c r="Z148" s="225"/>
      <c r="AA148" s="226"/>
      <c r="AC148">
        <f t="shared" si="20"/>
        <v>0</v>
      </c>
    </row>
    <row r="149" spans="1:29" ht="11" customHeight="1">
      <c r="A149" s="244"/>
      <c r="B149" s="245"/>
      <c r="C149" s="245"/>
      <c r="D149" s="426"/>
      <c r="E149" s="426"/>
      <c r="F149" s="426"/>
      <c r="G149" s="426"/>
      <c r="H149" s="426"/>
      <c r="I149" s="24"/>
      <c r="J149" s="24"/>
      <c r="K149" s="24"/>
      <c r="L149" s="241"/>
      <c r="M149" s="241"/>
      <c r="N149" s="234">
        <f t="shared" si="21"/>
        <v>0</v>
      </c>
      <c r="O149" s="234"/>
      <c r="P149" s="241"/>
      <c r="Q149" s="241"/>
      <c r="R149" s="234">
        <f t="shared" si="22"/>
        <v>0</v>
      </c>
      <c r="S149" s="234"/>
      <c r="T149" s="287">
        <f t="shared" si="23"/>
        <v>0</v>
      </c>
      <c r="U149" s="294"/>
      <c r="V149" s="225"/>
      <c r="W149" s="225"/>
      <c r="X149" s="212">
        <f t="shared" si="19"/>
        <v>0</v>
      </c>
      <c r="Y149" s="212"/>
      <c r="Z149" s="225"/>
      <c r="AA149" s="226"/>
      <c r="AC149">
        <f t="shared" si="20"/>
        <v>0</v>
      </c>
    </row>
    <row r="150" spans="1:29" ht="11" customHeight="1">
      <c r="A150" s="244"/>
      <c r="B150" s="245"/>
      <c r="C150" s="245"/>
      <c r="D150" s="426"/>
      <c r="E150" s="426"/>
      <c r="F150" s="426"/>
      <c r="G150" s="426"/>
      <c r="H150" s="426"/>
      <c r="I150" s="24"/>
      <c r="J150" s="24"/>
      <c r="K150" s="24"/>
      <c r="L150" s="241"/>
      <c r="M150" s="241"/>
      <c r="N150" s="234">
        <f t="shared" si="21"/>
        <v>0</v>
      </c>
      <c r="O150" s="234"/>
      <c r="P150" s="241"/>
      <c r="Q150" s="241"/>
      <c r="R150" s="234">
        <f t="shared" si="22"/>
        <v>0</v>
      </c>
      <c r="S150" s="234"/>
      <c r="T150" s="287">
        <f t="shared" si="23"/>
        <v>0</v>
      </c>
      <c r="U150" s="294"/>
      <c r="V150" s="225"/>
      <c r="W150" s="225"/>
      <c r="X150" s="212">
        <f t="shared" si="19"/>
        <v>0</v>
      </c>
      <c r="Y150" s="212"/>
      <c r="Z150" s="225"/>
      <c r="AA150" s="226"/>
      <c r="AC150">
        <f t="shared" si="20"/>
        <v>0</v>
      </c>
    </row>
    <row r="151" spans="1:29" ht="11" customHeight="1">
      <c r="A151" s="244"/>
      <c r="B151" s="245"/>
      <c r="C151" s="245"/>
      <c r="D151" s="426"/>
      <c r="E151" s="426"/>
      <c r="F151" s="426"/>
      <c r="G151" s="426"/>
      <c r="H151" s="426"/>
      <c r="I151" s="24"/>
      <c r="J151" s="24"/>
      <c r="K151" s="24"/>
      <c r="L151" s="241"/>
      <c r="M151" s="241"/>
      <c r="N151" s="234">
        <f t="shared" si="21"/>
        <v>0</v>
      </c>
      <c r="O151" s="234"/>
      <c r="P151" s="241"/>
      <c r="Q151" s="241"/>
      <c r="R151" s="234">
        <f t="shared" si="22"/>
        <v>0</v>
      </c>
      <c r="S151" s="234"/>
      <c r="T151" s="287">
        <f t="shared" si="23"/>
        <v>0</v>
      </c>
      <c r="U151" s="294"/>
      <c r="V151" s="225"/>
      <c r="W151" s="225"/>
      <c r="X151" s="212">
        <f t="shared" si="19"/>
        <v>0</v>
      </c>
      <c r="Y151" s="212"/>
      <c r="Z151" s="234"/>
      <c r="AA151" s="243"/>
      <c r="AC151">
        <f t="shared" si="20"/>
        <v>0</v>
      </c>
    </row>
    <row r="152" spans="1:29" ht="11" customHeight="1">
      <c r="A152" s="244"/>
      <c r="B152" s="245"/>
      <c r="C152" s="245"/>
      <c r="D152" s="426"/>
      <c r="E152" s="426"/>
      <c r="F152" s="426"/>
      <c r="G152" s="426"/>
      <c r="H152" s="426"/>
      <c r="I152" s="24"/>
      <c r="J152" s="24"/>
      <c r="K152" s="24"/>
      <c r="L152" s="241"/>
      <c r="M152" s="241"/>
      <c r="N152" s="234">
        <f t="shared" si="21"/>
        <v>0</v>
      </c>
      <c r="O152" s="234"/>
      <c r="P152" s="241"/>
      <c r="Q152" s="241"/>
      <c r="R152" s="234">
        <f t="shared" si="22"/>
        <v>0</v>
      </c>
      <c r="S152" s="234"/>
      <c r="T152" s="287">
        <f t="shared" si="23"/>
        <v>0</v>
      </c>
      <c r="U152" s="294"/>
      <c r="V152" s="225"/>
      <c r="W152" s="225"/>
      <c r="X152" s="212">
        <f t="shared" si="19"/>
        <v>0</v>
      </c>
      <c r="Y152" s="212"/>
      <c r="Z152" s="225"/>
      <c r="AA152" s="226"/>
      <c r="AC152">
        <f t="shared" si="20"/>
        <v>0</v>
      </c>
    </row>
    <row r="153" spans="1:29" ht="11" customHeight="1">
      <c r="A153" s="244"/>
      <c r="B153" s="245"/>
      <c r="C153" s="245"/>
      <c r="D153" s="426"/>
      <c r="E153" s="426"/>
      <c r="F153" s="426"/>
      <c r="G153" s="426"/>
      <c r="H153" s="426"/>
      <c r="I153" s="24"/>
      <c r="J153" s="24"/>
      <c r="K153" s="24"/>
      <c r="L153" s="241"/>
      <c r="M153" s="241"/>
      <c r="N153" s="234">
        <f t="shared" si="21"/>
        <v>0</v>
      </c>
      <c r="O153" s="234"/>
      <c r="P153" s="241"/>
      <c r="Q153" s="241"/>
      <c r="R153" s="234">
        <f t="shared" si="22"/>
        <v>0</v>
      </c>
      <c r="S153" s="234"/>
      <c r="T153" s="287">
        <f t="shared" si="23"/>
        <v>0</v>
      </c>
      <c r="U153" s="294"/>
      <c r="V153" s="225"/>
      <c r="W153" s="225"/>
      <c r="X153" s="212">
        <f t="shared" si="19"/>
        <v>0</v>
      </c>
      <c r="Y153" s="212"/>
      <c r="Z153" s="225"/>
      <c r="AA153" s="226"/>
      <c r="AC153">
        <f t="shared" si="20"/>
        <v>0</v>
      </c>
    </row>
    <row r="154" spans="1:29" ht="11" customHeight="1">
      <c r="A154" s="244"/>
      <c r="B154" s="245"/>
      <c r="C154" s="245"/>
      <c r="D154" s="426"/>
      <c r="E154" s="426"/>
      <c r="F154" s="426"/>
      <c r="G154" s="426"/>
      <c r="H154" s="426"/>
      <c r="I154" s="24"/>
      <c r="J154" s="24"/>
      <c r="K154" s="24"/>
      <c r="L154" s="241"/>
      <c r="M154" s="241"/>
      <c r="N154" s="234">
        <f t="shared" si="21"/>
        <v>0</v>
      </c>
      <c r="O154" s="234"/>
      <c r="P154" s="241"/>
      <c r="Q154" s="241"/>
      <c r="R154" s="234">
        <f t="shared" si="22"/>
        <v>0</v>
      </c>
      <c r="S154" s="234"/>
      <c r="T154" s="287">
        <f t="shared" si="23"/>
        <v>0</v>
      </c>
      <c r="U154" s="294"/>
      <c r="V154" s="225"/>
      <c r="W154" s="225"/>
      <c r="X154" s="212">
        <f t="shared" si="19"/>
        <v>0</v>
      </c>
      <c r="Y154" s="212"/>
      <c r="Z154" s="225"/>
      <c r="AA154" s="226"/>
      <c r="AC154">
        <f t="shared" si="20"/>
        <v>0</v>
      </c>
    </row>
    <row r="155" spans="1:29" ht="11" customHeight="1">
      <c r="A155" s="244"/>
      <c r="B155" s="245"/>
      <c r="C155" s="245"/>
      <c r="D155" s="426"/>
      <c r="E155" s="426"/>
      <c r="F155" s="426"/>
      <c r="G155" s="426"/>
      <c r="H155" s="426"/>
      <c r="I155" s="24"/>
      <c r="J155" s="24"/>
      <c r="K155" s="24"/>
      <c r="L155" s="241"/>
      <c r="M155" s="241"/>
      <c r="N155" s="234">
        <f t="shared" si="21"/>
        <v>0</v>
      </c>
      <c r="O155" s="234"/>
      <c r="P155" s="241"/>
      <c r="Q155" s="241"/>
      <c r="R155" s="234">
        <f t="shared" si="22"/>
        <v>0</v>
      </c>
      <c r="S155" s="234"/>
      <c r="T155" s="287">
        <f t="shared" si="23"/>
        <v>0</v>
      </c>
      <c r="U155" s="294"/>
      <c r="V155" s="225"/>
      <c r="W155" s="225"/>
      <c r="X155" s="212">
        <f t="shared" si="19"/>
        <v>0</v>
      </c>
      <c r="Y155" s="212"/>
      <c r="Z155" s="225"/>
      <c r="AA155" s="226"/>
      <c r="AC155">
        <f t="shared" si="20"/>
        <v>0</v>
      </c>
    </row>
    <row r="156" spans="1:29" ht="11" customHeight="1">
      <c r="A156" s="244"/>
      <c r="B156" s="245"/>
      <c r="C156" s="245"/>
      <c r="D156" s="426"/>
      <c r="E156" s="426"/>
      <c r="F156" s="426"/>
      <c r="G156" s="426"/>
      <c r="H156" s="426"/>
      <c r="I156" s="24"/>
      <c r="J156" s="24"/>
      <c r="K156" s="24"/>
      <c r="L156" s="241"/>
      <c r="M156" s="241"/>
      <c r="N156" s="234">
        <f t="shared" si="21"/>
        <v>0</v>
      </c>
      <c r="O156" s="234"/>
      <c r="P156" s="241"/>
      <c r="Q156" s="241"/>
      <c r="R156" s="234">
        <f t="shared" si="22"/>
        <v>0</v>
      </c>
      <c r="S156" s="234"/>
      <c r="T156" s="287">
        <f t="shared" si="23"/>
        <v>0</v>
      </c>
      <c r="U156" s="294"/>
      <c r="V156" s="225"/>
      <c r="W156" s="225"/>
      <c r="X156" s="212">
        <f t="shared" si="19"/>
        <v>0</v>
      </c>
      <c r="Y156" s="212"/>
      <c r="Z156" s="225"/>
      <c r="AA156" s="226"/>
      <c r="AC156">
        <f t="shared" si="20"/>
        <v>0</v>
      </c>
    </row>
    <row r="157" spans="1:29" ht="11" customHeight="1">
      <c r="A157" s="244"/>
      <c r="B157" s="245"/>
      <c r="C157" s="245"/>
      <c r="D157" s="426"/>
      <c r="E157" s="426"/>
      <c r="F157" s="426"/>
      <c r="G157" s="426"/>
      <c r="H157" s="426"/>
      <c r="I157" s="24"/>
      <c r="J157" s="24"/>
      <c r="K157" s="24"/>
      <c r="L157" s="241"/>
      <c r="M157" s="241"/>
      <c r="N157" s="234">
        <f t="shared" si="21"/>
        <v>0</v>
      </c>
      <c r="O157" s="234"/>
      <c r="P157" s="241"/>
      <c r="Q157" s="241"/>
      <c r="R157" s="234">
        <f t="shared" si="22"/>
        <v>0</v>
      </c>
      <c r="S157" s="234"/>
      <c r="T157" s="287">
        <f t="shared" si="23"/>
        <v>0</v>
      </c>
      <c r="U157" s="294"/>
      <c r="V157" s="225"/>
      <c r="W157" s="225"/>
      <c r="X157" s="212">
        <f t="shared" si="19"/>
        <v>0</v>
      </c>
      <c r="Y157" s="212"/>
      <c r="Z157" s="225"/>
      <c r="AA157" s="226"/>
      <c r="AC157">
        <f t="shared" si="20"/>
        <v>0</v>
      </c>
    </row>
    <row r="158" spans="1:29" ht="11" customHeight="1">
      <c r="A158" s="244"/>
      <c r="B158" s="245"/>
      <c r="C158" s="245"/>
      <c r="D158" s="426"/>
      <c r="E158" s="426"/>
      <c r="F158" s="426"/>
      <c r="G158" s="426"/>
      <c r="H158" s="426"/>
      <c r="I158" s="24"/>
      <c r="J158" s="24"/>
      <c r="K158" s="24"/>
      <c r="L158" s="241"/>
      <c r="M158" s="241"/>
      <c r="N158" s="234">
        <f t="shared" si="21"/>
        <v>0</v>
      </c>
      <c r="O158" s="234"/>
      <c r="P158" s="241"/>
      <c r="Q158" s="241"/>
      <c r="R158" s="234">
        <f t="shared" si="22"/>
        <v>0</v>
      </c>
      <c r="S158" s="234"/>
      <c r="T158" s="287">
        <f t="shared" si="23"/>
        <v>0</v>
      </c>
      <c r="U158" s="294"/>
      <c r="V158" s="225"/>
      <c r="W158" s="225"/>
      <c r="X158" s="212">
        <f t="shared" si="19"/>
        <v>0</v>
      </c>
      <c r="Y158" s="212"/>
      <c r="Z158" s="225"/>
      <c r="AA158" s="226"/>
      <c r="AC158">
        <f t="shared" si="20"/>
        <v>0</v>
      </c>
    </row>
    <row r="159" spans="1:29" ht="11" customHeight="1">
      <c r="A159" s="244"/>
      <c r="B159" s="245"/>
      <c r="C159" s="245"/>
      <c r="D159" s="426"/>
      <c r="E159" s="426"/>
      <c r="F159" s="426"/>
      <c r="G159" s="426"/>
      <c r="H159" s="426"/>
      <c r="I159" s="24"/>
      <c r="J159" s="24"/>
      <c r="K159" s="24"/>
      <c r="L159" s="241"/>
      <c r="M159" s="241"/>
      <c r="N159" s="234">
        <f t="shared" si="21"/>
        <v>0</v>
      </c>
      <c r="O159" s="234"/>
      <c r="P159" s="241"/>
      <c r="Q159" s="241"/>
      <c r="R159" s="234">
        <f t="shared" si="22"/>
        <v>0</v>
      </c>
      <c r="S159" s="234"/>
      <c r="T159" s="287">
        <f t="shared" si="23"/>
        <v>0</v>
      </c>
      <c r="U159" s="294"/>
      <c r="V159" s="225"/>
      <c r="W159" s="225"/>
      <c r="X159" s="212">
        <f t="shared" si="19"/>
        <v>0</v>
      </c>
      <c r="Y159" s="212"/>
      <c r="Z159" s="225"/>
      <c r="AA159" s="226"/>
      <c r="AC159">
        <f t="shared" si="20"/>
        <v>0</v>
      </c>
    </row>
    <row r="160" spans="1:29" ht="11" customHeight="1">
      <c r="A160" s="244"/>
      <c r="B160" s="245"/>
      <c r="C160" s="245"/>
      <c r="D160" s="426"/>
      <c r="E160" s="426"/>
      <c r="F160" s="426"/>
      <c r="G160" s="426"/>
      <c r="H160" s="426"/>
      <c r="I160" s="24"/>
      <c r="J160" s="24"/>
      <c r="K160" s="24"/>
      <c r="L160" s="241"/>
      <c r="M160" s="241"/>
      <c r="N160" s="234">
        <f t="shared" si="21"/>
        <v>0</v>
      </c>
      <c r="O160" s="234"/>
      <c r="P160" s="241"/>
      <c r="Q160" s="241"/>
      <c r="R160" s="234">
        <f t="shared" si="22"/>
        <v>0</v>
      </c>
      <c r="S160" s="234"/>
      <c r="T160" s="287">
        <f t="shared" si="23"/>
        <v>0</v>
      </c>
      <c r="U160" s="294"/>
      <c r="V160" s="225"/>
      <c r="W160" s="225"/>
      <c r="X160" s="212">
        <f t="shared" si="19"/>
        <v>0</v>
      </c>
      <c r="Y160" s="212"/>
      <c r="Z160" s="225"/>
      <c r="AA160" s="226"/>
      <c r="AC160">
        <f t="shared" si="20"/>
        <v>0</v>
      </c>
    </row>
    <row r="161" spans="1:29" ht="11" customHeight="1">
      <c r="A161" s="244"/>
      <c r="B161" s="245"/>
      <c r="C161" s="245"/>
      <c r="D161" s="426"/>
      <c r="E161" s="426"/>
      <c r="F161" s="426"/>
      <c r="G161" s="426"/>
      <c r="H161" s="426"/>
      <c r="I161" s="24"/>
      <c r="J161" s="24"/>
      <c r="K161" s="24"/>
      <c r="L161" s="241"/>
      <c r="M161" s="241"/>
      <c r="N161" s="234">
        <f t="shared" si="21"/>
        <v>0</v>
      </c>
      <c r="O161" s="234"/>
      <c r="P161" s="241"/>
      <c r="Q161" s="241"/>
      <c r="R161" s="234">
        <f t="shared" si="22"/>
        <v>0</v>
      </c>
      <c r="S161" s="234"/>
      <c r="T161" s="287">
        <f t="shared" si="23"/>
        <v>0</v>
      </c>
      <c r="U161" s="294"/>
      <c r="V161" s="225"/>
      <c r="W161" s="225"/>
      <c r="X161" s="212">
        <f t="shared" si="19"/>
        <v>0</v>
      </c>
      <c r="Y161" s="212"/>
      <c r="Z161" s="225"/>
      <c r="AA161" s="226"/>
      <c r="AC161">
        <f t="shared" si="20"/>
        <v>0</v>
      </c>
    </row>
    <row r="162" spans="1:29" ht="11" customHeight="1">
      <c r="A162" s="244"/>
      <c r="B162" s="245"/>
      <c r="C162" s="245"/>
      <c r="D162" s="426"/>
      <c r="E162" s="426"/>
      <c r="F162" s="426"/>
      <c r="G162" s="426"/>
      <c r="H162" s="426"/>
      <c r="I162" s="24"/>
      <c r="J162" s="24"/>
      <c r="K162" s="24"/>
      <c r="L162" s="241"/>
      <c r="M162" s="241"/>
      <c r="N162" s="234">
        <f t="shared" si="21"/>
        <v>0</v>
      </c>
      <c r="O162" s="234"/>
      <c r="P162" s="241"/>
      <c r="Q162" s="241"/>
      <c r="R162" s="234">
        <f t="shared" si="22"/>
        <v>0</v>
      </c>
      <c r="S162" s="234"/>
      <c r="T162" s="287">
        <f t="shared" si="23"/>
        <v>0</v>
      </c>
      <c r="U162" s="294"/>
      <c r="V162" s="225"/>
      <c r="W162" s="225"/>
      <c r="X162" s="212">
        <f t="shared" si="19"/>
        <v>0</v>
      </c>
      <c r="Y162" s="212"/>
      <c r="Z162" s="234"/>
      <c r="AA162" s="243"/>
      <c r="AC162">
        <f t="shared" si="20"/>
        <v>0</v>
      </c>
    </row>
    <row r="163" spans="1:29" ht="11" customHeight="1">
      <c r="A163" s="244"/>
      <c r="B163" s="245"/>
      <c r="C163" s="245"/>
      <c r="D163" s="426"/>
      <c r="E163" s="426"/>
      <c r="F163" s="426"/>
      <c r="G163" s="426"/>
      <c r="H163" s="426"/>
      <c r="I163" s="24"/>
      <c r="J163" s="24"/>
      <c r="K163" s="24"/>
      <c r="L163" s="241"/>
      <c r="M163" s="241"/>
      <c r="N163" s="234">
        <f t="shared" si="21"/>
        <v>0</v>
      </c>
      <c r="O163" s="234"/>
      <c r="P163" s="241"/>
      <c r="Q163" s="241"/>
      <c r="R163" s="234">
        <f t="shared" si="22"/>
        <v>0</v>
      </c>
      <c r="S163" s="234"/>
      <c r="T163" s="287">
        <f t="shared" si="23"/>
        <v>0</v>
      </c>
      <c r="U163" s="294"/>
      <c r="V163" s="225"/>
      <c r="W163" s="225"/>
      <c r="X163" s="212">
        <f t="shared" si="19"/>
        <v>0</v>
      </c>
      <c r="Y163" s="212"/>
      <c r="Z163" s="225"/>
      <c r="AA163" s="226"/>
      <c r="AC163">
        <f t="shared" si="20"/>
        <v>0</v>
      </c>
    </row>
    <row r="164" spans="1:29" ht="11" customHeight="1">
      <c r="A164" s="235"/>
      <c r="B164" s="236"/>
      <c r="C164" s="237"/>
      <c r="D164" s="418"/>
      <c r="E164" s="419"/>
      <c r="F164" s="419"/>
      <c r="G164" s="419"/>
      <c r="H164" s="420"/>
      <c r="I164" s="23"/>
      <c r="J164" s="23"/>
      <c r="K164" s="23"/>
      <c r="L164" s="241"/>
      <c r="M164" s="241"/>
      <c r="N164" s="234">
        <f t="shared" si="21"/>
        <v>0</v>
      </c>
      <c r="O164" s="234"/>
      <c r="P164" s="241"/>
      <c r="Q164" s="241"/>
      <c r="R164" s="234">
        <f t="shared" si="22"/>
        <v>0</v>
      </c>
      <c r="S164" s="234"/>
      <c r="T164" s="287">
        <f t="shared" si="23"/>
        <v>0</v>
      </c>
      <c r="U164" s="294"/>
      <c r="V164" s="399"/>
      <c r="W164" s="400"/>
      <c r="X164" s="212">
        <f t="shared" si="19"/>
        <v>0</v>
      </c>
      <c r="Y164" s="212"/>
      <c r="Z164" s="225"/>
      <c r="AA164" s="226"/>
      <c r="AC164">
        <f t="shared" si="20"/>
        <v>0</v>
      </c>
    </row>
    <row r="165" spans="1:29" ht="11" customHeight="1">
      <c r="A165" s="235"/>
      <c r="B165" s="236"/>
      <c r="C165" s="237"/>
      <c r="D165" s="418"/>
      <c r="E165" s="419"/>
      <c r="F165" s="419"/>
      <c r="G165" s="419"/>
      <c r="H165" s="420"/>
      <c r="I165" s="23"/>
      <c r="J165" s="23"/>
      <c r="K165" s="23"/>
      <c r="L165" s="241"/>
      <c r="M165" s="241"/>
      <c r="N165" s="234">
        <f t="shared" si="21"/>
        <v>0</v>
      </c>
      <c r="O165" s="234"/>
      <c r="P165" s="241"/>
      <c r="Q165" s="241"/>
      <c r="R165" s="234">
        <f t="shared" si="22"/>
        <v>0</v>
      </c>
      <c r="S165" s="234"/>
      <c r="T165" s="287">
        <f t="shared" si="23"/>
        <v>0</v>
      </c>
      <c r="U165" s="294"/>
      <c r="V165" s="399"/>
      <c r="W165" s="400"/>
      <c r="X165" s="212">
        <f t="shared" si="19"/>
        <v>0</v>
      </c>
      <c r="Y165" s="212"/>
      <c r="Z165" s="225"/>
      <c r="AA165" s="226"/>
      <c r="AC165">
        <f t="shared" si="20"/>
        <v>0</v>
      </c>
    </row>
    <row r="166" spans="1:29" ht="11" customHeight="1">
      <c r="A166" s="235"/>
      <c r="B166" s="236"/>
      <c r="C166" s="237"/>
      <c r="D166" s="418"/>
      <c r="E166" s="419"/>
      <c r="F166" s="419"/>
      <c r="G166" s="419"/>
      <c r="H166" s="420"/>
      <c r="I166" s="23"/>
      <c r="J166" s="23"/>
      <c r="K166" s="23"/>
      <c r="L166" s="241"/>
      <c r="M166" s="241"/>
      <c r="N166" s="234">
        <f t="shared" si="21"/>
        <v>0</v>
      </c>
      <c r="O166" s="234"/>
      <c r="P166" s="241"/>
      <c r="Q166" s="241"/>
      <c r="R166" s="234">
        <f t="shared" si="22"/>
        <v>0</v>
      </c>
      <c r="S166" s="234"/>
      <c r="T166" s="287">
        <f t="shared" si="23"/>
        <v>0</v>
      </c>
      <c r="U166" s="294"/>
      <c r="V166" s="399"/>
      <c r="W166" s="400"/>
      <c r="X166" s="212">
        <f t="shared" si="19"/>
        <v>0</v>
      </c>
      <c r="Y166" s="212"/>
      <c r="Z166" s="225"/>
      <c r="AA166" s="226"/>
      <c r="AC166">
        <f t="shared" si="20"/>
        <v>0</v>
      </c>
    </row>
    <row r="167" spans="1:29" ht="11" customHeight="1">
      <c r="A167" s="235"/>
      <c r="B167" s="236"/>
      <c r="C167" s="237"/>
      <c r="D167" s="418"/>
      <c r="E167" s="419"/>
      <c r="F167" s="419"/>
      <c r="G167" s="419"/>
      <c r="H167" s="420"/>
      <c r="I167" s="23"/>
      <c r="J167" s="23"/>
      <c r="K167" s="23"/>
      <c r="L167" s="241"/>
      <c r="M167" s="241"/>
      <c r="N167" s="234">
        <f t="shared" si="21"/>
        <v>0</v>
      </c>
      <c r="O167" s="234"/>
      <c r="P167" s="241"/>
      <c r="Q167" s="241"/>
      <c r="R167" s="234">
        <f t="shared" si="22"/>
        <v>0</v>
      </c>
      <c r="S167" s="234"/>
      <c r="T167" s="287">
        <f t="shared" si="23"/>
        <v>0</v>
      </c>
      <c r="U167" s="294"/>
      <c r="V167" s="399"/>
      <c r="W167" s="400"/>
      <c r="X167" s="212">
        <f t="shared" si="19"/>
        <v>0</v>
      </c>
      <c r="Y167" s="212"/>
      <c r="Z167" s="225"/>
      <c r="AA167" s="226"/>
      <c r="AC167">
        <f t="shared" si="20"/>
        <v>0</v>
      </c>
    </row>
    <row r="168" spans="1:29" ht="11" customHeight="1">
      <c r="A168" s="235"/>
      <c r="B168" s="236"/>
      <c r="C168" s="237"/>
      <c r="D168" s="418"/>
      <c r="E168" s="419"/>
      <c r="F168" s="419"/>
      <c r="G168" s="419"/>
      <c r="H168" s="420"/>
      <c r="I168" s="23"/>
      <c r="J168" s="23"/>
      <c r="K168" s="23"/>
      <c r="L168" s="241"/>
      <c r="M168" s="241"/>
      <c r="N168" s="234">
        <f t="shared" si="21"/>
        <v>0</v>
      </c>
      <c r="O168" s="234"/>
      <c r="P168" s="241"/>
      <c r="Q168" s="241"/>
      <c r="R168" s="234">
        <f t="shared" si="22"/>
        <v>0</v>
      </c>
      <c r="S168" s="234"/>
      <c r="T168" s="287">
        <f t="shared" si="23"/>
        <v>0</v>
      </c>
      <c r="U168" s="294"/>
      <c r="V168" s="399"/>
      <c r="W168" s="400"/>
      <c r="X168" s="212">
        <f t="shared" si="19"/>
        <v>0</v>
      </c>
      <c r="Y168" s="212"/>
      <c r="Z168" s="225"/>
      <c r="AA168" s="226"/>
      <c r="AC168">
        <f t="shared" si="20"/>
        <v>0</v>
      </c>
    </row>
    <row r="169" spans="1:29" ht="11" customHeight="1">
      <c r="A169" s="235"/>
      <c r="B169" s="236"/>
      <c r="C169" s="237"/>
      <c r="D169" s="418"/>
      <c r="E169" s="419"/>
      <c r="F169" s="419"/>
      <c r="G169" s="419"/>
      <c r="H169" s="420"/>
      <c r="I169" s="23"/>
      <c r="J169" s="23"/>
      <c r="K169" s="23"/>
      <c r="L169" s="241"/>
      <c r="M169" s="241"/>
      <c r="N169" s="234">
        <f t="shared" si="21"/>
        <v>0</v>
      </c>
      <c r="O169" s="234"/>
      <c r="P169" s="241"/>
      <c r="Q169" s="241"/>
      <c r="R169" s="234">
        <f t="shared" si="22"/>
        <v>0</v>
      </c>
      <c r="S169" s="234"/>
      <c r="T169" s="287">
        <f t="shared" si="23"/>
        <v>0</v>
      </c>
      <c r="U169" s="294"/>
      <c r="V169" s="399"/>
      <c r="W169" s="400"/>
      <c r="X169" s="212">
        <f t="shared" si="19"/>
        <v>0</v>
      </c>
      <c r="Y169" s="212"/>
      <c r="Z169" s="225"/>
      <c r="AA169" s="226"/>
      <c r="AC169">
        <f t="shared" si="20"/>
        <v>0</v>
      </c>
    </row>
    <row r="170" spans="1:29" ht="11" customHeight="1">
      <c r="A170" s="235"/>
      <c r="B170" s="236"/>
      <c r="C170" s="237"/>
      <c r="D170" s="418"/>
      <c r="E170" s="419"/>
      <c r="F170" s="419"/>
      <c r="G170" s="419"/>
      <c r="H170" s="420"/>
      <c r="I170" s="23"/>
      <c r="J170" s="23"/>
      <c r="K170" s="23"/>
      <c r="L170" s="241"/>
      <c r="M170" s="241"/>
      <c r="N170" s="234">
        <f t="shared" si="21"/>
        <v>0</v>
      </c>
      <c r="O170" s="234"/>
      <c r="P170" s="241"/>
      <c r="Q170" s="241"/>
      <c r="R170" s="234">
        <f t="shared" si="22"/>
        <v>0</v>
      </c>
      <c r="S170" s="234"/>
      <c r="T170" s="287">
        <f t="shared" si="23"/>
        <v>0</v>
      </c>
      <c r="U170" s="294"/>
      <c r="V170" s="399"/>
      <c r="W170" s="400"/>
      <c r="X170" s="212">
        <f t="shared" si="19"/>
        <v>0</v>
      </c>
      <c r="Y170" s="212"/>
      <c r="Z170" s="225"/>
      <c r="AA170" s="226"/>
      <c r="AC170">
        <f t="shared" si="20"/>
        <v>0</v>
      </c>
    </row>
    <row r="171" spans="1:29" ht="11" customHeight="1">
      <c r="A171" s="235"/>
      <c r="B171" s="236"/>
      <c r="C171" s="237"/>
      <c r="D171" s="418"/>
      <c r="E171" s="419"/>
      <c r="F171" s="419"/>
      <c r="G171" s="419"/>
      <c r="H171" s="420"/>
      <c r="I171" s="23"/>
      <c r="J171" s="23"/>
      <c r="K171" s="23"/>
      <c r="L171" s="241"/>
      <c r="M171" s="241"/>
      <c r="N171" s="234">
        <f t="shared" si="21"/>
        <v>0</v>
      </c>
      <c r="O171" s="234"/>
      <c r="P171" s="241"/>
      <c r="Q171" s="241"/>
      <c r="R171" s="234">
        <f t="shared" si="22"/>
        <v>0</v>
      </c>
      <c r="S171" s="234"/>
      <c r="T171" s="287">
        <f t="shared" si="23"/>
        <v>0</v>
      </c>
      <c r="U171" s="294"/>
      <c r="V171" s="399"/>
      <c r="W171" s="400"/>
      <c r="X171" s="212">
        <f t="shared" si="19"/>
        <v>0</v>
      </c>
      <c r="Y171" s="212"/>
      <c r="Z171" s="225"/>
      <c r="AA171" s="226"/>
      <c r="AC171">
        <f t="shared" si="20"/>
        <v>0</v>
      </c>
    </row>
    <row r="172" spans="1:29" ht="11" customHeight="1">
      <c r="A172" s="235"/>
      <c r="B172" s="236"/>
      <c r="C172" s="237"/>
      <c r="D172" s="418"/>
      <c r="E172" s="419"/>
      <c r="F172" s="419"/>
      <c r="G172" s="419"/>
      <c r="H172" s="420"/>
      <c r="I172" s="23"/>
      <c r="J172" s="23"/>
      <c r="K172" s="23"/>
      <c r="L172" s="241"/>
      <c r="M172" s="241"/>
      <c r="N172" s="234">
        <f t="shared" si="21"/>
        <v>0</v>
      </c>
      <c r="O172" s="234"/>
      <c r="P172" s="241"/>
      <c r="Q172" s="241"/>
      <c r="R172" s="234">
        <f t="shared" si="22"/>
        <v>0</v>
      </c>
      <c r="S172" s="234"/>
      <c r="T172" s="287">
        <f t="shared" si="23"/>
        <v>0</v>
      </c>
      <c r="U172" s="294"/>
      <c r="V172" s="399"/>
      <c r="W172" s="400"/>
      <c r="X172" s="212">
        <f t="shared" si="19"/>
        <v>0</v>
      </c>
      <c r="Y172" s="212"/>
      <c r="Z172" s="225"/>
      <c r="AA172" s="226"/>
      <c r="AC172">
        <f t="shared" si="20"/>
        <v>0</v>
      </c>
    </row>
    <row r="173" spans="1:29" ht="11" customHeight="1">
      <c r="A173" s="235"/>
      <c r="B173" s="236"/>
      <c r="C173" s="237"/>
      <c r="D173" s="418"/>
      <c r="E173" s="419"/>
      <c r="F173" s="419"/>
      <c r="G173" s="419"/>
      <c r="H173" s="420"/>
      <c r="I173" s="23"/>
      <c r="J173" s="23"/>
      <c r="K173" s="23"/>
      <c r="L173" s="241"/>
      <c r="M173" s="241"/>
      <c r="N173" s="234">
        <f t="shared" si="21"/>
        <v>0</v>
      </c>
      <c r="O173" s="234"/>
      <c r="P173" s="241"/>
      <c r="Q173" s="241"/>
      <c r="R173" s="234">
        <f t="shared" si="22"/>
        <v>0</v>
      </c>
      <c r="S173" s="234"/>
      <c r="T173" s="287">
        <f t="shared" si="23"/>
        <v>0</v>
      </c>
      <c r="U173" s="294"/>
      <c r="V173" s="399"/>
      <c r="W173" s="400"/>
      <c r="X173" s="212">
        <f t="shared" si="19"/>
        <v>0</v>
      </c>
      <c r="Y173" s="212"/>
      <c r="Z173" s="225"/>
      <c r="AA173" s="226"/>
      <c r="AC173">
        <f t="shared" si="20"/>
        <v>0</v>
      </c>
    </row>
    <row r="174" spans="1:29" ht="11" customHeight="1">
      <c r="A174" s="235"/>
      <c r="B174" s="236"/>
      <c r="C174" s="237"/>
      <c r="D174" s="418"/>
      <c r="E174" s="419"/>
      <c r="F174" s="419"/>
      <c r="G174" s="419"/>
      <c r="H174" s="420"/>
      <c r="I174" s="23"/>
      <c r="J174" s="23"/>
      <c r="K174" s="23"/>
      <c r="L174" s="241"/>
      <c r="M174" s="241"/>
      <c r="N174" s="234">
        <f t="shared" si="21"/>
        <v>0</v>
      </c>
      <c r="O174" s="234"/>
      <c r="P174" s="241"/>
      <c r="Q174" s="241"/>
      <c r="R174" s="234">
        <f t="shared" si="22"/>
        <v>0</v>
      </c>
      <c r="S174" s="234"/>
      <c r="T174" s="287">
        <f t="shared" si="23"/>
        <v>0</v>
      </c>
      <c r="U174" s="294"/>
      <c r="V174" s="399"/>
      <c r="W174" s="400"/>
      <c r="X174" s="212">
        <f t="shared" si="19"/>
        <v>0</v>
      </c>
      <c r="Y174" s="212"/>
      <c r="Z174" s="225"/>
      <c r="AA174" s="226"/>
      <c r="AC174">
        <f t="shared" si="20"/>
        <v>0</v>
      </c>
    </row>
    <row r="175" spans="1:29" ht="11" customHeight="1">
      <c r="A175" s="235"/>
      <c r="B175" s="236"/>
      <c r="C175" s="237"/>
      <c r="D175" s="418"/>
      <c r="E175" s="419"/>
      <c r="F175" s="419"/>
      <c r="G175" s="419"/>
      <c r="H175" s="420"/>
      <c r="I175" s="23"/>
      <c r="J175" s="23"/>
      <c r="K175" s="23"/>
      <c r="L175" s="241"/>
      <c r="M175" s="241"/>
      <c r="N175" s="234">
        <f t="shared" si="21"/>
        <v>0</v>
      </c>
      <c r="O175" s="234"/>
      <c r="P175" s="241"/>
      <c r="Q175" s="241"/>
      <c r="R175" s="234">
        <f t="shared" si="22"/>
        <v>0</v>
      </c>
      <c r="S175" s="234"/>
      <c r="T175" s="287">
        <f t="shared" si="23"/>
        <v>0</v>
      </c>
      <c r="U175" s="294"/>
      <c r="V175" s="399"/>
      <c r="W175" s="400"/>
      <c r="X175" s="212">
        <f t="shared" si="19"/>
        <v>0</v>
      </c>
      <c r="Y175" s="212"/>
      <c r="Z175" s="225"/>
      <c r="AA175" s="226"/>
      <c r="AC175">
        <f t="shared" si="20"/>
        <v>0</v>
      </c>
    </row>
    <row r="176" spans="1:29" ht="11" customHeight="1">
      <c r="A176" s="235"/>
      <c r="B176" s="236"/>
      <c r="C176" s="237"/>
      <c r="D176" s="418"/>
      <c r="E176" s="419"/>
      <c r="F176" s="419"/>
      <c r="G176" s="419"/>
      <c r="H176" s="420"/>
      <c r="I176" s="23"/>
      <c r="J176" s="23"/>
      <c r="K176" s="23"/>
      <c r="L176" s="241"/>
      <c r="M176" s="241"/>
      <c r="N176" s="234">
        <f t="shared" si="21"/>
        <v>0</v>
      </c>
      <c r="O176" s="234"/>
      <c r="P176" s="241"/>
      <c r="Q176" s="241"/>
      <c r="R176" s="234">
        <f t="shared" si="22"/>
        <v>0</v>
      </c>
      <c r="S176" s="234"/>
      <c r="T176" s="287">
        <f t="shared" si="23"/>
        <v>0</v>
      </c>
      <c r="U176" s="294"/>
      <c r="V176" s="399"/>
      <c r="W176" s="400"/>
      <c r="X176" s="212">
        <f t="shared" si="19"/>
        <v>0</v>
      </c>
      <c r="Y176" s="212"/>
      <c r="Z176" s="225"/>
      <c r="AA176" s="226"/>
      <c r="AC176">
        <f t="shared" si="20"/>
        <v>0</v>
      </c>
    </row>
    <row r="177" spans="1:29" ht="11" customHeight="1">
      <c r="A177" s="235"/>
      <c r="B177" s="236"/>
      <c r="C177" s="237"/>
      <c r="D177" s="418"/>
      <c r="E177" s="419"/>
      <c r="F177" s="419"/>
      <c r="G177" s="419"/>
      <c r="H177" s="420"/>
      <c r="I177" s="23"/>
      <c r="J177" s="23"/>
      <c r="K177" s="23"/>
      <c r="L177" s="241"/>
      <c r="M177" s="241"/>
      <c r="N177" s="234">
        <f t="shared" si="21"/>
        <v>0</v>
      </c>
      <c r="O177" s="234"/>
      <c r="P177" s="241"/>
      <c r="Q177" s="241"/>
      <c r="R177" s="234">
        <f t="shared" si="22"/>
        <v>0</v>
      </c>
      <c r="S177" s="234"/>
      <c r="T177" s="287">
        <f t="shared" si="23"/>
        <v>0</v>
      </c>
      <c r="U177" s="294"/>
      <c r="V177" s="399"/>
      <c r="W177" s="400"/>
      <c r="X177" s="212">
        <f t="shared" si="19"/>
        <v>0</v>
      </c>
      <c r="Y177" s="212"/>
      <c r="Z177" s="225"/>
      <c r="AA177" s="226"/>
      <c r="AC177">
        <f t="shared" si="20"/>
        <v>0</v>
      </c>
    </row>
    <row r="178" spans="1:29" ht="11" customHeight="1">
      <c r="A178" s="227"/>
      <c r="B178" s="228"/>
      <c r="C178" s="229"/>
      <c r="D178" s="421"/>
      <c r="E178" s="422"/>
      <c r="F178" s="422"/>
      <c r="G178" s="422"/>
      <c r="H178" s="423"/>
      <c r="I178" s="25"/>
      <c r="J178" s="25"/>
      <c r="K178" s="25"/>
      <c r="L178" s="233"/>
      <c r="M178" s="233"/>
      <c r="N178" s="234">
        <f t="shared" si="21"/>
        <v>0</v>
      </c>
      <c r="O178" s="234"/>
      <c r="P178" s="233"/>
      <c r="Q178" s="233"/>
      <c r="R178" s="234">
        <f t="shared" si="22"/>
        <v>0</v>
      </c>
      <c r="S178" s="234"/>
      <c r="T178" s="283">
        <f>AE178*K178</f>
        <v>0</v>
      </c>
      <c r="U178" s="291"/>
      <c r="V178" s="424"/>
      <c r="W178" s="425"/>
      <c r="X178" s="212">
        <f t="shared" si="19"/>
        <v>0</v>
      </c>
      <c r="Y178" s="212"/>
      <c r="Z178" s="213"/>
      <c r="AA178" s="214"/>
      <c r="AC178">
        <f t="shared" si="20"/>
        <v>0</v>
      </c>
    </row>
    <row r="179" spans="1:29" ht="11" customHeight="1">
      <c r="A179" s="1"/>
      <c r="B179" s="1"/>
      <c r="C179" s="1"/>
      <c r="D179" s="1"/>
      <c r="E179" s="2"/>
      <c r="F179" s="2"/>
      <c r="G179" s="2"/>
      <c r="H179" s="2"/>
      <c r="I179" s="215" t="s">
        <v>253</v>
      </c>
      <c r="J179" s="216"/>
      <c r="K179" s="217"/>
      <c r="L179" s="204"/>
      <c r="M179" s="204"/>
      <c r="N179" s="204">
        <f>SUM(N140:O178)</f>
        <v>0</v>
      </c>
      <c r="O179" s="204"/>
      <c r="P179" s="204"/>
      <c r="Q179" s="204"/>
      <c r="R179" s="204">
        <f>SUM(R140:S178)</f>
        <v>0</v>
      </c>
      <c r="S179" s="204"/>
      <c r="T179" s="204">
        <f>SUM(T140:U178)</f>
        <v>0</v>
      </c>
      <c r="U179" s="204"/>
      <c r="V179" s="204"/>
      <c r="W179" s="204"/>
      <c r="X179" s="204">
        <f>SUM(X140:Y178)</f>
        <v>0</v>
      </c>
      <c r="Y179" s="204"/>
      <c r="Z179" s="204"/>
      <c r="AA179" s="206"/>
    </row>
    <row r="180" spans="1:29" ht="11" customHeight="1">
      <c r="G180" s="2"/>
      <c r="H180" s="2"/>
      <c r="I180" s="218"/>
      <c r="J180" s="219"/>
      <c r="K180" s="220"/>
      <c r="L180" s="205"/>
      <c r="M180" s="205"/>
      <c r="N180" s="205"/>
      <c r="O180" s="205"/>
      <c r="P180" s="205"/>
      <c r="Q180" s="205"/>
      <c r="R180" s="205"/>
      <c r="S180" s="205"/>
      <c r="T180" s="205"/>
      <c r="U180" s="205"/>
      <c r="V180" s="205"/>
      <c r="W180" s="205"/>
      <c r="X180" s="205"/>
      <c r="Y180" s="205"/>
      <c r="Z180" s="205"/>
      <c r="AA180" s="207"/>
    </row>
    <row r="181" spans="1:29" ht="11" customHeight="1"/>
    <row r="182" spans="1:29" ht="10.5" customHeight="1"/>
    <row r="183" spans="1:29" ht="11" customHeight="1">
      <c r="A183" s="267" t="s">
        <v>6</v>
      </c>
      <c r="B183" s="257"/>
      <c r="C183" s="257"/>
      <c r="D183" s="259" t="s">
        <v>5</v>
      </c>
      <c r="E183" s="269"/>
      <c r="F183" s="269"/>
      <c r="G183" s="269"/>
      <c r="H183" s="260"/>
      <c r="I183" s="257" t="s">
        <v>7</v>
      </c>
      <c r="J183" s="271" t="s">
        <v>257</v>
      </c>
      <c r="K183" s="271" t="s">
        <v>65</v>
      </c>
      <c r="L183" s="273" t="s">
        <v>0</v>
      </c>
      <c r="M183" s="274"/>
      <c r="N183" s="274"/>
      <c r="O183" s="274"/>
      <c r="P183" s="273" t="s">
        <v>1</v>
      </c>
      <c r="Q183" s="274"/>
      <c r="R183" s="274"/>
      <c r="S183" s="274"/>
      <c r="T183" s="257" t="s">
        <v>286</v>
      </c>
      <c r="U183" s="257"/>
      <c r="V183" s="259" t="s">
        <v>285</v>
      </c>
      <c r="W183" s="260"/>
      <c r="X183" s="257" t="s">
        <v>12</v>
      </c>
      <c r="Y183" s="257"/>
      <c r="Z183" s="257" t="s">
        <v>11</v>
      </c>
      <c r="AA183" s="263"/>
    </row>
    <row r="184" spans="1:29" ht="11" customHeight="1">
      <c r="A184" s="268"/>
      <c r="B184" s="258"/>
      <c r="C184" s="258"/>
      <c r="D184" s="261"/>
      <c r="E184" s="270"/>
      <c r="F184" s="270"/>
      <c r="G184" s="270"/>
      <c r="H184" s="262"/>
      <c r="I184" s="258"/>
      <c r="J184" s="272"/>
      <c r="K184" s="272"/>
      <c r="L184" s="265" t="s">
        <v>8</v>
      </c>
      <c r="M184" s="266"/>
      <c r="N184" s="266" t="s">
        <v>9</v>
      </c>
      <c r="O184" s="266"/>
      <c r="P184" s="266" t="s">
        <v>8</v>
      </c>
      <c r="Q184" s="266"/>
      <c r="R184" s="266" t="s">
        <v>9</v>
      </c>
      <c r="S184" s="266"/>
      <c r="T184" s="258"/>
      <c r="U184" s="258"/>
      <c r="V184" s="261"/>
      <c r="W184" s="262"/>
      <c r="X184" s="258"/>
      <c r="Y184" s="258"/>
      <c r="Z184" s="258"/>
      <c r="AA184" s="264"/>
    </row>
    <row r="185" spans="1:29" ht="11" customHeight="1">
      <c r="A185" s="251"/>
      <c r="B185" s="252"/>
      <c r="C185" s="253"/>
      <c r="D185" s="427"/>
      <c r="E185" s="428"/>
      <c r="F185" s="428"/>
      <c r="G185" s="428"/>
      <c r="H185" s="429"/>
      <c r="I185" s="23"/>
      <c r="J185" s="23"/>
      <c r="K185" s="23"/>
      <c r="L185" s="212"/>
      <c r="M185" s="212"/>
      <c r="N185" s="234">
        <f>ROUND(I185*K185*L185,0)</f>
        <v>0</v>
      </c>
      <c r="O185" s="234"/>
      <c r="P185" s="212"/>
      <c r="Q185" s="212"/>
      <c r="R185" s="234">
        <f>ROUND(K185*P185,0)</f>
        <v>0</v>
      </c>
      <c r="S185" s="234"/>
      <c r="T185" s="297">
        <f>AE185*K185</f>
        <v>0</v>
      </c>
      <c r="U185" s="301"/>
      <c r="V185" s="430"/>
      <c r="W185" s="431"/>
      <c r="X185" s="212">
        <f t="shared" ref="X185:X223" si="24">ROUND(J185*K185,2)</f>
        <v>0</v>
      </c>
      <c r="Y185" s="212"/>
      <c r="Z185" s="234"/>
      <c r="AA185" s="243"/>
      <c r="AC185">
        <f t="shared" ref="AC185:AC223" si="25">V185*K185</f>
        <v>0</v>
      </c>
    </row>
    <row r="186" spans="1:29" ht="11" customHeight="1">
      <c r="A186" s="235"/>
      <c r="B186" s="236"/>
      <c r="C186" s="237"/>
      <c r="D186" s="418"/>
      <c r="E186" s="419"/>
      <c r="F186" s="419"/>
      <c r="G186" s="419"/>
      <c r="H186" s="420"/>
      <c r="I186" s="23"/>
      <c r="J186" s="23"/>
      <c r="K186" s="23"/>
      <c r="L186" s="241"/>
      <c r="M186" s="241"/>
      <c r="N186" s="234">
        <f t="shared" ref="N186:N223" si="26">ROUND(I186*K186*L186,0)</f>
        <v>0</v>
      </c>
      <c r="O186" s="234"/>
      <c r="P186" s="241"/>
      <c r="Q186" s="241"/>
      <c r="R186" s="234">
        <f t="shared" ref="R186:R223" si="27">ROUND(K186*P186,0)</f>
        <v>0</v>
      </c>
      <c r="S186" s="234"/>
      <c r="T186" s="287">
        <f t="shared" ref="T186:T222" si="28">AE186*K186</f>
        <v>0</v>
      </c>
      <c r="U186" s="294"/>
      <c r="V186" s="399"/>
      <c r="W186" s="400"/>
      <c r="X186" s="212">
        <f t="shared" si="24"/>
        <v>0</v>
      </c>
      <c r="Y186" s="212"/>
      <c r="Z186" s="225"/>
      <c r="AA186" s="226"/>
      <c r="AC186">
        <f t="shared" si="25"/>
        <v>0</v>
      </c>
    </row>
    <row r="187" spans="1:29" ht="11" customHeight="1">
      <c r="A187" s="235"/>
      <c r="B187" s="236"/>
      <c r="C187" s="237"/>
      <c r="D187" s="418"/>
      <c r="E187" s="419"/>
      <c r="F187" s="419"/>
      <c r="G187" s="419"/>
      <c r="H187" s="420"/>
      <c r="I187" s="23"/>
      <c r="J187" s="23"/>
      <c r="K187" s="23"/>
      <c r="L187" s="241"/>
      <c r="M187" s="241"/>
      <c r="N187" s="234">
        <f t="shared" si="26"/>
        <v>0</v>
      </c>
      <c r="O187" s="234"/>
      <c r="P187" s="241"/>
      <c r="Q187" s="241"/>
      <c r="R187" s="234">
        <f t="shared" si="27"/>
        <v>0</v>
      </c>
      <c r="S187" s="234"/>
      <c r="T187" s="287">
        <f t="shared" si="28"/>
        <v>0</v>
      </c>
      <c r="U187" s="294"/>
      <c r="V187" s="399"/>
      <c r="W187" s="400"/>
      <c r="X187" s="212">
        <f t="shared" si="24"/>
        <v>0</v>
      </c>
      <c r="Y187" s="212"/>
      <c r="Z187" s="225"/>
      <c r="AA187" s="226"/>
      <c r="AC187">
        <f t="shared" si="25"/>
        <v>0</v>
      </c>
    </row>
    <row r="188" spans="1:29" ht="11" customHeight="1">
      <c r="A188" s="235"/>
      <c r="B188" s="236"/>
      <c r="C188" s="237"/>
      <c r="D188" s="418"/>
      <c r="E188" s="419"/>
      <c r="F188" s="419"/>
      <c r="G188" s="419"/>
      <c r="H188" s="420"/>
      <c r="I188" s="23"/>
      <c r="J188" s="23"/>
      <c r="K188" s="23"/>
      <c r="L188" s="241"/>
      <c r="M188" s="241"/>
      <c r="N188" s="234">
        <f t="shared" si="26"/>
        <v>0</v>
      </c>
      <c r="O188" s="234"/>
      <c r="P188" s="241"/>
      <c r="Q188" s="241"/>
      <c r="R188" s="234">
        <f t="shared" si="27"/>
        <v>0</v>
      </c>
      <c r="S188" s="234"/>
      <c r="T188" s="287">
        <f t="shared" si="28"/>
        <v>0</v>
      </c>
      <c r="U188" s="294"/>
      <c r="V188" s="399"/>
      <c r="W188" s="400"/>
      <c r="X188" s="212">
        <f t="shared" si="24"/>
        <v>0</v>
      </c>
      <c r="Y188" s="212"/>
      <c r="Z188" s="225"/>
      <c r="AA188" s="226"/>
      <c r="AC188">
        <f t="shared" si="25"/>
        <v>0</v>
      </c>
    </row>
    <row r="189" spans="1:29" ht="11" customHeight="1">
      <c r="A189" s="235"/>
      <c r="B189" s="236"/>
      <c r="C189" s="237"/>
      <c r="D189" s="418"/>
      <c r="E189" s="419"/>
      <c r="F189" s="419"/>
      <c r="G189" s="419"/>
      <c r="H189" s="420"/>
      <c r="I189" s="23"/>
      <c r="J189" s="23"/>
      <c r="K189" s="23"/>
      <c r="L189" s="241"/>
      <c r="M189" s="241"/>
      <c r="N189" s="234">
        <f t="shared" si="26"/>
        <v>0</v>
      </c>
      <c r="O189" s="234"/>
      <c r="P189" s="241"/>
      <c r="Q189" s="241"/>
      <c r="R189" s="234">
        <f t="shared" si="27"/>
        <v>0</v>
      </c>
      <c r="S189" s="234"/>
      <c r="T189" s="287">
        <f t="shared" si="28"/>
        <v>0</v>
      </c>
      <c r="U189" s="294"/>
      <c r="V189" s="399"/>
      <c r="W189" s="400"/>
      <c r="X189" s="212">
        <f t="shared" si="24"/>
        <v>0</v>
      </c>
      <c r="Y189" s="212"/>
      <c r="Z189" s="225"/>
      <c r="AA189" s="226"/>
      <c r="AC189">
        <f t="shared" si="25"/>
        <v>0</v>
      </c>
    </row>
    <row r="190" spans="1:29" ht="11" customHeight="1">
      <c r="A190" s="235"/>
      <c r="B190" s="236"/>
      <c r="C190" s="237"/>
      <c r="D190" s="418"/>
      <c r="E190" s="419"/>
      <c r="F190" s="419"/>
      <c r="G190" s="419"/>
      <c r="H190" s="420"/>
      <c r="I190" s="23"/>
      <c r="J190" s="23"/>
      <c r="K190" s="23"/>
      <c r="L190" s="241"/>
      <c r="M190" s="241"/>
      <c r="N190" s="234">
        <f t="shared" si="26"/>
        <v>0</v>
      </c>
      <c r="O190" s="234"/>
      <c r="P190" s="241"/>
      <c r="Q190" s="241"/>
      <c r="R190" s="234">
        <f t="shared" si="27"/>
        <v>0</v>
      </c>
      <c r="S190" s="234"/>
      <c r="T190" s="287">
        <f t="shared" si="28"/>
        <v>0</v>
      </c>
      <c r="U190" s="294"/>
      <c r="V190" s="399"/>
      <c r="W190" s="400"/>
      <c r="X190" s="212">
        <f t="shared" si="24"/>
        <v>0</v>
      </c>
      <c r="Y190" s="212"/>
      <c r="Z190" s="225"/>
      <c r="AA190" s="226"/>
      <c r="AC190">
        <f t="shared" si="25"/>
        <v>0</v>
      </c>
    </row>
    <row r="191" spans="1:29" ht="11" customHeight="1">
      <c r="A191" s="235"/>
      <c r="B191" s="236"/>
      <c r="C191" s="237"/>
      <c r="D191" s="418"/>
      <c r="E191" s="419"/>
      <c r="F191" s="419"/>
      <c r="G191" s="419"/>
      <c r="H191" s="420"/>
      <c r="I191" s="23"/>
      <c r="J191" s="23"/>
      <c r="K191" s="23"/>
      <c r="L191" s="241"/>
      <c r="M191" s="241"/>
      <c r="N191" s="234">
        <f t="shared" si="26"/>
        <v>0</v>
      </c>
      <c r="O191" s="234"/>
      <c r="P191" s="241"/>
      <c r="Q191" s="241"/>
      <c r="R191" s="234">
        <f t="shared" si="27"/>
        <v>0</v>
      </c>
      <c r="S191" s="234"/>
      <c r="T191" s="287">
        <f t="shared" si="28"/>
        <v>0</v>
      </c>
      <c r="U191" s="294"/>
      <c r="V191" s="399"/>
      <c r="W191" s="400"/>
      <c r="X191" s="212">
        <f t="shared" si="24"/>
        <v>0</v>
      </c>
      <c r="Y191" s="212"/>
      <c r="Z191" s="225"/>
      <c r="AA191" s="226"/>
      <c r="AC191">
        <f t="shared" si="25"/>
        <v>0</v>
      </c>
    </row>
    <row r="192" spans="1:29" ht="11" customHeight="1">
      <c r="A192" s="235"/>
      <c r="B192" s="236"/>
      <c r="C192" s="237"/>
      <c r="D192" s="418"/>
      <c r="E192" s="419"/>
      <c r="F192" s="419"/>
      <c r="G192" s="419"/>
      <c r="H192" s="420"/>
      <c r="I192" s="23"/>
      <c r="J192" s="23"/>
      <c r="K192" s="23"/>
      <c r="L192" s="241"/>
      <c r="M192" s="241"/>
      <c r="N192" s="234">
        <f t="shared" si="26"/>
        <v>0</v>
      </c>
      <c r="O192" s="234"/>
      <c r="P192" s="241"/>
      <c r="Q192" s="241"/>
      <c r="R192" s="234">
        <f t="shared" si="27"/>
        <v>0</v>
      </c>
      <c r="S192" s="234"/>
      <c r="T192" s="287">
        <f t="shared" si="28"/>
        <v>0</v>
      </c>
      <c r="U192" s="294"/>
      <c r="V192" s="399"/>
      <c r="W192" s="400"/>
      <c r="X192" s="212">
        <f t="shared" si="24"/>
        <v>0</v>
      </c>
      <c r="Y192" s="212"/>
      <c r="Z192" s="225"/>
      <c r="AA192" s="226"/>
      <c r="AC192">
        <f t="shared" si="25"/>
        <v>0</v>
      </c>
    </row>
    <row r="193" spans="1:29" ht="11" customHeight="1">
      <c r="A193" s="244"/>
      <c r="B193" s="245"/>
      <c r="C193" s="245"/>
      <c r="D193" s="426"/>
      <c r="E193" s="426"/>
      <c r="F193" s="426"/>
      <c r="G193" s="426"/>
      <c r="H193" s="426"/>
      <c r="I193" s="24"/>
      <c r="J193" s="24"/>
      <c r="K193" s="24"/>
      <c r="L193" s="241"/>
      <c r="M193" s="241"/>
      <c r="N193" s="234">
        <f t="shared" si="26"/>
        <v>0</v>
      </c>
      <c r="O193" s="234"/>
      <c r="P193" s="241"/>
      <c r="Q193" s="241"/>
      <c r="R193" s="234">
        <f t="shared" si="27"/>
        <v>0</v>
      </c>
      <c r="S193" s="234"/>
      <c r="T193" s="287">
        <f t="shared" si="28"/>
        <v>0</v>
      </c>
      <c r="U193" s="294"/>
      <c r="V193" s="225"/>
      <c r="W193" s="225"/>
      <c r="X193" s="212">
        <f t="shared" si="24"/>
        <v>0</v>
      </c>
      <c r="Y193" s="212"/>
      <c r="Z193" s="225"/>
      <c r="AA193" s="226"/>
      <c r="AC193">
        <f t="shared" si="25"/>
        <v>0</v>
      </c>
    </row>
    <row r="194" spans="1:29" ht="11" customHeight="1">
      <c r="A194" s="244"/>
      <c r="B194" s="245"/>
      <c r="C194" s="245"/>
      <c r="D194" s="426"/>
      <c r="E194" s="426"/>
      <c r="F194" s="426"/>
      <c r="G194" s="426"/>
      <c r="H194" s="426"/>
      <c r="I194" s="24"/>
      <c r="J194" s="24"/>
      <c r="K194" s="24"/>
      <c r="L194" s="241"/>
      <c r="M194" s="241"/>
      <c r="N194" s="234">
        <f t="shared" si="26"/>
        <v>0</v>
      </c>
      <c r="O194" s="234"/>
      <c r="P194" s="241"/>
      <c r="Q194" s="241"/>
      <c r="R194" s="234">
        <f t="shared" si="27"/>
        <v>0</v>
      </c>
      <c r="S194" s="234"/>
      <c r="T194" s="287">
        <f t="shared" si="28"/>
        <v>0</v>
      </c>
      <c r="U194" s="294"/>
      <c r="V194" s="225"/>
      <c r="W194" s="225"/>
      <c r="X194" s="212">
        <f t="shared" si="24"/>
        <v>0</v>
      </c>
      <c r="Y194" s="212"/>
      <c r="Z194" s="225"/>
      <c r="AA194" s="226"/>
      <c r="AC194">
        <f t="shared" si="25"/>
        <v>0</v>
      </c>
    </row>
    <row r="195" spans="1:29" ht="11" customHeight="1">
      <c r="A195" s="244"/>
      <c r="B195" s="245"/>
      <c r="C195" s="245"/>
      <c r="D195" s="426"/>
      <c r="E195" s="426"/>
      <c r="F195" s="426"/>
      <c r="G195" s="426"/>
      <c r="H195" s="426"/>
      <c r="I195" s="24"/>
      <c r="J195" s="24"/>
      <c r="K195" s="24"/>
      <c r="L195" s="241"/>
      <c r="M195" s="241"/>
      <c r="N195" s="234">
        <f t="shared" si="26"/>
        <v>0</v>
      </c>
      <c r="O195" s="234"/>
      <c r="P195" s="241"/>
      <c r="Q195" s="241"/>
      <c r="R195" s="234">
        <f t="shared" si="27"/>
        <v>0</v>
      </c>
      <c r="S195" s="234"/>
      <c r="T195" s="287">
        <f t="shared" si="28"/>
        <v>0</v>
      </c>
      <c r="U195" s="294"/>
      <c r="V195" s="225"/>
      <c r="W195" s="225"/>
      <c r="X195" s="212">
        <f t="shared" si="24"/>
        <v>0</v>
      </c>
      <c r="Y195" s="212"/>
      <c r="Z195" s="225"/>
      <c r="AA195" s="226"/>
      <c r="AC195">
        <f t="shared" si="25"/>
        <v>0</v>
      </c>
    </row>
    <row r="196" spans="1:29" ht="11" customHeight="1">
      <c r="A196" s="244"/>
      <c r="B196" s="245"/>
      <c r="C196" s="245"/>
      <c r="D196" s="426"/>
      <c r="E196" s="426"/>
      <c r="F196" s="426"/>
      <c r="G196" s="426"/>
      <c r="H196" s="426"/>
      <c r="I196" s="24"/>
      <c r="J196" s="24"/>
      <c r="K196" s="24"/>
      <c r="L196" s="241"/>
      <c r="M196" s="241"/>
      <c r="N196" s="234">
        <f t="shared" si="26"/>
        <v>0</v>
      </c>
      <c r="O196" s="234"/>
      <c r="P196" s="241"/>
      <c r="Q196" s="241"/>
      <c r="R196" s="234">
        <f t="shared" si="27"/>
        <v>0</v>
      </c>
      <c r="S196" s="234"/>
      <c r="T196" s="287">
        <f t="shared" si="28"/>
        <v>0</v>
      </c>
      <c r="U196" s="294"/>
      <c r="V196" s="225"/>
      <c r="W196" s="225"/>
      <c r="X196" s="212">
        <f t="shared" si="24"/>
        <v>0</v>
      </c>
      <c r="Y196" s="212"/>
      <c r="Z196" s="234"/>
      <c r="AA196" s="243"/>
      <c r="AC196">
        <f t="shared" si="25"/>
        <v>0</v>
      </c>
    </row>
    <row r="197" spans="1:29" ht="11" customHeight="1">
      <c r="A197" s="244"/>
      <c r="B197" s="245"/>
      <c r="C197" s="245"/>
      <c r="D197" s="426"/>
      <c r="E197" s="426"/>
      <c r="F197" s="426"/>
      <c r="G197" s="426"/>
      <c r="H197" s="426"/>
      <c r="I197" s="24"/>
      <c r="J197" s="24"/>
      <c r="K197" s="24"/>
      <c r="L197" s="241"/>
      <c r="M197" s="241"/>
      <c r="N197" s="234">
        <f t="shared" si="26"/>
        <v>0</v>
      </c>
      <c r="O197" s="234"/>
      <c r="P197" s="241"/>
      <c r="Q197" s="241"/>
      <c r="R197" s="234">
        <f t="shared" si="27"/>
        <v>0</v>
      </c>
      <c r="S197" s="234"/>
      <c r="T197" s="287">
        <f t="shared" si="28"/>
        <v>0</v>
      </c>
      <c r="U197" s="294"/>
      <c r="V197" s="225"/>
      <c r="W197" s="225"/>
      <c r="X197" s="212">
        <f t="shared" si="24"/>
        <v>0</v>
      </c>
      <c r="Y197" s="212"/>
      <c r="Z197" s="225"/>
      <c r="AA197" s="226"/>
      <c r="AC197">
        <f t="shared" si="25"/>
        <v>0</v>
      </c>
    </row>
    <row r="198" spans="1:29" ht="11" customHeight="1">
      <c r="A198" s="244"/>
      <c r="B198" s="245"/>
      <c r="C198" s="245"/>
      <c r="D198" s="426"/>
      <c r="E198" s="426"/>
      <c r="F198" s="426"/>
      <c r="G198" s="426"/>
      <c r="H198" s="426"/>
      <c r="I198" s="24"/>
      <c r="J198" s="24"/>
      <c r="K198" s="24"/>
      <c r="L198" s="241"/>
      <c r="M198" s="241"/>
      <c r="N198" s="234">
        <f t="shared" si="26"/>
        <v>0</v>
      </c>
      <c r="O198" s="234"/>
      <c r="P198" s="241"/>
      <c r="Q198" s="241"/>
      <c r="R198" s="234">
        <f t="shared" si="27"/>
        <v>0</v>
      </c>
      <c r="S198" s="234"/>
      <c r="T198" s="287">
        <f t="shared" si="28"/>
        <v>0</v>
      </c>
      <c r="U198" s="294"/>
      <c r="V198" s="225"/>
      <c r="W198" s="225"/>
      <c r="X198" s="212">
        <f t="shared" si="24"/>
        <v>0</v>
      </c>
      <c r="Y198" s="212"/>
      <c r="Z198" s="225"/>
      <c r="AA198" s="226"/>
      <c r="AC198">
        <f t="shared" si="25"/>
        <v>0</v>
      </c>
    </row>
    <row r="199" spans="1:29" ht="11" customHeight="1">
      <c r="A199" s="244"/>
      <c r="B199" s="245"/>
      <c r="C199" s="245"/>
      <c r="D199" s="426"/>
      <c r="E199" s="426"/>
      <c r="F199" s="426"/>
      <c r="G199" s="426"/>
      <c r="H199" s="426"/>
      <c r="I199" s="24"/>
      <c r="J199" s="24"/>
      <c r="K199" s="24"/>
      <c r="L199" s="241"/>
      <c r="M199" s="241"/>
      <c r="N199" s="234">
        <f t="shared" si="26"/>
        <v>0</v>
      </c>
      <c r="O199" s="234"/>
      <c r="P199" s="241"/>
      <c r="Q199" s="241"/>
      <c r="R199" s="234">
        <f t="shared" si="27"/>
        <v>0</v>
      </c>
      <c r="S199" s="234"/>
      <c r="T199" s="287">
        <f t="shared" si="28"/>
        <v>0</v>
      </c>
      <c r="U199" s="294"/>
      <c r="V199" s="225"/>
      <c r="W199" s="225"/>
      <c r="X199" s="212">
        <f t="shared" si="24"/>
        <v>0</v>
      </c>
      <c r="Y199" s="212"/>
      <c r="Z199" s="225"/>
      <c r="AA199" s="226"/>
      <c r="AC199">
        <f t="shared" si="25"/>
        <v>0</v>
      </c>
    </row>
    <row r="200" spans="1:29" ht="11" customHeight="1">
      <c r="A200" s="244"/>
      <c r="B200" s="245"/>
      <c r="C200" s="245"/>
      <c r="D200" s="426"/>
      <c r="E200" s="426"/>
      <c r="F200" s="426"/>
      <c r="G200" s="426"/>
      <c r="H200" s="426"/>
      <c r="I200" s="24"/>
      <c r="J200" s="24"/>
      <c r="K200" s="24"/>
      <c r="L200" s="241"/>
      <c r="M200" s="241"/>
      <c r="N200" s="234">
        <f t="shared" si="26"/>
        <v>0</v>
      </c>
      <c r="O200" s="234"/>
      <c r="P200" s="241"/>
      <c r="Q200" s="241"/>
      <c r="R200" s="234">
        <f t="shared" si="27"/>
        <v>0</v>
      </c>
      <c r="S200" s="234"/>
      <c r="T200" s="287">
        <f t="shared" si="28"/>
        <v>0</v>
      </c>
      <c r="U200" s="294"/>
      <c r="V200" s="225"/>
      <c r="W200" s="225"/>
      <c r="X200" s="212">
        <f t="shared" si="24"/>
        <v>0</v>
      </c>
      <c r="Y200" s="212"/>
      <c r="Z200" s="225"/>
      <c r="AA200" s="226"/>
      <c r="AC200">
        <f t="shared" si="25"/>
        <v>0</v>
      </c>
    </row>
    <row r="201" spans="1:29" ht="11" customHeight="1">
      <c r="A201" s="244"/>
      <c r="B201" s="245"/>
      <c r="C201" s="245"/>
      <c r="D201" s="426"/>
      <c r="E201" s="426"/>
      <c r="F201" s="426"/>
      <c r="G201" s="426"/>
      <c r="H201" s="426"/>
      <c r="I201" s="24"/>
      <c r="J201" s="24"/>
      <c r="K201" s="24"/>
      <c r="L201" s="241"/>
      <c r="M201" s="241"/>
      <c r="N201" s="234">
        <f t="shared" si="26"/>
        <v>0</v>
      </c>
      <c r="O201" s="234"/>
      <c r="P201" s="241"/>
      <c r="Q201" s="241"/>
      <c r="R201" s="234">
        <f t="shared" si="27"/>
        <v>0</v>
      </c>
      <c r="S201" s="234"/>
      <c r="T201" s="287">
        <f t="shared" si="28"/>
        <v>0</v>
      </c>
      <c r="U201" s="294"/>
      <c r="V201" s="225"/>
      <c r="W201" s="225"/>
      <c r="X201" s="212">
        <f t="shared" si="24"/>
        <v>0</v>
      </c>
      <c r="Y201" s="212"/>
      <c r="Z201" s="225"/>
      <c r="AA201" s="226"/>
      <c r="AC201">
        <f t="shared" si="25"/>
        <v>0</v>
      </c>
    </row>
    <row r="202" spans="1:29" ht="11" customHeight="1">
      <c r="A202" s="244"/>
      <c r="B202" s="245"/>
      <c r="C202" s="245"/>
      <c r="D202" s="426"/>
      <c r="E202" s="426"/>
      <c r="F202" s="426"/>
      <c r="G202" s="426"/>
      <c r="H202" s="426"/>
      <c r="I202" s="24"/>
      <c r="J202" s="24"/>
      <c r="K202" s="24"/>
      <c r="L202" s="241"/>
      <c r="M202" s="241"/>
      <c r="N202" s="234">
        <f t="shared" si="26"/>
        <v>0</v>
      </c>
      <c r="O202" s="234"/>
      <c r="P202" s="241"/>
      <c r="Q202" s="241"/>
      <c r="R202" s="234">
        <f t="shared" si="27"/>
        <v>0</v>
      </c>
      <c r="S202" s="234"/>
      <c r="T202" s="287">
        <f t="shared" si="28"/>
        <v>0</v>
      </c>
      <c r="U202" s="294"/>
      <c r="V202" s="225"/>
      <c r="W202" s="225"/>
      <c r="X202" s="212">
        <f t="shared" si="24"/>
        <v>0</v>
      </c>
      <c r="Y202" s="212"/>
      <c r="Z202" s="225"/>
      <c r="AA202" s="226"/>
      <c r="AC202">
        <f t="shared" si="25"/>
        <v>0</v>
      </c>
    </row>
    <row r="203" spans="1:29" ht="11" customHeight="1">
      <c r="A203" s="244"/>
      <c r="B203" s="245"/>
      <c r="C203" s="245"/>
      <c r="D203" s="426"/>
      <c r="E203" s="426"/>
      <c r="F203" s="426"/>
      <c r="G203" s="426"/>
      <c r="H203" s="426"/>
      <c r="I203" s="24"/>
      <c r="J203" s="24"/>
      <c r="K203" s="24"/>
      <c r="L203" s="241"/>
      <c r="M203" s="241"/>
      <c r="N203" s="234">
        <f t="shared" si="26"/>
        <v>0</v>
      </c>
      <c r="O203" s="234"/>
      <c r="P203" s="241"/>
      <c r="Q203" s="241"/>
      <c r="R203" s="234">
        <f t="shared" si="27"/>
        <v>0</v>
      </c>
      <c r="S203" s="234"/>
      <c r="T203" s="287">
        <f t="shared" si="28"/>
        <v>0</v>
      </c>
      <c r="U203" s="294"/>
      <c r="V203" s="225"/>
      <c r="W203" s="225"/>
      <c r="X203" s="212">
        <f t="shared" si="24"/>
        <v>0</v>
      </c>
      <c r="Y203" s="212"/>
      <c r="Z203" s="225"/>
      <c r="AA203" s="226"/>
      <c r="AC203">
        <f t="shared" si="25"/>
        <v>0</v>
      </c>
    </row>
    <row r="204" spans="1:29" ht="11" customHeight="1">
      <c r="A204" s="244"/>
      <c r="B204" s="245"/>
      <c r="C204" s="245"/>
      <c r="D204" s="426"/>
      <c r="E204" s="426"/>
      <c r="F204" s="426"/>
      <c r="G204" s="426"/>
      <c r="H204" s="426"/>
      <c r="I204" s="24"/>
      <c r="J204" s="24"/>
      <c r="K204" s="24"/>
      <c r="L204" s="241"/>
      <c r="M204" s="241"/>
      <c r="N204" s="234">
        <f t="shared" si="26"/>
        <v>0</v>
      </c>
      <c r="O204" s="234"/>
      <c r="P204" s="241"/>
      <c r="Q204" s="241"/>
      <c r="R204" s="234">
        <f t="shared" si="27"/>
        <v>0</v>
      </c>
      <c r="S204" s="234"/>
      <c r="T204" s="287">
        <f t="shared" si="28"/>
        <v>0</v>
      </c>
      <c r="U204" s="294"/>
      <c r="V204" s="225"/>
      <c r="W204" s="225"/>
      <c r="X204" s="212">
        <f t="shared" si="24"/>
        <v>0</v>
      </c>
      <c r="Y204" s="212"/>
      <c r="Z204" s="225"/>
      <c r="AA204" s="226"/>
      <c r="AC204">
        <f t="shared" si="25"/>
        <v>0</v>
      </c>
    </row>
    <row r="205" spans="1:29" ht="11" customHeight="1">
      <c r="A205" s="244"/>
      <c r="B205" s="245"/>
      <c r="C205" s="245"/>
      <c r="D205" s="426"/>
      <c r="E205" s="426"/>
      <c r="F205" s="426"/>
      <c r="G205" s="426"/>
      <c r="H205" s="426"/>
      <c r="I205" s="24"/>
      <c r="J205" s="24"/>
      <c r="K205" s="24"/>
      <c r="L205" s="241"/>
      <c r="M205" s="241"/>
      <c r="N205" s="234">
        <f t="shared" si="26"/>
        <v>0</v>
      </c>
      <c r="O205" s="234"/>
      <c r="P205" s="241"/>
      <c r="Q205" s="241"/>
      <c r="R205" s="234">
        <f t="shared" si="27"/>
        <v>0</v>
      </c>
      <c r="S205" s="234"/>
      <c r="T205" s="287">
        <f t="shared" si="28"/>
        <v>0</v>
      </c>
      <c r="U205" s="294"/>
      <c r="V205" s="225"/>
      <c r="W205" s="225"/>
      <c r="X205" s="212">
        <f t="shared" si="24"/>
        <v>0</v>
      </c>
      <c r="Y205" s="212"/>
      <c r="Z205" s="225"/>
      <c r="AA205" s="226"/>
      <c r="AC205">
        <f t="shared" si="25"/>
        <v>0</v>
      </c>
    </row>
    <row r="206" spans="1:29" ht="11" customHeight="1">
      <c r="A206" s="244"/>
      <c r="B206" s="245"/>
      <c r="C206" s="245"/>
      <c r="D206" s="426"/>
      <c r="E206" s="426"/>
      <c r="F206" s="426"/>
      <c r="G206" s="426"/>
      <c r="H206" s="426"/>
      <c r="I206" s="24"/>
      <c r="J206" s="24"/>
      <c r="K206" s="24"/>
      <c r="L206" s="241"/>
      <c r="M206" s="241"/>
      <c r="N206" s="234">
        <f t="shared" si="26"/>
        <v>0</v>
      </c>
      <c r="O206" s="234"/>
      <c r="P206" s="241"/>
      <c r="Q206" s="241"/>
      <c r="R206" s="234">
        <f t="shared" si="27"/>
        <v>0</v>
      </c>
      <c r="S206" s="234"/>
      <c r="T206" s="287">
        <f t="shared" si="28"/>
        <v>0</v>
      </c>
      <c r="U206" s="294"/>
      <c r="V206" s="225"/>
      <c r="W206" s="225"/>
      <c r="X206" s="212">
        <f t="shared" si="24"/>
        <v>0</v>
      </c>
      <c r="Y206" s="212"/>
      <c r="Z206" s="225"/>
      <c r="AA206" s="226"/>
      <c r="AC206">
        <f t="shared" si="25"/>
        <v>0</v>
      </c>
    </row>
    <row r="207" spans="1:29" ht="11" customHeight="1">
      <c r="A207" s="244"/>
      <c r="B207" s="245"/>
      <c r="C207" s="245"/>
      <c r="D207" s="426"/>
      <c r="E207" s="426"/>
      <c r="F207" s="426"/>
      <c r="G207" s="426"/>
      <c r="H207" s="426"/>
      <c r="I207" s="24"/>
      <c r="J207" s="24"/>
      <c r="K207" s="24"/>
      <c r="L207" s="241"/>
      <c r="M207" s="241"/>
      <c r="N207" s="234">
        <f t="shared" si="26"/>
        <v>0</v>
      </c>
      <c r="O207" s="234"/>
      <c r="P207" s="241"/>
      <c r="Q207" s="241"/>
      <c r="R207" s="234">
        <f t="shared" si="27"/>
        <v>0</v>
      </c>
      <c r="S207" s="234"/>
      <c r="T207" s="287">
        <f t="shared" si="28"/>
        <v>0</v>
      </c>
      <c r="U207" s="294"/>
      <c r="V207" s="225"/>
      <c r="W207" s="225"/>
      <c r="X207" s="212">
        <f t="shared" si="24"/>
        <v>0</v>
      </c>
      <c r="Y207" s="212"/>
      <c r="Z207" s="234"/>
      <c r="AA207" s="243"/>
      <c r="AC207">
        <f t="shared" si="25"/>
        <v>0</v>
      </c>
    </row>
    <row r="208" spans="1:29" ht="11" customHeight="1">
      <c r="A208" s="244"/>
      <c r="B208" s="245"/>
      <c r="C208" s="245"/>
      <c r="D208" s="426"/>
      <c r="E208" s="426"/>
      <c r="F208" s="426"/>
      <c r="G208" s="426"/>
      <c r="H208" s="426"/>
      <c r="I208" s="24"/>
      <c r="J208" s="24"/>
      <c r="K208" s="24"/>
      <c r="L208" s="241"/>
      <c r="M208" s="241"/>
      <c r="N208" s="234">
        <f t="shared" si="26"/>
        <v>0</v>
      </c>
      <c r="O208" s="234"/>
      <c r="P208" s="241"/>
      <c r="Q208" s="241"/>
      <c r="R208" s="234">
        <f t="shared" si="27"/>
        <v>0</v>
      </c>
      <c r="S208" s="234"/>
      <c r="T208" s="287">
        <f t="shared" si="28"/>
        <v>0</v>
      </c>
      <c r="U208" s="294"/>
      <c r="V208" s="225"/>
      <c r="W208" s="225"/>
      <c r="X208" s="212">
        <f t="shared" si="24"/>
        <v>0</v>
      </c>
      <c r="Y208" s="212"/>
      <c r="Z208" s="225"/>
      <c r="AA208" s="226"/>
      <c r="AC208">
        <f t="shared" si="25"/>
        <v>0</v>
      </c>
    </row>
    <row r="209" spans="1:29" ht="11" customHeight="1">
      <c r="A209" s="235"/>
      <c r="B209" s="236"/>
      <c r="C209" s="237"/>
      <c r="D209" s="418"/>
      <c r="E209" s="419"/>
      <c r="F209" s="419"/>
      <c r="G209" s="419"/>
      <c r="H209" s="420"/>
      <c r="I209" s="23"/>
      <c r="J209" s="23"/>
      <c r="K209" s="23"/>
      <c r="L209" s="241"/>
      <c r="M209" s="241"/>
      <c r="N209" s="234">
        <f t="shared" si="26"/>
        <v>0</v>
      </c>
      <c r="O209" s="234"/>
      <c r="P209" s="241"/>
      <c r="Q209" s="241"/>
      <c r="R209" s="234">
        <f t="shared" si="27"/>
        <v>0</v>
      </c>
      <c r="S209" s="234"/>
      <c r="T209" s="287">
        <f t="shared" si="28"/>
        <v>0</v>
      </c>
      <c r="U209" s="294"/>
      <c r="V209" s="399"/>
      <c r="W209" s="400"/>
      <c r="X209" s="212">
        <f t="shared" si="24"/>
        <v>0</v>
      </c>
      <c r="Y209" s="212"/>
      <c r="Z209" s="225"/>
      <c r="AA209" s="226"/>
      <c r="AC209">
        <f t="shared" si="25"/>
        <v>0</v>
      </c>
    </row>
    <row r="210" spans="1:29" ht="11" customHeight="1">
      <c r="A210" s="235"/>
      <c r="B210" s="236"/>
      <c r="C210" s="237"/>
      <c r="D210" s="418"/>
      <c r="E210" s="419"/>
      <c r="F210" s="419"/>
      <c r="G210" s="419"/>
      <c r="H210" s="420"/>
      <c r="I210" s="23"/>
      <c r="J210" s="23"/>
      <c r="K210" s="23"/>
      <c r="L210" s="241"/>
      <c r="M210" s="241"/>
      <c r="N210" s="234">
        <f t="shared" si="26"/>
        <v>0</v>
      </c>
      <c r="O210" s="234"/>
      <c r="P210" s="241"/>
      <c r="Q210" s="241"/>
      <c r="R210" s="234">
        <f t="shared" si="27"/>
        <v>0</v>
      </c>
      <c r="S210" s="234"/>
      <c r="T210" s="287">
        <f t="shared" si="28"/>
        <v>0</v>
      </c>
      <c r="U210" s="294"/>
      <c r="V210" s="399"/>
      <c r="W210" s="400"/>
      <c r="X210" s="212">
        <f t="shared" si="24"/>
        <v>0</v>
      </c>
      <c r="Y210" s="212"/>
      <c r="Z210" s="225"/>
      <c r="AA210" s="226"/>
      <c r="AC210">
        <f t="shared" si="25"/>
        <v>0</v>
      </c>
    </row>
    <row r="211" spans="1:29" ht="11" customHeight="1">
      <c r="A211" s="235"/>
      <c r="B211" s="236"/>
      <c r="C211" s="237"/>
      <c r="D211" s="418"/>
      <c r="E211" s="419"/>
      <c r="F211" s="419"/>
      <c r="G211" s="419"/>
      <c r="H211" s="420"/>
      <c r="I211" s="23"/>
      <c r="J211" s="23"/>
      <c r="K211" s="23"/>
      <c r="L211" s="241"/>
      <c r="M211" s="241"/>
      <c r="N211" s="234">
        <f t="shared" si="26"/>
        <v>0</v>
      </c>
      <c r="O211" s="234"/>
      <c r="P211" s="241"/>
      <c r="Q211" s="241"/>
      <c r="R211" s="234">
        <f t="shared" si="27"/>
        <v>0</v>
      </c>
      <c r="S211" s="234"/>
      <c r="T211" s="287">
        <f t="shared" si="28"/>
        <v>0</v>
      </c>
      <c r="U211" s="294"/>
      <c r="V211" s="399"/>
      <c r="W211" s="400"/>
      <c r="X211" s="212">
        <f t="shared" si="24"/>
        <v>0</v>
      </c>
      <c r="Y211" s="212"/>
      <c r="Z211" s="225"/>
      <c r="AA211" s="226"/>
      <c r="AC211">
        <f t="shared" si="25"/>
        <v>0</v>
      </c>
    </row>
    <row r="212" spans="1:29" ht="11" customHeight="1">
      <c r="A212" s="235"/>
      <c r="B212" s="236"/>
      <c r="C212" s="237"/>
      <c r="D212" s="418"/>
      <c r="E212" s="419"/>
      <c r="F212" s="419"/>
      <c r="G212" s="419"/>
      <c r="H212" s="420"/>
      <c r="I212" s="23"/>
      <c r="J212" s="23"/>
      <c r="K212" s="23"/>
      <c r="L212" s="241"/>
      <c r="M212" s="241"/>
      <c r="N212" s="234">
        <f t="shared" si="26"/>
        <v>0</v>
      </c>
      <c r="O212" s="234"/>
      <c r="P212" s="241"/>
      <c r="Q212" s="241"/>
      <c r="R212" s="234">
        <f t="shared" si="27"/>
        <v>0</v>
      </c>
      <c r="S212" s="234"/>
      <c r="T212" s="287">
        <f t="shared" si="28"/>
        <v>0</v>
      </c>
      <c r="U212" s="294"/>
      <c r="V212" s="399"/>
      <c r="W212" s="400"/>
      <c r="X212" s="212">
        <f t="shared" si="24"/>
        <v>0</v>
      </c>
      <c r="Y212" s="212"/>
      <c r="Z212" s="225"/>
      <c r="AA212" s="226"/>
      <c r="AC212">
        <f t="shared" si="25"/>
        <v>0</v>
      </c>
    </row>
    <row r="213" spans="1:29" ht="11" customHeight="1">
      <c r="A213" s="235"/>
      <c r="B213" s="236"/>
      <c r="C213" s="237"/>
      <c r="D213" s="418"/>
      <c r="E213" s="419"/>
      <c r="F213" s="419"/>
      <c r="G213" s="419"/>
      <c r="H213" s="420"/>
      <c r="I213" s="23"/>
      <c r="J213" s="23"/>
      <c r="K213" s="23"/>
      <c r="L213" s="241"/>
      <c r="M213" s="241"/>
      <c r="N213" s="234">
        <f t="shared" si="26"/>
        <v>0</v>
      </c>
      <c r="O213" s="234"/>
      <c r="P213" s="241"/>
      <c r="Q213" s="241"/>
      <c r="R213" s="234">
        <f t="shared" si="27"/>
        <v>0</v>
      </c>
      <c r="S213" s="234"/>
      <c r="T213" s="287">
        <f t="shared" si="28"/>
        <v>0</v>
      </c>
      <c r="U213" s="294"/>
      <c r="V213" s="399"/>
      <c r="W213" s="400"/>
      <c r="X213" s="212">
        <f t="shared" si="24"/>
        <v>0</v>
      </c>
      <c r="Y213" s="212"/>
      <c r="Z213" s="225"/>
      <c r="AA213" s="226"/>
      <c r="AC213">
        <f t="shared" si="25"/>
        <v>0</v>
      </c>
    </row>
    <row r="214" spans="1:29" ht="11" customHeight="1">
      <c r="A214" s="235"/>
      <c r="B214" s="236"/>
      <c r="C214" s="237"/>
      <c r="D214" s="418"/>
      <c r="E214" s="419"/>
      <c r="F214" s="419"/>
      <c r="G214" s="419"/>
      <c r="H214" s="420"/>
      <c r="I214" s="23"/>
      <c r="J214" s="23"/>
      <c r="K214" s="23"/>
      <c r="L214" s="241"/>
      <c r="M214" s="241"/>
      <c r="N214" s="234">
        <f t="shared" si="26"/>
        <v>0</v>
      </c>
      <c r="O214" s="234"/>
      <c r="P214" s="241"/>
      <c r="Q214" s="241"/>
      <c r="R214" s="234">
        <f t="shared" si="27"/>
        <v>0</v>
      </c>
      <c r="S214" s="234"/>
      <c r="T214" s="287">
        <f t="shared" si="28"/>
        <v>0</v>
      </c>
      <c r="U214" s="294"/>
      <c r="V214" s="399"/>
      <c r="W214" s="400"/>
      <c r="X214" s="212">
        <f t="shared" si="24"/>
        <v>0</v>
      </c>
      <c r="Y214" s="212"/>
      <c r="Z214" s="225"/>
      <c r="AA214" s="226"/>
      <c r="AC214">
        <f t="shared" si="25"/>
        <v>0</v>
      </c>
    </row>
    <row r="215" spans="1:29" ht="11" customHeight="1">
      <c r="A215" s="235"/>
      <c r="B215" s="236"/>
      <c r="C215" s="237"/>
      <c r="D215" s="418"/>
      <c r="E215" s="419"/>
      <c r="F215" s="419"/>
      <c r="G215" s="419"/>
      <c r="H215" s="420"/>
      <c r="I215" s="23"/>
      <c r="J215" s="23"/>
      <c r="K215" s="23"/>
      <c r="L215" s="241"/>
      <c r="M215" s="241"/>
      <c r="N215" s="234">
        <f t="shared" si="26"/>
        <v>0</v>
      </c>
      <c r="O215" s="234"/>
      <c r="P215" s="241"/>
      <c r="Q215" s="241"/>
      <c r="R215" s="234">
        <f t="shared" si="27"/>
        <v>0</v>
      </c>
      <c r="S215" s="234"/>
      <c r="T215" s="287">
        <f t="shared" si="28"/>
        <v>0</v>
      </c>
      <c r="U215" s="294"/>
      <c r="V215" s="399"/>
      <c r="W215" s="400"/>
      <c r="X215" s="212">
        <f t="shared" si="24"/>
        <v>0</v>
      </c>
      <c r="Y215" s="212"/>
      <c r="Z215" s="225"/>
      <c r="AA215" s="226"/>
      <c r="AC215">
        <f t="shared" si="25"/>
        <v>0</v>
      </c>
    </row>
    <row r="216" spans="1:29" ht="11" customHeight="1">
      <c r="A216" s="235"/>
      <c r="B216" s="236"/>
      <c r="C216" s="237"/>
      <c r="D216" s="418"/>
      <c r="E216" s="419"/>
      <c r="F216" s="419"/>
      <c r="G216" s="419"/>
      <c r="H216" s="420"/>
      <c r="I216" s="23"/>
      <c r="J216" s="23"/>
      <c r="K216" s="23"/>
      <c r="L216" s="241"/>
      <c r="M216" s="241"/>
      <c r="N216" s="234">
        <f t="shared" si="26"/>
        <v>0</v>
      </c>
      <c r="O216" s="234"/>
      <c r="P216" s="241"/>
      <c r="Q216" s="241"/>
      <c r="R216" s="234">
        <f t="shared" si="27"/>
        <v>0</v>
      </c>
      <c r="S216" s="234"/>
      <c r="T216" s="287">
        <f t="shared" si="28"/>
        <v>0</v>
      </c>
      <c r="U216" s="294"/>
      <c r="V216" s="399"/>
      <c r="W216" s="400"/>
      <c r="X216" s="212">
        <f t="shared" si="24"/>
        <v>0</v>
      </c>
      <c r="Y216" s="212"/>
      <c r="Z216" s="225"/>
      <c r="AA216" s="226"/>
      <c r="AC216">
        <f t="shared" si="25"/>
        <v>0</v>
      </c>
    </row>
    <row r="217" spans="1:29" ht="11" customHeight="1">
      <c r="A217" s="235"/>
      <c r="B217" s="236"/>
      <c r="C217" s="237"/>
      <c r="D217" s="418"/>
      <c r="E217" s="419"/>
      <c r="F217" s="419"/>
      <c r="G217" s="419"/>
      <c r="H217" s="420"/>
      <c r="I217" s="23"/>
      <c r="J217" s="23"/>
      <c r="K217" s="23"/>
      <c r="L217" s="241"/>
      <c r="M217" s="241"/>
      <c r="N217" s="234">
        <f t="shared" si="26"/>
        <v>0</v>
      </c>
      <c r="O217" s="234"/>
      <c r="P217" s="241"/>
      <c r="Q217" s="241"/>
      <c r="R217" s="234">
        <f t="shared" si="27"/>
        <v>0</v>
      </c>
      <c r="S217" s="234"/>
      <c r="T217" s="287">
        <f t="shared" si="28"/>
        <v>0</v>
      </c>
      <c r="U217" s="294"/>
      <c r="V217" s="399"/>
      <c r="W217" s="400"/>
      <c r="X217" s="212">
        <f t="shared" si="24"/>
        <v>0</v>
      </c>
      <c r="Y217" s="212"/>
      <c r="Z217" s="225"/>
      <c r="AA217" s="226"/>
      <c r="AC217">
        <f t="shared" si="25"/>
        <v>0</v>
      </c>
    </row>
    <row r="218" spans="1:29" ht="11" customHeight="1">
      <c r="A218" s="235"/>
      <c r="B218" s="236"/>
      <c r="C218" s="237"/>
      <c r="D218" s="418"/>
      <c r="E218" s="419"/>
      <c r="F218" s="419"/>
      <c r="G218" s="419"/>
      <c r="H218" s="420"/>
      <c r="I218" s="23"/>
      <c r="J218" s="23"/>
      <c r="K218" s="23"/>
      <c r="L218" s="241"/>
      <c r="M218" s="241"/>
      <c r="N218" s="234">
        <f t="shared" si="26"/>
        <v>0</v>
      </c>
      <c r="O218" s="234"/>
      <c r="P218" s="241"/>
      <c r="Q218" s="241"/>
      <c r="R218" s="234">
        <f t="shared" si="27"/>
        <v>0</v>
      </c>
      <c r="S218" s="234"/>
      <c r="T218" s="287">
        <f t="shared" si="28"/>
        <v>0</v>
      </c>
      <c r="U218" s="294"/>
      <c r="V218" s="399"/>
      <c r="W218" s="400"/>
      <c r="X218" s="212">
        <f t="shared" si="24"/>
        <v>0</v>
      </c>
      <c r="Y218" s="212"/>
      <c r="Z218" s="225"/>
      <c r="AA218" s="226"/>
      <c r="AC218">
        <f t="shared" si="25"/>
        <v>0</v>
      </c>
    </row>
    <row r="219" spans="1:29" ht="11" customHeight="1">
      <c r="A219" s="235"/>
      <c r="B219" s="236"/>
      <c r="C219" s="237"/>
      <c r="D219" s="418"/>
      <c r="E219" s="419"/>
      <c r="F219" s="419"/>
      <c r="G219" s="419"/>
      <c r="H219" s="420"/>
      <c r="I219" s="23"/>
      <c r="J219" s="23"/>
      <c r="K219" s="23"/>
      <c r="L219" s="241"/>
      <c r="M219" s="241"/>
      <c r="N219" s="234">
        <f t="shared" si="26"/>
        <v>0</v>
      </c>
      <c r="O219" s="234"/>
      <c r="P219" s="241"/>
      <c r="Q219" s="241"/>
      <c r="R219" s="234">
        <f t="shared" si="27"/>
        <v>0</v>
      </c>
      <c r="S219" s="234"/>
      <c r="T219" s="287">
        <f t="shared" si="28"/>
        <v>0</v>
      </c>
      <c r="U219" s="294"/>
      <c r="V219" s="399"/>
      <c r="W219" s="400"/>
      <c r="X219" s="212">
        <f t="shared" si="24"/>
        <v>0</v>
      </c>
      <c r="Y219" s="212"/>
      <c r="Z219" s="225"/>
      <c r="AA219" s="226"/>
      <c r="AC219">
        <f t="shared" si="25"/>
        <v>0</v>
      </c>
    </row>
    <row r="220" spans="1:29" ht="11" customHeight="1">
      <c r="A220" s="235"/>
      <c r="B220" s="236"/>
      <c r="C220" s="237"/>
      <c r="D220" s="418"/>
      <c r="E220" s="419"/>
      <c r="F220" s="419"/>
      <c r="G220" s="419"/>
      <c r="H220" s="420"/>
      <c r="I220" s="23"/>
      <c r="J220" s="23"/>
      <c r="K220" s="23"/>
      <c r="L220" s="241"/>
      <c r="M220" s="241"/>
      <c r="N220" s="234">
        <f t="shared" si="26"/>
        <v>0</v>
      </c>
      <c r="O220" s="234"/>
      <c r="P220" s="241"/>
      <c r="Q220" s="241"/>
      <c r="R220" s="234">
        <f t="shared" si="27"/>
        <v>0</v>
      </c>
      <c r="S220" s="234"/>
      <c r="T220" s="287">
        <f t="shared" si="28"/>
        <v>0</v>
      </c>
      <c r="U220" s="294"/>
      <c r="V220" s="399"/>
      <c r="W220" s="400"/>
      <c r="X220" s="212">
        <f t="shared" si="24"/>
        <v>0</v>
      </c>
      <c r="Y220" s="212"/>
      <c r="Z220" s="225"/>
      <c r="AA220" s="226"/>
      <c r="AC220">
        <f t="shared" si="25"/>
        <v>0</v>
      </c>
    </row>
    <row r="221" spans="1:29" ht="11" customHeight="1">
      <c r="A221" s="235"/>
      <c r="B221" s="236"/>
      <c r="C221" s="237"/>
      <c r="D221" s="418"/>
      <c r="E221" s="419"/>
      <c r="F221" s="419"/>
      <c r="G221" s="419"/>
      <c r="H221" s="420"/>
      <c r="I221" s="23"/>
      <c r="J221" s="23"/>
      <c r="K221" s="23"/>
      <c r="L221" s="241"/>
      <c r="M221" s="241"/>
      <c r="N221" s="234">
        <f t="shared" si="26"/>
        <v>0</v>
      </c>
      <c r="O221" s="234"/>
      <c r="P221" s="241"/>
      <c r="Q221" s="241"/>
      <c r="R221" s="234">
        <f t="shared" si="27"/>
        <v>0</v>
      </c>
      <c r="S221" s="234"/>
      <c r="T221" s="287">
        <f t="shared" si="28"/>
        <v>0</v>
      </c>
      <c r="U221" s="294"/>
      <c r="V221" s="399"/>
      <c r="W221" s="400"/>
      <c r="X221" s="212">
        <f t="shared" si="24"/>
        <v>0</v>
      </c>
      <c r="Y221" s="212"/>
      <c r="Z221" s="225"/>
      <c r="AA221" s="226"/>
      <c r="AC221">
        <f t="shared" si="25"/>
        <v>0</v>
      </c>
    </row>
    <row r="222" spans="1:29" ht="11" customHeight="1">
      <c r="A222" s="235"/>
      <c r="B222" s="236"/>
      <c r="C222" s="237"/>
      <c r="D222" s="418"/>
      <c r="E222" s="419"/>
      <c r="F222" s="419"/>
      <c r="G222" s="419"/>
      <c r="H222" s="420"/>
      <c r="I222" s="23"/>
      <c r="J222" s="23"/>
      <c r="K222" s="23"/>
      <c r="L222" s="241"/>
      <c r="M222" s="241"/>
      <c r="N222" s="234">
        <f t="shared" si="26"/>
        <v>0</v>
      </c>
      <c r="O222" s="234"/>
      <c r="P222" s="241"/>
      <c r="Q222" s="241"/>
      <c r="R222" s="234">
        <f t="shared" si="27"/>
        <v>0</v>
      </c>
      <c r="S222" s="234"/>
      <c r="T222" s="287">
        <f t="shared" si="28"/>
        <v>0</v>
      </c>
      <c r="U222" s="294"/>
      <c r="V222" s="399"/>
      <c r="W222" s="400"/>
      <c r="X222" s="212">
        <f t="shared" si="24"/>
        <v>0</v>
      </c>
      <c r="Y222" s="212"/>
      <c r="Z222" s="225"/>
      <c r="AA222" s="226"/>
      <c r="AC222">
        <f t="shared" si="25"/>
        <v>0</v>
      </c>
    </row>
    <row r="223" spans="1:29" ht="11" customHeight="1">
      <c r="A223" s="227"/>
      <c r="B223" s="228"/>
      <c r="C223" s="229"/>
      <c r="D223" s="421"/>
      <c r="E223" s="422"/>
      <c r="F223" s="422"/>
      <c r="G223" s="422"/>
      <c r="H223" s="423"/>
      <c r="I223" s="25"/>
      <c r="J223" s="25"/>
      <c r="K223" s="25"/>
      <c r="L223" s="233"/>
      <c r="M223" s="233"/>
      <c r="N223" s="234">
        <f t="shared" si="26"/>
        <v>0</v>
      </c>
      <c r="O223" s="234"/>
      <c r="P223" s="233"/>
      <c r="Q223" s="233"/>
      <c r="R223" s="234">
        <f t="shared" si="27"/>
        <v>0</v>
      </c>
      <c r="S223" s="234"/>
      <c r="T223" s="283">
        <f>AE223*K223</f>
        <v>0</v>
      </c>
      <c r="U223" s="291"/>
      <c r="V223" s="424"/>
      <c r="W223" s="425"/>
      <c r="X223" s="212">
        <f t="shared" si="24"/>
        <v>0</v>
      </c>
      <c r="Y223" s="212"/>
      <c r="Z223" s="213"/>
      <c r="AA223" s="214"/>
      <c r="AC223">
        <f t="shared" si="25"/>
        <v>0</v>
      </c>
    </row>
    <row r="224" spans="1:29" ht="11" customHeight="1">
      <c r="A224" s="1"/>
      <c r="B224" s="1"/>
      <c r="C224" s="1"/>
      <c r="D224" s="1"/>
      <c r="E224" s="2"/>
      <c r="F224" s="2"/>
      <c r="G224" s="2"/>
      <c r="H224" s="2"/>
      <c r="I224" s="215" t="s">
        <v>253</v>
      </c>
      <c r="J224" s="216"/>
      <c r="K224" s="217"/>
      <c r="L224" s="204"/>
      <c r="M224" s="204"/>
      <c r="N224" s="204">
        <f>SUM(N185:O223)</f>
        <v>0</v>
      </c>
      <c r="O224" s="204"/>
      <c r="P224" s="204"/>
      <c r="Q224" s="204"/>
      <c r="R224" s="204">
        <f>SUM(R185:S223)</f>
        <v>0</v>
      </c>
      <c r="S224" s="204"/>
      <c r="T224" s="204">
        <f>SUM(T185:U223)</f>
        <v>0</v>
      </c>
      <c r="U224" s="204"/>
      <c r="V224" s="204"/>
      <c r="W224" s="204"/>
      <c r="X224" s="204">
        <f>SUM(X185:Y223)</f>
        <v>0</v>
      </c>
      <c r="Y224" s="204"/>
      <c r="Z224" s="204"/>
      <c r="AA224" s="206"/>
    </row>
    <row r="225" spans="7:27" ht="11" customHeight="1">
      <c r="G225" s="2"/>
      <c r="H225" s="2"/>
      <c r="I225" s="218"/>
      <c r="J225" s="219"/>
      <c r="K225" s="220"/>
      <c r="L225" s="205"/>
      <c r="M225" s="205"/>
      <c r="N225" s="205"/>
      <c r="O225" s="205"/>
      <c r="P225" s="205"/>
      <c r="Q225" s="205"/>
      <c r="R225" s="205"/>
      <c r="S225" s="205"/>
      <c r="T225" s="205"/>
      <c r="U225" s="205"/>
      <c r="V225" s="205"/>
      <c r="W225" s="205"/>
      <c r="X225" s="205"/>
      <c r="Y225" s="205"/>
      <c r="Z225" s="205"/>
      <c r="AA225" s="207"/>
    </row>
  </sheetData>
  <mergeCells count="2025">
    <mergeCell ref="A133:C133"/>
    <mergeCell ref="I134:K135"/>
    <mergeCell ref="L134:M135"/>
    <mergeCell ref="N134:O135"/>
    <mergeCell ref="P134:Q135"/>
    <mergeCell ref="R134:S135"/>
    <mergeCell ref="T134:U135"/>
    <mergeCell ref="V134:W135"/>
    <mergeCell ref="X134:Y135"/>
    <mergeCell ref="Z134:AA135"/>
    <mergeCell ref="L1:P3"/>
    <mergeCell ref="A1:G2"/>
    <mergeCell ref="J9:J10"/>
    <mergeCell ref="K9:K10"/>
    <mergeCell ref="J48:J49"/>
    <mergeCell ref="K48:K49"/>
    <mergeCell ref="J93:J94"/>
    <mergeCell ref="K93:K94"/>
    <mergeCell ref="A130:C130"/>
    <mergeCell ref="A129:C129"/>
    <mergeCell ref="D130:H130"/>
    <mergeCell ref="L130:M130"/>
    <mergeCell ref="N130:O130"/>
    <mergeCell ref="P130:Q130"/>
    <mergeCell ref="R130:S130"/>
    <mergeCell ref="T130:U130"/>
    <mergeCell ref="V130:W130"/>
    <mergeCell ref="X130:Y130"/>
    <mergeCell ref="A132:C132"/>
    <mergeCell ref="A131:C131"/>
    <mergeCell ref="Z130:AA130"/>
    <mergeCell ref="D131:H131"/>
    <mergeCell ref="L131:M131"/>
    <mergeCell ref="N131:O131"/>
    <mergeCell ref="P131:Q131"/>
    <mergeCell ref="R131:S131"/>
    <mergeCell ref="T131:U131"/>
    <mergeCell ref="V131:W131"/>
    <mergeCell ref="A124:C124"/>
    <mergeCell ref="A123:C123"/>
    <mergeCell ref="D124:H124"/>
    <mergeCell ref="L124:M124"/>
    <mergeCell ref="N124:O124"/>
    <mergeCell ref="P124:Q124"/>
    <mergeCell ref="R124:S124"/>
    <mergeCell ref="T124:U124"/>
    <mergeCell ref="V124:W124"/>
    <mergeCell ref="X124:Y124"/>
    <mergeCell ref="A126:C126"/>
    <mergeCell ref="A125:C125"/>
    <mergeCell ref="A127:C127"/>
    <mergeCell ref="D127:H127"/>
    <mergeCell ref="L127:M127"/>
    <mergeCell ref="N127:O127"/>
    <mergeCell ref="P127:Q127"/>
    <mergeCell ref="R127:S127"/>
    <mergeCell ref="T129:U129"/>
    <mergeCell ref="T127:U127"/>
    <mergeCell ref="V127:W127"/>
    <mergeCell ref="X127:Y127"/>
    <mergeCell ref="V128:W128"/>
    <mergeCell ref="X128:Y128"/>
    <mergeCell ref="T128:U128"/>
    <mergeCell ref="R128:S128"/>
    <mergeCell ref="A120:C120"/>
    <mergeCell ref="A119:C119"/>
    <mergeCell ref="D120:H120"/>
    <mergeCell ref="L120:M120"/>
    <mergeCell ref="N120:O120"/>
    <mergeCell ref="P120:Q120"/>
    <mergeCell ref="R120:S120"/>
    <mergeCell ref="T120:U120"/>
    <mergeCell ref="V120:W120"/>
    <mergeCell ref="X120:Y120"/>
    <mergeCell ref="A122:C122"/>
    <mergeCell ref="A121:C121"/>
    <mergeCell ref="Z120:AA120"/>
    <mergeCell ref="D121:H121"/>
    <mergeCell ref="L121:M121"/>
    <mergeCell ref="N121:O121"/>
    <mergeCell ref="P121:Q121"/>
    <mergeCell ref="R121:S121"/>
    <mergeCell ref="T121:U121"/>
    <mergeCell ref="V121:W121"/>
    <mergeCell ref="D119:H119"/>
    <mergeCell ref="L119:M119"/>
    <mergeCell ref="N119:O119"/>
    <mergeCell ref="P119:Q119"/>
    <mergeCell ref="A116:C116"/>
    <mergeCell ref="A115:C115"/>
    <mergeCell ref="D116:H116"/>
    <mergeCell ref="L116:M116"/>
    <mergeCell ref="N116:O116"/>
    <mergeCell ref="P116:Q116"/>
    <mergeCell ref="R116:S116"/>
    <mergeCell ref="T116:U116"/>
    <mergeCell ref="V116:W116"/>
    <mergeCell ref="X116:Y116"/>
    <mergeCell ref="A118:C118"/>
    <mergeCell ref="A117:C117"/>
    <mergeCell ref="Z116:AA116"/>
    <mergeCell ref="D117:H117"/>
    <mergeCell ref="L117:M117"/>
    <mergeCell ref="N117:O117"/>
    <mergeCell ref="P117:Q117"/>
    <mergeCell ref="R117:S117"/>
    <mergeCell ref="T117:U117"/>
    <mergeCell ref="V117:W117"/>
    <mergeCell ref="X117:Y117"/>
    <mergeCell ref="Z117:AA117"/>
    <mergeCell ref="D118:H118"/>
    <mergeCell ref="L118:M118"/>
    <mergeCell ref="N118:O118"/>
    <mergeCell ref="P118:Q118"/>
    <mergeCell ref="R118:S118"/>
    <mergeCell ref="T118:U118"/>
    <mergeCell ref="V118:W118"/>
    <mergeCell ref="X118:Y118"/>
    <mergeCell ref="Z118:AA118"/>
    <mergeCell ref="A112:C112"/>
    <mergeCell ref="A111:C111"/>
    <mergeCell ref="D112:H112"/>
    <mergeCell ref="L112:M112"/>
    <mergeCell ref="N112:O112"/>
    <mergeCell ref="P112:Q112"/>
    <mergeCell ref="R112:S112"/>
    <mergeCell ref="T112:U112"/>
    <mergeCell ref="V112:W112"/>
    <mergeCell ref="X112:Y112"/>
    <mergeCell ref="A114:C114"/>
    <mergeCell ref="A113:C113"/>
    <mergeCell ref="Z112:AA112"/>
    <mergeCell ref="D113:H113"/>
    <mergeCell ref="L113:M113"/>
    <mergeCell ref="N113:O113"/>
    <mergeCell ref="P113:Q113"/>
    <mergeCell ref="R113:S113"/>
    <mergeCell ref="T113:U113"/>
    <mergeCell ref="V113:W113"/>
    <mergeCell ref="D111:H111"/>
    <mergeCell ref="L111:M111"/>
    <mergeCell ref="N111:O111"/>
    <mergeCell ref="P111:Q111"/>
    <mergeCell ref="R111:S111"/>
    <mergeCell ref="T111:U111"/>
    <mergeCell ref="V111:W111"/>
    <mergeCell ref="X111:Y111"/>
    <mergeCell ref="Z111:AA111"/>
    <mergeCell ref="X113:Y113"/>
    <mergeCell ref="Z113:AA113"/>
    <mergeCell ref="D114:H114"/>
    <mergeCell ref="A108:C108"/>
    <mergeCell ref="A107:C107"/>
    <mergeCell ref="D108:H108"/>
    <mergeCell ref="L108:M108"/>
    <mergeCell ref="N108:O108"/>
    <mergeCell ref="P108:Q108"/>
    <mergeCell ref="R108:S108"/>
    <mergeCell ref="T108:U108"/>
    <mergeCell ref="V108:W108"/>
    <mergeCell ref="X108:Y108"/>
    <mergeCell ref="A110:C110"/>
    <mergeCell ref="A109:C109"/>
    <mergeCell ref="Z108:AA108"/>
    <mergeCell ref="D109:H109"/>
    <mergeCell ref="L109:M109"/>
    <mergeCell ref="N109:O109"/>
    <mergeCell ref="P109:Q109"/>
    <mergeCell ref="R109:S109"/>
    <mergeCell ref="T109:U109"/>
    <mergeCell ref="V109:W109"/>
    <mergeCell ref="X109:Y109"/>
    <mergeCell ref="Z109:AA109"/>
    <mergeCell ref="D110:H110"/>
    <mergeCell ref="L110:M110"/>
    <mergeCell ref="N110:O110"/>
    <mergeCell ref="P110:Q110"/>
    <mergeCell ref="R110:S110"/>
    <mergeCell ref="T110:U110"/>
    <mergeCell ref="V110:W110"/>
    <mergeCell ref="X110:Y110"/>
    <mergeCell ref="Z110:AA110"/>
    <mergeCell ref="A104:C104"/>
    <mergeCell ref="A103:C103"/>
    <mergeCell ref="D104:H104"/>
    <mergeCell ref="L104:M104"/>
    <mergeCell ref="N104:O104"/>
    <mergeCell ref="P104:Q104"/>
    <mergeCell ref="R104:S104"/>
    <mergeCell ref="T104:U104"/>
    <mergeCell ref="V104:W104"/>
    <mergeCell ref="X104:Y104"/>
    <mergeCell ref="A106:C106"/>
    <mergeCell ref="A105:C105"/>
    <mergeCell ref="Z104:AA104"/>
    <mergeCell ref="D105:H105"/>
    <mergeCell ref="L105:M105"/>
    <mergeCell ref="N105:O105"/>
    <mergeCell ref="P105:Q105"/>
    <mergeCell ref="R105:S105"/>
    <mergeCell ref="T105:U105"/>
    <mergeCell ref="V105:W105"/>
    <mergeCell ref="D103:H103"/>
    <mergeCell ref="L103:M103"/>
    <mergeCell ref="N103:O103"/>
    <mergeCell ref="P103:Q103"/>
    <mergeCell ref="R103:S103"/>
    <mergeCell ref="T103:U103"/>
    <mergeCell ref="V103:W103"/>
    <mergeCell ref="X103:Y103"/>
    <mergeCell ref="Z103:AA103"/>
    <mergeCell ref="X105:Y105"/>
    <mergeCell ref="Z105:AA105"/>
    <mergeCell ref="D106:H106"/>
    <mergeCell ref="A100:C100"/>
    <mergeCell ref="A99:C99"/>
    <mergeCell ref="D100:H100"/>
    <mergeCell ref="L100:M100"/>
    <mergeCell ref="N100:O100"/>
    <mergeCell ref="P100:Q100"/>
    <mergeCell ref="R100:S100"/>
    <mergeCell ref="T100:U100"/>
    <mergeCell ref="V100:W100"/>
    <mergeCell ref="X100:Y100"/>
    <mergeCell ref="A102:C102"/>
    <mergeCell ref="A101:C101"/>
    <mergeCell ref="Z100:AA100"/>
    <mergeCell ref="D101:H101"/>
    <mergeCell ref="L101:M101"/>
    <mergeCell ref="N101:O101"/>
    <mergeCell ref="P101:Q101"/>
    <mergeCell ref="R101:S101"/>
    <mergeCell ref="T101:U101"/>
    <mergeCell ref="V101:W101"/>
    <mergeCell ref="X101:Y101"/>
    <mergeCell ref="Z101:AA101"/>
    <mergeCell ref="D102:H102"/>
    <mergeCell ref="L102:M102"/>
    <mergeCell ref="N102:O102"/>
    <mergeCell ref="P102:Q102"/>
    <mergeCell ref="R102:S102"/>
    <mergeCell ref="T102:U102"/>
    <mergeCell ref="V102:W102"/>
    <mergeCell ref="X102:Y102"/>
    <mergeCell ref="Z102:AA102"/>
    <mergeCell ref="A96:C96"/>
    <mergeCell ref="A95:C95"/>
    <mergeCell ref="A93:C94"/>
    <mergeCell ref="D93:H94"/>
    <mergeCell ref="I93:I94"/>
    <mergeCell ref="Z93:AA94"/>
    <mergeCell ref="D95:H95"/>
    <mergeCell ref="A98:C98"/>
    <mergeCell ref="A97:C97"/>
    <mergeCell ref="D97:H97"/>
    <mergeCell ref="L97:M97"/>
    <mergeCell ref="N97:O97"/>
    <mergeCell ref="P97:Q97"/>
    <mergeCell ref="R97:S97"/>
    <mergeCell ref="T97:U97"/>
    <mergeCell ref="V97:W97"/>
    <mergeCell ref="X97:Y97"/>
    <mergeCell ref="L95:M95"/>
    <mergeCell ref="N95:O95"/>
    <mergeCell ref="P95:Q95"/>
    <mergeCell ref="R95:S95"/>
    <mergeCell ref="T95:U95"/>
    <mergeCell ref="V95:W95"/>
    <mergeCell ref="X95:Y95"/>
    <mergeCell ref="Z95:AA95"/>
    <mergeCell ref="D96:H96"/>
    <mergeCell ref="L96:M96"/>
    <mergeCell ref="N96:O96"/>
    <mergeCell ref="P96:Q96"/>
    <mergeCell ref="R96:S96"/>
    <mergeCell ref="T96:U96"/>
    <mergeCell ref="V96:W96"/>
    <mergeCell ref="A86:C86"/>
    <mergeCell ref="A76:C76"/>
    <mergeCell ref="A81:C81"/>
    <mergeCell ref="A82:C82"/>
    <mergeCell ref="A83:C83"/>
    <mergeCell ref="A85:C85"/>
    <mergeCell ref="A84:C84"/>
    <mergeCell ref="A87:C87"/>
    <mergeCell ref="A88:C88"/>
    <mergeCell ref="L93:O93"/>
    <mergeCell ref="P93:S93"/>
    <mergeCell ref="T93:U94"/>
    <mergeCell ref="V93:W94"/>
    <mergeCell ref="X93:Y94"/>
    <mergeCell ref="L94:M94"/>
    <mergeCell ref="N94:O94"/>
    <mergeCell ref="P94:Q94"/>
    <mergeCell ref="R94:S94"/>
    <mergeCell ref="D81:H81"/>
    <mergeCell ref="L81:M81"/>
    <mergeCell ref="N81:O81"/>
    <mergeCell ref="P81:Q81"/>
    <mergeCell ref="R81:S81"/>
    <mergeCell ref="T81:U81"/>
    <mergeCell ref="V81:W81"/>
    <mergeCell ref="X81:Y81"/>
    <mergeCell ref="D86:H86"/>
    <mergeCell ref="L86:M86"/>
    <mergeCell ref="N86:O86"/>
    <mergeCell ref="P86:Q86"/>
    <mergeCell ref="R86:S86"/>
    <mergeCell ref="T86:U86"/>
    <mergeCell ref="A73:C73"/>
    <mergeCell ref="A72:C72"/>
    <mergeCell ref="D73:H73"/>
    <mergeCell ref="L73:M73"/>
    <mergeCell ref="N73:O73"/>
    <mergeCell ref="P73:Q73"/>
    <mergeCell ref="R73:S73"/>
    <mergeCell ref="T73:U73"/>
    <mergeCell ref="V73:W73"/>
    <mergeCell ref="X73:Y73"/>
    <mergeCell ref="A75:C75"/>
    <mergeCell ref="A74:C74"/>
    <mergeCell ref="Z73:AA73"/>
    <mergeCell ref="D74:H74"/>
    <mergeCell ref="L74:M74"/>
    <mergeCell ref="N74:O74"/>
    <mergeCell ref="P74:Q74"/>
    <mergeCell ref="R74:S74"/>
    <mergeCell ref="T74:U74"/>
    <mergeCell ref="V74:W74"/>
    <mergeCell ref="D72:H72"/>
    <mergeCell ref="L72:M72"/>
    <mergeCell ref="N72:O72"/>
    <mergeCell ref="P72:Q72"/>
    <mergeCell ref="R72:S72"/>
    <mergeCell ref="T72:U72"/>
    <mergeCell ref="V72:W72"/>
    <mergeCell ref="X72:Y72"/>
    <mergeCell ref="Z72:AA72"/>
    <mergeCell ref="X74:Y74"/>
    <mergeCell ref="Z74:AA74"/>
    <mergeCell ref="D75:H75"/>
    <mergeCell ref="A69:C69"/>
    <mergeCell ref="A68:C68"/>
    <mergeCell ref="D69:H69"/>
    <mergeCell ref="L69:M69"/>
    <mergeCell ref="N69:O69"/>
    <mergeCell ref="P69:Q69"/>
    <mergeCell ref="R69:S69"/>
    <mergeCell ref="T69:U69"/>
    <mergeCell ref="V69:W69"/>
    <mergeCell ref="X69:Y69"/>
    <mergeCell ref="A71:C71"/>
    <mergeCell ref="A70:C70"/>
    <mergeCell ref="Z69:AA69"/>
    <mergeCell ref="D70:H70"/>
    <mergeCell ref="L70:M70"/>
    <mergeCell ref="N70:O70"/>
    <mergeCell ref="P70:Q70"/>
    <mergeCell ref="R70:S70"/>
    <mergeCell ref="T70:U70"/>
    <mergeCell ref="V70:W70"/>
    <mergeCell ref="X70:Y70"/>
    <mergeCell ref="Z70:AA70"/>
    <mergeCell ref="D71:H71"/>
    <mergeCell ref="L71:M71"/>
    <mergeCell ref="N71:O71"/>
    <mergeCell ref="P71:Q71"/>
    <mergeCell ref="R71:S71"/>
    <mergeCell ref="T71:U71"/>
    <mergeCell ref="V71:W71"/>
    <mergeCell ref="X71:Y71"/>
    <mergeCell ref="Z71:AA71"/>
    <mergeCell ref="A65:C65"/>
    <mergeCell ref="A64:C64"/>
    <mergeCell ref="D65:H65"/>
    <mergeCell ref="L65:M65"/>
    <mergeCell ref="N65:O65"/>
    <mergeCell ref="P65:Q65"/>
    <mergeCell ref="R65:S65"/>
    <mergeCell ref="T65:U65"/>
    <mergeCell ref="V65:W65"/>
    <mergeCell ref="X65:Y65"/>
    <mergeCell ref="A67:C67"/>
    <mergeCell ref="A66:C66"/>
    <mergeCell ref="Z65:AA65"/>
    <mergeCell ref="D66:H66"/>
    <mergeCell ref="L66:M66"/>
    <mergeCell ref="N66:O66"/>
    <mergeCell ref="P66:Q66"/>
    <mergeCell ref="R66:S66"/>
    <mergeCell ref="T66:U66"/>
    <mergeCell ref="V66:W66"/>
    <mergeCell ref="D64:H64"/>
    <mergeCell ref="L64:M64"/>
    <mergeCell ref="N64:O64"/>
    <mergeCell ref="P64:Q64"/>
    <mergeCell ref="R64:S64"/>
    <mergeCell ref="T64:U64"/>
    <mergeCell ref="V64:W64"/>
    <mergeCell ref="X64:Y64"/>
    <mergeCell ref="Z64:AA64"/>
    <mergeCell ref="X66:Y66"/>
    <mergeCell ref="Z66:AA66"/>
    <mergeCell ref="D67:H67"/>
    <mergeCell ref="A61:C61"/>
    <mergeCell ref="A60:C60"/>
    <mergeCell ref="D61:H61"/>
    <mergeCell ref="L61:M61"/>
    <mergeCell ref="N61:O61"/>
    <mergeCell ref="P61:Q61"/>
    <mergeCell ref="R61:S61"/>
    <mergeCell ref="T61:U61"/>
    <mergeCell ref="V61:W61"/>
    <mergeCell ref="X61:Y61"/>
    <mergeCell ref="A63:C63"/>
    <mergeCell ref="A62:C62"/>
    <mergeCell ref="Z61:AA61"/>
    <mergeCell ref="D62:H62"/>
    <mergeCell ref="L62:M62"/>
    <mergeCell ref="N62:O62"/>
    <mergeCell ref="P62:Q62"/>
    <mergeCell ref="R62:S62"/>
    <mergeCell ref="T62:U62"/>
    <mergeCell ref="V62:W62"/>
    <mergeCell ref="X62:Y62"/>
    <mergeCell ref="Z62:AA62"/>
    <mergeCell ref="D63:H63"/>
    <mergeCell ref="L63:M63"/>
    <mergeCell ref="N63:O63"/>
    <mergeCell ref="P63:Q63"/>
    <mergeCell ref="R63:S63"/>
    <mergeCell ref="T63:U63"/>
    <mergeCell ref="V63:W63"/>
    <mergeCell ref="X63:Y63"/>
    <mergeCell ref="Z63:AA63"/>
    <mergeCell ref="A57:C57"/>
    <mergeCell ref="A56:C56"/>
    <mergeCell ref="D57:H57"/>
    <mergeCell ref="L57:M57"/>
    <mergeCell ref="N57:O57"/>
    <mergeCell ref="P57:Q57"/>
    <mergeCell ref="R57:S57"/>
    <mergeCell ref="T57:U57"/>
    <mergeCell ref="V57:W57"/>
    <mergeCell ref="X57:Y57"/>
    <mergeCell ref="A59:C59"/>
    <mergeCell ref="A58:C58"/>
    <mergeCell ref="Z57:AA57"/>
    <mergeCell ref="D58:H58"/>
    <mergeCell ref="L58:M58"/>
    <mergeCell ref="N58:O58"/>
    <mergeCell ref="P58:Q58"/>
    <mergeCell ref="R58:S58"/>
    <mergeCell ref="T58:U58"/>
    <mergeCell ref="V58:W58"/>
    <mergeCell ref="D56:H56"/>
    <mergeCell ref="L56:M56"/>
    <mergeCell ref="N56:O56"/>
    <mergeCell ref="P56:Q56"/>
    <mergeCell ref="R56:S56"/>
    <mergeCell ref="T56:U56"/>
    <mergeCell ref="V56:W56"/>
    <mergeCell ref="X56:Y56"/>
    <mergeCell ref="Z56:AA56"/>
    <mergeCell ref="X58:Y58"/>
    <mergeCell ref="Z58:AA58"/>
    <mergeCell ref="D59:H59"/>
    <mergeCell ref="A53:C53"/>
    <mergeCell ref="A52:C52"/>
    <mergeCell ref="L51:M51"/>
    <mergeCell ref="N51:O51"/>
    <mergeCell ref="P51:Q51"/>
    <mergeCell ref="R51:S51"/>
    <mergeCell ref="T51:U51"/>
    <mergeCell ref="V51:W51"/>
    <mergeCell ref="X51:Y51"/>
    <mergeCell ref="Z51:AA51"/>
    <mergeCell ref="D52:H52"/>
    <mergeCell ref="A55:C55"/>
    <mergeCell ref="A54:C54"/>
    <mergeCell ref="D54:H54"/>
    <mergeCell ref="L54:M54"/>
    <mergeCell ref="N54:O54"/>
    <mergeCell ref="P54:Q54"/>
    <mergeCell ref="R54:S54"/>
    <mergeCell ref="T54:U54"/>
    <mergeCell ref="V54:W54"/>
    <mergeCell ref="X54:Y54"/>
    <mergeCell ref="Z54:AA54"/>
    <mergeCell ref="D55:H55"/>
    <mergeCell ref="L55:M55"/>
    <mergeCell ref="N55:O55"/>
    <mergeCell ref="P55:Q55"/>
    <mergeCell ref="R55:S55"/>
    <mergeCell ref="T55:U55"/>
    <mergeCell ref="V55:W55"/>
    <mergeCell ref="X55:Y55"/>
    <mergeCell ref="Z55:AA55"/>
    <mergeCell ref="V27:W27"/>
    <mergeCell ref="V28:W28"/>
    <mergeCell ref="V29:W29"/>
    <mergeCell ref="V30:W30"/>
    <mergeCell ref="V31:W31"/>
    <mergeCell ref="V32:W32"/>
    <mergeCell ref="A51:C51"/>
    <mergeCell ref="A50:C50"/>
    <mergeCell ref="A48:C49"/>
    <mergeCell ref="D51:H51"/>
    <mergeCell ref="V21:W21"/>
    <mergeCell ref="V22:W22"/>
    <mergeCell ref="V23:W23"/>
    <mergeCell ref="V24:W24"/>
    <mergeCell ref="V25:W25"/>
    <mergeCell ref="V26:W26"/>
    <mergeCell ref="V43:W43"/>
    <mergeCell ref="V33:W33"/>
    <mergeCell ref="T36:U36"/>
    <mergeCell ref="T37:U37"/>
    <mergeCell ref="T26:U26"/>
    <mergeCell ref="T27:U27"/>
    <mergeCell ref="T28:U28"/>
    <mergeCell ref="T29:U29"/>
    <mergeCell ref="T30:U30"/>
    <mergeCell ref="T31:U31"/>
    <mergeCell ref="L38:M38"/>
    <mergeCell ref="P42:Q42"/>
    <mergeCell ref="P21:Q21"/>
    <mergeCell ref="P22:Q22"/>
    <mergeCell ref="N39:O39"/>
    <mergeCell ref="L41:M41"/>
    <mergeCell ref="V20:W20"/>
    <mergeCell ref="L44:M45"/>
    <mergeCell ref="L6:O7"/>
    <mergeCell ref="V9:W10"/>
    <mergeCell ref="V11:W11"/>
    <mergeCell ref="V12:W12"/>
    <mergeCell ref="V13:W13"/>
    <mergeCell ref="V14:W14"/>
    <mergeCell ref="T38:U38"/>
    <mergeCell ref="T39:U39"/>
    <mergeCell ref="T40:U40"/>
    <mergeCell ref="T41:U41"/>
    <mergeCell ref="T42:U42"/>
    <mergeCell ref="T43:U43"/>
    <mergeCell ref="T32:U32"/>
    <mergeCell ref="T33:U33"/>
    <mergeCell ref="T34:U34"/>
    <mergeCell ref="T35:U35"/>
    <mergeCell ref="V39:W39"/>
    <mergeCell ref="V40:W40"/>
    <mergeCell ref="T44:U45"/>
    <mergeCell ref="R44:S45"/>
    <mergeCell ref="P44:Q45"/>
    <mergeCell ref="V44:W45"/>
    <mergeCell ref="V41:W41"/>
    <mergeCell ref="V42:W42"/>
    <mergeCell ref="V34:W34"/>
    <mergeCell ref="V35:W35"/>
    <mergeCell ref="V36:W36"/>
    <mergeCell ref="V37:W37"/>
    <mergeCell ref="V38:W38"/>
    <mergeCell ref="T20:U20"/>
    <mergeCell ref="X44:Y45"/>
    <mergeCell ref="Z36:AA36"/>
    <mergeCell ref="Z37:AA37"/>
    <mergeCell ref="Z38:AA38"/>
    <mergeCell ref="Z39:AA39"/>
    <mergeCell ref="Z40:AA40"/>
    <mergeCell ref="Z41:AA41"/>
    <mergeCell ref="Z30:AA30"/>
    <mergeCell ref="Z31:AA31"/>
    <mergeCell ref="Z32:AA32"/>
    <mergeCell ref="Z33:AA33"/>
    <mergeCell ref="Z34:AA34"/>
    <mergeCell ref="Z35:AA35"/>
    <mergeCell ref="X39:Y39"/>
    <mergeCell ref="X40:Y40"/>
    <mergeCell ref="X41:Y41"/>
    <mergeCell ref="X42:Y42"/>
    <mergeCell ref="X43:Y43"/>
    <mergeCell ref="X33:Y33"/>
    <mergeCell ref="X34:Y34"/>
    <mergeCell ref="X35:Y35"/>
    <mergeCell ref="X36:Y36"/>
    <mergeCell ref="X37:Y37"/>
    <mergeCell ref="X38:Y38"/>
    <mergeCell ref="Z44:AA45"/>
    <mergeCell ref="Z24:AA24"/>
    <mergeCell ref="Z25:AA25"/>
    <mergeCell ref="Z26:AA26"/>
    <mergeCell ref="Z27:AA27"/>
    <mergeCell ref="Z28:AA28"/>
    <mergeCell ref="Z29:AA29"/>
    <mergeCell ref="Z18:AA18"/>
    <mergeCell ref="Z19:AA19"/>
    <mergeCell ref="Z20:AA20"/>
    <mergeCell ref="Z21:AA21"/>
    <mergeCell ref="Z22:AA22"/>
    <mergeCell ref="Z23:AA23"/>
    <mergeCell ref="Z12:AA12"/>
    <mergeCell ref="Z13:AA13"/>
    <mergeCell ref="Z14:AA14"/>
    <mergeCell ref="Z15:AA15"/>
    <mergeCell ref="Z16:AA16"/>
    <mergeCell ref="Z17:AA17"/>
    <mergeCell ref="X27:Y27"/>
    <mergeCell ref="X28:Y28"/>
    <mergeCell ref="X29:Y29"/>
    <mergeCell ref="X30:Y30"/>
    <mergeCell ref="X31:Y31"/>
    <mergeCell ref="X32:Y32"/>
    <mergeCell ref="X21:Y21"/>
    <mergeCell ref="X22:Y22"/>
    <mergeCell ref="X23:Y23"/>
    <mergeCell ref="X24:Y24"/>
    <mergeCell ref="X25:Y25"/>
    <mergeCell ref="X26:Y26"/>
    <mergeCell ref="X12:Y12"/>
    <mergeCell ref="X13:Y13"/>
    <mergeCell ref="X14:Y14"/>
    <mergeCell ref="X15:Y15"/>
    <mergeCell ref="X16:Y16"/>
    <mergeCell ref="X17:Y17"/>
    <mergeCell ref="X18:Y18"/>
    <mergeCell ref="X19:Y19"/>
    <mergeCell ref="X20:Y20"/>
    <mergeCell ref="T21:U21"/>
    <mergeCell ref="T22:U22"/>
    <mergeCell ref="T23:U23"/>
    <mergeCell ref="T24:U24"/>
    <mergeCell ref="T25:U25"/>
    <mergeCell ref="R43:S43"/>
    <mergeCell ref="T12:U12"/>
    <mergeCell ref="T13:U13"/>
    <mergeCell ref="T14:U14"/>
    <mergeCell ref="T15:U15"/>
    <mergeCell ref="T16:U16"/>
    <mergeCell ref="T17:U17"/>
    <mergeCell ref="T18:U18"/>
    <mergeCell ref="T19:U19"/>
    <mergeCell ref="R37:S37"/>
    <mergeCell ref="R38:S38"/>
    <mergeCell ref="R39:S39"/>
    <mergeCell ref="R40:S40"/>
    <mergeCell ref="R41:S41"/>
    <mergeCell ref="R42:S42"/>
    <mergeCell ref="R31:S31"/>
    <mergeCell ref="R32:S32"/>
    <mergeCell ref="R33:S33"/>
    <mergeCell ref="R34:S34"/>
    <mergeCell ref="R35:S35"/>
    <mergeCell ref="R36:S36"/>
    <mergeCell ref="R25:S25"/>
    <mergeCell ref="R26:S26"/>
    <mergeCell ref="R27:S27"/>
    <mergeCell ref="R28:S28"/>
    <mergeCell ref="R29:S29"/>
    <mergeCell ref="R30:S30"/>
    <mergeCell ref="R20:S20"/>
    <mergeCell ref="R21:S21"/>
    <mergeCell ref="R22:S22"/>
    <mergeCell ref="R23:S23"/>
    <mergeCell ref="R24:S24"/>
    <mergeCell ref="L40:M40"/>
    <mergeCell ref="N36:O36"/>
    <mergeCell ref="N37:O37"/>
    <mergeCell ref="N38:O38"/>
    <mergeCell ref="N27:O27"/>
    <mergeCell ref="N28:O28"/>
    <mergeCell ref="N29:O29"/>
    <mergeCell ref="N30:O30"/>
    <mergeCell ref="N31:O31"/>
    <mergeCell ref="N32:O32"/>
    <mergeCell ref="L32:M32"/>
    <mergeCell ref="L33:M33"/>
    <mergeCell ref="L34:M34"/>
    <mergeCell ref="L35:M35"/>
    <mergeCell ref="L36:M36"/>
    <mergeCell ref="L37:M37"/>
    <mergeCell ref="L26:M26"/>
    <mergeCell ref="L27:M27"/>
    <mergeCell ref="L28:M28"/>
    <mergeCell ref="L29:M29"/>
    <mergeCell ref="L30:M30"/>
    <mergeCell ref="L31:M31"/>
    <mergeCell ref="L25:M25"/>
    <mergeCell ref="L23:M23"/>
    <mergeCell ref="L24:M24"/>
    <mergeCell ref="N21:O21"/>
    <mergeCell ref="N22:O22"/>
    <mergeCell ref="L42:M42"/>
    <mergeCell ref="L43:M43"/>
    <mergeCell ref="L39:M39"/>
    <mergeCell ref="R12:S12"/>
    <mergeCell ref="R13:S13"/>
    <mergeCell ref="R14:S14"/>
    <mergeCell ref="R15:S15"/>
    <mergeCell ref="R16:S16"/>
    <mergeCell ref="R17:S17"/>
    <mergeCell ref="R18:S18"/>
    <mergeCell ref="P36:Q36"/>
    <mergeCell ref="P37:Q37"/>
    <mergeCell ref="P38:Q38"/>
    <mergeCell ref="P39:Q39"/>
    <mergeCell ref="P40:Q40"/>
    <mergeCell ref="P41:Q41"/>
    <mergeCell ref="P30:Q30"/>
    <mergeCell ref="P31:Q31"/>
    <mergeCell ref="P32:Q32"/>
    <mergeCell ref="P33:Q33"/>
    <mergeCell ref="P34:Q34"/>
    <mergeCell ref="P35:Q35"/>
    <mergeCell ref="P24:Q24"/>
    <mergeCell ref="P25:Q25"/>
    <mergeCell ref="P26:Q26"/>
    <mergeCell ref="P27:Q27"/>
    <mergeCell ref="P28:Q28"/>
    <mergeCell ref="P29:Q29"/>
    <mergeCell ref="P18:Q18"/>
    <mergeCell ref="P19:Q19"/>
    <mergeCell ref="N34:O34"/>
    <mergeCell ref="N35:O35"/>
    <mergeCell ref="N24:O24"/>
    <mergeCell ref="N25:O25"/>
    <mergeCell ref="N26:O26"/>
    <mergeCell ref="P23:Q23"/>
    <mergeCell ref="L14:M14"/>
    <mergeCell ref="L15:M15"/>
    <mergeCell ref="L16:M16"/>
    <mergeCell ref="L17:M17"/>
    <mergeCell ref="L18:M18"/>
    <mergeCell ref="L19:M19"/>
    <mergeCell ref="N20:O20"/>
    <mergeCell ref="L20:M20"/>
    <mergeCell ref="L21:M21"/>
    <mergeCell ref="L22:M22"/>
    <mergeCell ref="P20:Q20"/>
    <mergeCell ref="N14:O14"/>
    <mergeCell ref="N15:O15"/>
    <mergeCell ref="N16:O16"/>
    <mergeCell ref="N17:O17"/>
    <mergeCell ref="N18:O18"/>
    <mergeCell ref="N19:O19"/>
    <mergeCell ref="L13:M13"/>
    <mergeCell ref="V15:W15"/>
    <mergeCell ref="V16:W16"/>
    <mergeCell ref="V17:W17"/>
    <mergeCell ref="V18:W18"/>
    <mergeCell ref="V19:W19"/>
    <mergeCell ref="P12:Q12"/>
    <mergeCell ref="P13:Q13"/>
    <mergeCell ref="P14:Q14"/>
    <mergeCell ref="P15:Q15"/>
    <mergeCell ref="P16:Q16"/>
    <mergeCell ref="P17:Q17"/>
    <mergeCell ref="R19:S19"/>
    <mergeCell ref="A40:C40"/>
    <mergeCell ref="A29:C29"/>
    <mergeCell ref="A30:C30"/>
    <mergeCell ref="A31:C31"/>
    <mergeCell ref="A32:C32"/>
    <mergeCell ref="A33:C33"/>
    <mergeCell ref="A34:C34"/>
    <mergeCell ref="A23:C23"/>
    <mergeCell ref="A24:C24"/>
    <mergeCell ref="A25:C25"/>
    <mergeCell ref="A26:C26"/>
    <mergeCell ref="A27:C27"/>
    <mergeCell ref="A28:C28"/>
    <mergeCell ref="A19:C19"/>
    <mergeCell ref="A20:C20"/>
    <mergeCell ref="A21:C21"/>
    <mergeCell ref="A22:C22"/>
    <mergeCell ref="A13:C13"/>
    <mergeCell ref="N23:O23"/>
    <mergeCell ref="A14:C14"/>
    <mergeCell ref="A15:C15"/>
    <mergeCell ref="A16:C16"/>
    <mergeCell ref="A9:C10"/>
    <mergeCell ref="P9:S9"/>
    <mergeCell ref="P10:Q10"/>
    <mergeCell ref="R10:S10"/>
    <mergeCell ref="T9:U10"/>
    <mergeCell ref="V4:AA5"/>
    <mergeCell ref="A4:D5"/>
    <mergeCell ref="A6:D7"/>
    <mergeCell ref="E4:H5"/>
    <mergeCell ref="E6:H7"/>
    <mergeCell ref="L4:O5"/>
    <mergeCell ref="A11:C11"/>
    <mergeCell ref="A12:C12"/>
    <mergeCell ref="X9:Y10"/>
    <mergeCell ref="S4:U5"/>
    <mergeCell ref="S6:U7"/>
    <mergeCell ref="P4:R5"/>
    <mergeCell ref="P6:R7"/>
    <mergeCell ref="Z9:AA10"/>
    <mergeCell ref="L11:M11"/>
    <mergeCell ref="N11:O11"/>
    <mergeCell ref="P11:Q11"/>
    <mergeCell ref="R11:S11"/>
    <mergeCell ref="T11:U11"/>
    <mergeCell ref="X11:Y11"/>
    <mergeCell ref="Z11:AA11"/>
    <mergeCell ref="N12:O12"/>
    <mergeCell ref="N13:O13"/>
    <mergeCell ref="L12:M12"/>
    <mergeCell ref="A41:C41"/>
    <mergeCell ref="A42:C42"/>
    <mergeCell ref="A43:C43"/>
    <mergeCell ref="L9:O9"/>
    <mergeCell ref="L10:M10"/>
    <mergeCell ref="N10:O10"/>
    <mergeCell ref="A35:C35"/>
    <mergeCell ref="A36:C36"/>
    <mergeCell ref="A37:C37"/>
    <mergeCell ref="A38:C38"/>
    <mergeCell ref="A39:C39"/>
    <mergeCell ref="I44:K45"/>
    <mergeCell ref="I4:K5"/>
    <mergeCell ref="I6:K7"/>
    <mergeCell ref="D9:H10"/>
    <mergeCell ref="D11:H11"/>
    <mergeCell ref="D12:H12"/>
    <mergeCell ref="D13:H13"/>
    <mergeCell ref="D14:H14"/>
    <mergeCell ref="D15:H15"/>
    <mergeCell ref="D16:H16"/>
    <mergeCell ref="D17:H17"/>
    <mergeCell ref="D18:H18"/>
    <mergeCell ref="D19:H19"/>
    <mergeCell ref="D20:H20"/>
    <mergeCell ref="D21:H21"/>
    <mergeCell ref="D22:H22"/>
    <mergeCell ref="D23:H23"/>
    <mergeCell ref="D24:H24"/>
    <mergeCell ref="I9:I10"/>
    <mergeCell ref="D25:H25"/>
    <mergeCell ref="D26:H26"/>
    <mergeCell ref="R49:S49"/>
    <mergeCell ref="D50:H50"/>
    <mergeCell ref="L50:M50"/>
    <mergeCell ref="N50:O50"/>
    <mergeCell ref="P50:Q50"/>
    <mergeCell ref="R50:S50"/>
    <mergeCell ref="T50:U50"/>
    <mergeCell ref="V50:W50"/>
    <mergeCell ref="X50:Y50"/>
    <mergeCell ref="Z50:AA50"/>
    <mergeCell ref="D27:H27"/>
    <mergeCell ref="D28:H28"/>
    <mergeCell ref="D29:H29"/>
    <mergeCell ref="D30:H30"/>
    <mergeCell ref="D31:H31"/>
    <mergeCell ref="D32:H32"/>
    <mergeCell ref="D33:H33"/>
    <mergeCell ref="D34:H34"/>
    <mergeCell ref="D35:H35"/>
    <mergeCell ref="D36:H36"/>
    <mergeCell ref="D37:H37"/>
    <mergeCell ref="D38:H38"/>
    <mergeCell ref="D39:H39"/>
    <mergeCell ref="D40:H40"/>
    <mergeCell ref="D41:H41"/>
    <mergeCell ref="D42:H42"/>
    <mergeCell ref="D43:H43"/>
    <mergeCell ref="N40:O40"/>
    <mergeCell ref="N41:O41"/>
    <mergeCell ref="N42:O42"/>
    <mergeCell ref="N43:O43"/>
    <mergeCell ref="N33:O33"/>
    <mergeCell ref="P43:Q43"/>
    <mergeCell ref="Z42:AA42"/>
    <mergeCell ref="Z43:AA43"/>
    <mergeCell ref="N44:O45"/>
    <mergeCell ref="L52:M52"/>
    <mergeCell ref="N52:O52"/>
    <mergeCell ref="P52:Q52"/>
    <mergeCell ref="R52:S52"/>
    <mergeCell ref="T52:U52"/>
    <mergeCell ref="V52:W52"/>
    <mergeCell ref="X52:Y52"/>
    <mergeCell ref="Z52:AA52"/>
    <mergeCell ref="D53:H53"/>
    <mergeCell ref="L53:M53"/>
    <mergeCell ref="N53:O53"/>
    <mergeCell ref="P53:Q53"/>
    <mergeCell ref="R53:S53"/>
    <mergeCell ref="T53:U53"/>
    <mergeCell ref="V53:W53"/>
    <mergeCell ref="X53:Y53"/>
    <mergeCell ref="Z53:AA53"/>
    <mergeCell ref="D48:H49"/>
    <mergeCell ref="I48:I49"/>
    <mergeCell ref="L48:O48"/>
    <mergeCell ref="P48:S48"/>
    <mergeCell ref="T48:U49"/>
    <mergeCell ref="V48:W49"/>
    <mergeCell ref="X48:Y49"/>
    <mergeCell ref="Z48:AA49"/>
    <mergeCell ref="L49:M49"/>
    <mergeCell ref="N49:O49"/>
    <mergeCell ref="P49:Q49"/>
    <mergeCell ref="L59:M59"/>
    <mergeCell ref="N59:O59"/>
    <mergeCell ref="P59:Q59"/>
    <mergeCell ref="R59:S59"/>
    <mergeCell ref="T59:U59"/>
    <mergeCell ref="V59:W59"/>
    <mergeCell ref="X59:Y59"/>
    <mergeCell ref="Z59:AA59"/>
    <mergeCell ref="D60:H60"/>
    <mergeCell ref="L60:M60"/>
    <mergeCell ref="N60:O60"/>
    <mergeCell ref="P60:Q60"/>
    <mergeCell ref="R60:S60"/>
    <mergeCell ref="T60:U60"/>
    <mergeCell ref="V60:W60"/>
    <mergeCell ref="X60:Y60"/>
    <mergeCell ref="Z60:AA60"/>
    <mergeCell ref="L67:M67"/>
    <mergeCell ref="N67:O67"/>
    <mergeCell ref="P67:Q67"/>
    <mergeCell ref="R67:S67"/>
    <mergeCell ref="T67:U67"/>
    <mergeCell ref="V67:W67"/>
    <mergeCell ref="X67:Y67"/>
    <mergeCell ref="Z67:AA67"/>
    <mergeCell ref="D68:H68"/>
    <mergeCell ref="L68:M68"/>
    <mergeCell ref="N68:O68"/>
    <mergeCell ref="P68:Q68"/>
    <mergeCell ref="R68:S68"/>
    <mergeCell ref="T68:U68"/>
    <mergeCell ref="V68:W68"/>
    <mergeCell ref="X68:Y68"/>
    <mergeCell ref="Z68:AA68"/>
    <mergeCell ref="L75:M75"/>
    <mergeCell ref="N75:O75"/>
    <mergeCell ref="P75:Q75"/>
    <mergeCell ref="R75:S75"/>
    <mergeCell ref="T75:U75"/>
    <mergeCell ref="V75:W75"/>
    <mergeCell ref="X75:Y75"/>
    <mergeCell ref="Z75:AA75"/>
    <mergeCell ref="D76:H76"/>
    <mergeCell ref="L76:M76"/>
    <mergeCell ref="N76:O76"/>
    <mergeCell ref="P76:Q76"/>
    <mergeCell ref="R76:S76"/>
    <mergeCell ref="T76:U76"/>
    <mergeCell ref="V76:W76"/>
    <mergeCell ref="X76:Y76"/>
    <mergeCell ref="Z76:AA76"/>
    <mergeCell ref="Z81:AA81"/>
    <mergeCell ref="D82:H82"/>
    <mergeCell ref="L82:M82"/>
    <mergeCell ref="N82:O82"/>
    <mergeCell ref="P82:Q82"/>
    <mergeCell ref="R82:S82"/>
    <mergeCell ref="T82:U82"/>
    <mergeCell ref="V82:W82"/>
    <mergeCell ref="X82:Y82"/>
    <mergeCell ref="Z82:AA82"/>
    <mergeCell ref="D83:H83"/>
    <mergeCell ref="L83:M83"/>
    <mergeCell ref="N83:O83"/>
    <mergeCell ref="P83:Q83"/>
    <mergeCell ref="R83:S83"/>
    <mergeCell ref="T83:U83"/>
    <mergeCell ref="V83:W83"/>
    <mergeCell ref="X83:Y83"/>
    <mergeCell ref="Z83:AA83"/>
    <mergeCell ref="V86:W86"/>
    <mergeCell ref="X86:Y86"/>
    <mergeCell ref="Z86:AA86"/>
    <mergeCell ref="D84:H84"/>
    <mergeCell ref="L84:M84"/>
    <mergeCell ref="N84:O84"/>
    <mergeCell ref="P84:Q84"/>
    <mergeCell ref="R84:S84"/>
    <mergeCell ref="T84:U84"/>
    <mergeCell ref="V84:W84"/>
    <mergeCell ref="X84:Y84"/>
    <mergeCell ref="D87:H87"/>
    <mergeCell ref="L87:M87"/>
    <mergeCell ref="N87:O87"/>
    <mergeCell ref="P87:Q87"/>
    <mergeCell ref="R87:S87"/>
    <mergeCell ref="T87:U87"/>
    <mergeCell ref="V87:W87"/>
    <mergeCell ref="X87:Y87"/>
    <mergeCell ref="Z87:AA87"/>
    <mergeCell ref="Z84:AA84"/>
    <mergeCell ref="D85:H85"/>
    <mergeCell ref="L85:M85"/>
    <mergeCell ref="N85:O85"/>
    <mergeCell ref="P85:Q85"/>
    <mergeCell ref="R85:S85"/>
    <mergeCell ref="T85:U85"/>
    <mergeCell ref="V85:W85"/>
    <mergeCell ref="X85:Y85"/>
    <mergeCell ref="Z85:AA85"/>
    <mergeCell ref="D88:H88"/>
    <mergeCell ref="L88:M88"/>
    <mergeCell ref="N88:O88"/>
    <mergeCell ref="P88:Q88"/>
    <mergeCell ref="R88:S88"/>
    <mergeCell ref="T88:U88"/>
    <mergeCell ref="V88:W88"/>
    <mergeCell ref="X88:Y88"/>
    <mergeCell ref="Z88:AA88"/>
    <mergeCell ref="I89:K90"/>
    <mergeCell ref="L89:M90"/>
    <mergeCell ref="N89:O90"/>
    <mergeCell ref="P89:Q90"/>
    <mergeCell ref="R89:S90"/>
    <mergeCell ref="T89:U90"/>
    <mergeCell ref="V89:W90"/>
    <mergeCell ref="X89:Y90"/>
    <mergeCell ref="Z89:AA90"/>
    <mergeCell ref="A77:C77"/>
    <mergeCell ref="D77:H77"/>
    <mergeCell ref="L77:M77"/>
    <mergeCell ref="N77:O77"/>
    <mergeCell ref="P77:Q77"/>
    <mergeCell ref="R77:S77"/>
    <mergeCell ref="T77:U77"/>
    <mergeCell ref="V77:W77"/>
    <mergeCell ref="X77:Y77"/>
    <mergeCell ref="Z77:AA77"/>
    <mergeCell ref="A78:C78"/>
    <mergeCell ref="D78:H78"/>
    <mergeCell ref="L78:M78"/>
    <mergeCell ref="N78:O78"/>
    <mergeCell ref="P78:Q78"/>
    <mergeCell ref="R78:S78"/>
    <mergeCell ref="T78:U78"/>
    <mergeCell ref="V78:W78"/>
    <mergeCell ref="X78:Y78"/>
    <mergeCell ref="Z78:AA78"/>
    <mergeCell ref="A79:C79"/>
    <mergeCell ref="D79:H79"/>
    <mergeCell ref="L79:M79"/>
    <mergeCell ref="N79:O79"/>
    <mergeCell ref="P79:Q79"/>
    <mergeCell ref="R79:S79"/>
    <mergeCell ref="T79:U79"/>
    <mergeCell ref="V79:W79"/>
    <mergeCell ref="X79:Y79"/>
    <mergeCell ref="Z79:AA79"/>
    <mergeCell ref="A80:C80"/>
    <mergeCell ref="D80:H80"/>
    <mergeCell ref="L80:M80"/>
    <mergeCell ref="N80:O80"/>
    <mergeCell ref="P80:Q80"/>
    <mergeCell ref="R80:S80"/>
    <mergeCell ref="T80:U80"/>
    <mergeCell ref="V80:W80"/>
    <mergeCell ref="X80:Y80"/>
    <mergeCell ref="Z80:AA80"/>
    <mergeCell ref="X96:Y96"/>
    <mergeCell ref="Z96:AA96"/>
    <mergeCell ref="Z97:AA97"/>
    <mergeCell ref="D98:H98"/>
    <mergeCell ref="L98:M98"/>
    <mergeCell ref="N98:O98"/>
    <mergeCell ref="P98:Q98"/>
    <mergeCell ref="R98:S98"/>
    <mergeCell ref="T98:U98"/>
    <mergeCell ref="V98:W98"/>
    <mergeCell ref="X98:Y98"/>
    <mergeCell ref="Z98:AA98"/>
    <mergeCell ref="D99:H99"/>
    <mergeCell ref="L99:M99"/>
    <mergeCell ref="N99:O99"/>
    <mergeCell ref="P99:Q99"/>
    <mergeCell ref="R99:S99"/>
    <mergeCell ref="T99:U99"/>
    <mergeCell ref="V99:W99"/>
    <mergeCell ref="X99:Y99"/>
    <mergeCell ref="Z99:AA99"/>
    <mergeCell ref="L106:M106"/>
    <mergeCell ref="N106:O106"/>
    <mergeCell ref="P106:Q106"/>
    <mergeCell ref="R106:S106"/>
    <mergeCell ref="T106:U106"/>
    <mergeCell ref="V106:W106"/>
    <mergeCell ref="X106:Y106"/>
    <mergeCell ref="Z106:AA106"/>
    <mergeCell ref="D107:H107"/>
    <mergeCell ref="L107:M107"/>
    <mergeCell ref="N107:O107"/>
    <mergeCell ref="P107:Q107"/>
    <mergeCell ref="R107:S107"/>
    <mergeCell ref="T107:U107"/>
    <mergeCell ref="V107:W107"/>
    <mergeCell ref="X107:Y107"/>
    <mergeCell ref="Z107:AA107"/>
    <mergeCell ref="L114:M114"/>
    <mergeCell ref="N114:O114"/>
    <mergeCell ref="P114:Q114"/>
    <mergeCell ref="R114:S114"/>
    <mergeCell ref="T114:U114"/>
    <mergeCell ref="V114:W114"/>
    <mergeCell ref="X114:Y114"/>
    <mergeCell ref="Z114:AA114"/>
    <mergeCell ref="D115:H115"/>
    <mergeCell ref="L115:M115"/>
    <mergeCell ref="N115:O115"/>
    <mergeCell ref="P115:Q115"/>
    <mergeCell ref="R115:S115"/>
    <mergeCell ref="T115:U115"/>
    <mergeCell ref="V115:W115"/>
    <mergeCell ref="X115:Y115"/>
    <mergeCell ref="Z115:AA115"/>
    <mergeCell ref="Z124:AA124"/>
    <mergeCell ref="D125:H125"/>
    <mergeCell ref="L125:M125"/>
    <mergeCell ref="N125:O125"/>
    <mergeCell ref="P125:Q125"/>
    <mergeCell ref="R125:S125"/>
    <mergeCell ref="T125:U125"/>
    <mergeCell ref="V125:W125"/>
    <mergeCell ref="R119:S119"/>
    <mergeCell ref="T119:U119"/>
    <mergeCell ref="V119:W119"/>
    <mergeCell ref="X119:Y119"/>
    <mergeCell ref="Z119:AA119"/>
    <mergeCell ref="X121:Y121"/>
    <mergeCell ref="Z121:AA121"/>
    <mergeCell ref="D122:H122"/>
    <mergeCell ref="L122:M122"/>
    <mergeCell ref="N122:O122"/>
    <mergeCell ref="P122:Q122"/>
    <mergeCell ref="R122:S122"/>
    <mergeCell ref="T122:U122"/>
    <mergeCell ref="V122:W122"/>
    <mergeCell ref="X122:Y122"/>
    <mergeCell ref="Z122:AA122"/>
    <mergeCell ref="D123:H123"/>
    <mergeCell ref="L123:M123"/>
    <mergeCell ref="N123:O123"/>
    <mergeCell ref="P123:Q123"/>
    <mergeCell ref="R123:S123"/>
    <mergeCell ref="T123:U123"/>
    <mergeCell ref="V123:W123"/>
    <mergeCell ref="X123:Y123"/>
    <mergeCell ref="Z123:AA123"/>
    <mergeCell ref="Z128:AA128"/>
    <mergeCell ref="D133:H133"/>
    <mergeCell ref="L133:M133"/>
    <mergeCell ref="N133:O133"/>
    <mergeCell ref="P133:Q133"/>
    <mergeCell ref="R133:S133"/>
    <mergeCell ref="T133:U133"/>
    <mergeCell ref="V133:W133"/>
    <mergeCell ref="X133:Y133"/>
    <mergeCell ref="Z133:AA133"/>
    <mergeCell ref="X125:Y125"/>
    <mergeCell ref="Z125:AA125"/>
    <mergeCell ref="D126:H126"/>
    <mergeCell ref="L126:M126"/>
    <mergeCell ref="N126:O126"/>
    <mergeCell ref="P126:Q126"/>
    <mergeCell ref="R126:S126"/>
    <mergeCell ref="T126:U126"/>
    <mergeCell ref="V126:W126"/>
    <mergeCell ref="X126:Y126"/>
    <mergeCell ref="Z126:AA126"/>
    <mergeCell ref="D129:H129"/>
    <mergeCell ref="L129:M129"/>
    <mergeCell ref="N129:O129"/>
    <mergeCell ref="P129:Q129"/>
    <mergeCell ref="R129:S129"/>
    <mergeCell ref="Z127:AA127"/>
    <mergeCell ref="X131:Y131"/>
    <mergeCell ref="Z131:AA131"/>
    <mergeCell ref="N128:O128"/>
    <mergeCell ref="P128:Q128"/>
    <mergeCell ref="A17:C17"/>
    <mergeCell ref="A18:C18"/>
    <mergeCell ref="A138:C139"/>
    <mergeCell ref="D138:H139"/>
    <mergeCell ref="I138:I139"/>
    <mergeCell ref="J138:J139"/>
    <mergeCell ref="K138:K139"/>
    <mergeCell ref="L138:O138"/>
    <mergeCell ref="P138:S138"/>
    <mergeCell ref="T138:U139"/>
    <mergeCell ref="V138:W139"/>
    <mergeCell ref="X138:Y139"/>
    <mergeCell ref="Z138:AA139"/>
    <mergeCell ref="L139:M139"/>
    <mergeCell ref="N139:O139"/>
    <mergeCell ref="P139:Q139"/>
    <mergeCell ref="R139:S139"/>
    <mergeCell ref="D132:H132"/>
    <mergeCell ref="L132:M132"/>
    <mergeCell ref="N132:O132"/>
    <mergeCell ref="P132:Q132"/>
    <mergeCell ref="R132:S132"/>
    <mergeCell ref="T132:U132"/>
    <mergeCell ref="V132:W132"/>
    <mergeCell ref="X132:Y132"/>
    <mergeCell ref="Z132:AA132"/>
    <mergeCell ref="V129:W129"/>
    <mergeCell ref="X129:Y129"/>
    <mergeCell ref="Z129:AA129"/>
    <mergeCell ref="A128:C128"/>
    <mergeCell ref="D128:H128"/>
    <mergeCell ref="L128:M128"/>
    <mergeCell ref="A140:C140"/>
    <mergeCell ref="D140:H140"/>
    <mergeCell ref="L140:M140"/>
    <mergeCell ref="N140:O140"/>
    <mergeCell ref="P140:Q140"/>
    <mergeCell ref="R140:S140"/>
    <mergeCell ref="T140:U140"/>
    <mergeCell ref="V140:W140"/>
    <mergeCell ref="X140:Y140"/>
    <mergeCell ref="Z140:AA140"/>
    <mergeCell ref="A141:C141"/>
    <mergeCell ref="D141:H141"/>
    <mergeCell ref="L141:M141"/>
    <mergeCell ref="N141:O141"/>
    <mergeCell ref="P141:Q141"/>
    <mergeCell ref="R141:S141"/>
    <mergeCell ref="T141:U141"/>
    <mergeCell ref="V141:W141"/>
    <mergeCell ref="X141:Y141"/>
    <mergeCell ref="Z141:AA141"/>
    <mergeCell ref="A142:C142"/>
    <mergeCell ref="D142:H142"/>
    <mergeCell ref="L142:M142"/>
    <mergeCell ref="N142:O142"/>
    <mergeCell ref="P142:Q142"/>
    <mergeCell ref="R142:S142"/>
    <mergeCell ref="T142:U142"/>
    <mergeCell ref="V142:W142"/>
    <mergeCell ref="X142:Y142"/>
    <mergeCell ref="Z142:AA142"/>
    <mergeCell ref="A143:C143"/>
    <mergeCell ref="D143:H143"/>
    <mergeCell ref="L143:M143"/>
    <mergeCell ref="N143:O143"/>
    <mergeCell ref="P143:Q143"/>
    <mergeCell ref="R143:S143"/>
    <mergeCell ref="T143:U143"/>
    <mergeCell ref="V143:W143"/>
    <mergeCell ref="X143:Y143"/>
    <mergeCell ref="Z143:AA143"/>
    <mergeCell ref="A144:C144"/>
    <mergeCell ref="D144:H144"/>
    <mergeCell ref="L144:M144"/>
    <mergeCell ref="N144:O144"/>
    <mergeCell ref="P144:Q144"/>
    <mergeCell ref="R144:S144"/>
    <mergeCell ref="T144:U144"/>
    <mergeCell ref="V144:W144"/>
    <mergeCell ref="X144:Y144"/>
    <mergeCell ref="Z144:AA144"/>
    <mergeCell ref="A145:C145"/>
    <mergeCell ref="D145:H145"/>
    <mergeCell ref="L145:M145"/>
    <mergeCell ref="N145:O145"/>
    <mergeCell ref="P145:Q145"/>
    <mergeCell ref="R145:S145"/>
    <mergeCell ref="T145:U145"/>
    <mergeCell ref="V145:W145"/>
    <mergeCell ref="X145:Y145"/>
    <mergeCell ref="Z145:AA145"/>
    <mergeCell ref="A146:C146"/>
    <mergeCell ref="D146:H146"/>
    <mergeCell ref="L146:M146"/>
    <mergeCell ref="N146:O146"/>
    <mergeCell ref="P146:Q146"/>
    <mergeCell ref="R146:S146"/>
    <mergeCell ref="T146:U146"/>
    <mergeCell ref="V146:W146"/>
    <mergeCell ref="X146:Y146"/>
    <mergeCell ref="Z146:AA146"/>
    <mergeCell ref="A147:C147"/>
    <mergeCell ref="D147:H147"/>
    <mergeCell ref="L147:M147"/>
    <mergeCell ref="N147:O147"/>
    <mergeCell ref="P147:Q147"/>
    <mergeCell ref="R147:S147"/>
    <mergeCell ref="T147:U147"/>
    <mergeCell ref="V147:W147"/>
    <mergeCell ref="X147:Y147"/>
    <mergeCell ref="Z147:AA147"/>
    <mergeCell ref="A148:C148"/>
    <mergeCell ref="D148:H148"/>
    <mergeCell ref="L148:M148"/>
    <mergeCell ref="N148:O148"/>
    <mergeCell ref="P148:Q148"/>
    <mergeCell ref="R148:S148"/>
    <mergeCell ref="T148:U148"/>
    <mergeCell ref="V148:W148"/>
    <mergeCell ref="X148:Y148"/>
    <mergeCell ref="Z148:AA148"/>
    <mergeCell ref="A149:C149"/>
    <mergeCell ref="D149:H149"/>
    <mergeCell ref="L149:M149"/>
    <mergeCell ref="N149:O149"/>
    <mergeCell ref="P149:Q149"/>
    <mergeCell ref="R149:S149"/>
    <mergeCell ref="T149:U149"/>
    <mergeCell ref="V149:W149"/>
    <mergeCell ref="X149:Y149"/>
    <mergeCell ref="Z149:AA149"/>
    <mergeCell ref="A150:C150"/>
    <mergeCell ref="D150:H150"/>
    <mergeCell ref="L150:M150"/>
    <mergeCell ref="N150:O150"/>
    <mergeCell ref="P150:Q150"/>
    <mergeCell ref="R150:S150"/>
    <mergeCell ref="T150:U150"/>
    <mergeCell ref="V150:W150"/>
    <mergeCell ref="X150:Y150"/>
    <mergeCell ref="Z150:AA150"/>
    <mergeCell ref="A151:C151"/>
    <mergeCell ref="D151:H151"/>
    <mergeCell ref="L151:M151"/>
    <mergeCell ref="N151:O151"/>
    <mergeCell ref="P151:Q151"/>
    <mergeCell ref="R151:S151"/>
    <mergeCell ref="T151:U151"/>
    <mergeCell ref="V151:W151"/>
    <mergeCell ref="X151:Y151"/>
    <mergeCell ref="Z151:AA151"/>
    <mergeCell ref="A152:C152"/>
    <mergeCell ref="D152:H152"/>
    <mergeCell ref="L152:M152"/>
    <mergeCell ref="N152:O152"/>
    <mergeCell ref="P152:Q152"/>
    <mergeCell ref="R152:S152"/>
    <mergeCell ref="T152:U152"/>
    <mergeCell ref="V152:W152"/>
    <mergeCell ref="X152:Y152"/>
    <mergeCell ref="Z152:AA152"/>
    <mergeCell ref="A153:C153"/>
    <mergeCell ref="D153:H153"/>
    <mergeCell ref="L153:M153"/>
    <mergeCell ref="N153:O153"/>
    <mergeCell ref="P153:Q153"/>
    <mergeCell ref="R153:S153"/>
    <mergeCell ref="T153:U153"/>
    <mergeCell ref="V153:W153"/>
    <mergeCell ref="X153:Y153"/>
    <mergeCell ref="Z153:AA153"/>
    <mergeCell ref="A154:C154"/>
    <mergeCell ref="D154:H154"/>
    <mergeCell ref="L154:M154"/>
    <mergeCell ref="N154:O154"/>
    <mergeCell ref="P154:Q154"/>
    <mergeCell ref="R154:S154"/>
    <mergeCell ref="T154:U154"/>
    <mergeCell ref="V154:W154"/>
    <mergeCell ref="X154:Y154"/>
    <mergeCell ref="Z154:AA154"/>
    <mergeCell ref="A155:C155"/>
    <mergeCell ref="D155:H155"/>
    <mergeCell ref="L155:M155"/>
    <mergeCell ref="N155:O155"/>
    <mergeCell ref="P155:Q155"/>
    <mergeCell ref="R155:S155"/>
    <mergeCell ref="T155:U155"/>
    <mergeCell ref="V155:W155"/>
    <mergeCell ref="X155:Y155"/>
    <mergeCell ref="Z155:AA155"/>
    <mergeCell ref="A156:C156"/>
    <mergeCell ref="D156:H156"/>
    <mergeCell ref="L156:M156"/>
    <mergeCell ref="N156:O156"/>
    <mergeCell ref="P156:Q156"/>
    <mergeCell ref="R156:S156"/>
    <mergeCell ref="T156:U156"/>
    <mergeCell ref="V156:W156"/>
    <mergeCell ref="X156:Y156"/>
    <mergeCell ref="Z156:AA156"/>
    <mergeCell ref="A157:C157"/>
    <mergeCell ref="D157:H157"/>
    <mergeCell ref="L157:M157"/>
    <mergeCell ref="N157:O157"/>
    <mergeCell ref="P157:Q157"/>
    <mergeCell ref="R157:S157"/>
    <mergeCell ref="T157:U157"/>
    <mergeCell ref="V157:W157"/>
    <mergeCell ref="X157:Y157"/>
    <mergeCell ref="Z157:AA157"/>
    <mergeCell ref="A158:C158"/>
    <mergeCell ref="D158:H158"/>
    <mergeCell ref="L158:M158"/>
    <mergeCell ref="N158:O158"/>
    <mergeCell ref="P158:Q158"/>
    <mergeCell ref="R158:S158"/>
    <mergeCell ref="T158:U158"/>
    <mergeCell ref="V158:W158"/>
    <mergeCell ref="X158:Y158"/>
    <mergeCell ref="Z158:AA158"/>
    <mergeCell ref="A159:C159"/>
    <mergeCell ref="D159:H159"/>
    <mergeCell ref="L159:M159"/>
    <mergeCell ref="N159:O159"/>
    <mergeCell ref="P159:Q159"/>
    <mergeCell ref="R159:S159"/>
    <mergeCell ref="T159:U159"/>
    <mergeCell ref="V159:W159"/>
    <mergeCell ref="X159:Y159"/>
    <mergeCell ref="Z159:AA159"/>
    <mergeCell ref="A160:C160"/>
    <mergeCell ref="D160:H160"/>
    <mergeCell ref="L160:M160"/>
    <mergeCell ref="N160:O160"/>
    <mergeCell ref="P160:Q160"/>
    <mergeCell ref="R160:S160"/>
    <mergeCell ref="T160:U160"/>
    <mergeCell ref="V160:W160"/>
    <mergeCell ref="X160:Y160"/>
    <mergeCell ref="Z160:AA160"/>
    <mergeCell ref="A161:C161"/>
    <mergeCell ref="D161:H161"/>
    <mergeCell ref="L161:M161"/>
    <mergeCell ref="N161:O161"/>
    <mergeCell ref="P161:Q161"/>
    <mergeCell ref="R161:S161"/>
    <mergeCell ref="T161:U161"/>
    <mergeCell ref="V161:W161"/>
    <mergeCell ref="X161:Y161"/>
    <mergeCell ref="Z161:AA161"/>
    <mergeCell ref="A162:C162"/>
    <mergeCell ref="D162:H162"/>
    <mergeCell ref="L162:M162"/>
    <mergeCell ref="N162:O162"/>
    <mergeCell ref="P162:Q162"/>
    <mergeCell ref="R162:S162"/>
    <mergeCell ref="T162:U162"/>
    <mergeCell ref="V162:W162"/>
    <mergeCell ref="X162:Y162"/>
    <mergeCell ref="Z162:AA162"/>
    <mergeCell ref="A163:C163"/>
    <mergeCell ref="D163:H163"/>
    <mergeCell ref="L163:M163"/>
    <mergeCell ref="N163:O163"/>
    <mergeCell ref="P163:Q163"/>
    <mergeCell ref="R163:S163"/>
    <mergeCell ref="T163:U163"/>
    <mergeCell ref="V163:W163"/>
    <mergeCell ref="X163:Y163"/>
    <mergeCell ref="Z163:AA163"/>
    <mergeCell ref="A164:C164"/>
    <mergeCell ref="D164:H164"/>
    <mergeCell ref="L164:M164"/>
    <mergeCell ref="N164:O164"/>
    <mergeCell ref="P164:Q164"/>
    <mergeCell ref="R164:S164"/>
    <mergeCell ref="T164:U164"/>
    <mergeCell ref="V164:W164"/>
    <mergeCell ref="X164:Y164"/>
    <mergeCell ref="Z164:AA164"/>
    <mergeCell ref="A165:C165"/>
    <mergeCell ref="D165:H165"/>
    <mergeCell ref="L165:M165"/>
    <mergeCell ref="N165:O165"/>
    <mergeCell ref="P165:Q165"/>
    <mergeCell ref="R165:S165"/>
    <mergeCell ref="T165:U165"/>
    <mergeCell ref="V165:W165"/>
    <mergeCell ref="X165:Y165"/>
    <mergeCell ref="Z165:AA165"/>
    <mergeCell ref="A166:C166"/>
    <mergeCell ref="D166:H166"/>
    <mergeCell ref="L166:M166"/>
    <mergeCell ref="N166:O166"/>
    <mergeCell ref="P166:Q166"/>
    <mergeCell ref="R166:S166"/>
    <mergeCell ref="T166:U166"/>
    <mergeCell ref="V166:W166"/>
    <mergeCell ref="X166:Y166"/>
    <mergeCell ref="Z166:AA166"/>
    <mergeCell ref="A167:C167"/>
    <mergeCell ref="D167:H167"/>
    <mergeCell ref="L167:M167"/>
    <mergeCell ref="N167:O167"/>
    <mergeCell ref="P167:Q167"/>
    <mergeCell ref="R167:S167"/>
    <mergeCell ref="T167:U167"/>
    <mergeCell ref="V167:W167"/>
    <mergeCell ref="X167:Y167"/>
    <mergeCell ref="Z167:AA167"/>
    <mergeCell ref="A168:C168"/>
    <mergeCell ref="D168:H168"/>
    <mergeCell ref="L168:M168"/>
    <mergeCell ref="N168:O168"/>
    <mergeCell ref="P168:Q168"/>
    <mergeCell ref="R168:S168"/>
    <mergeCell ref="T168:U168"/>
    <mergeCell ref="V168:W168"/>
    <mergeCell ref="X168:Y168"/>
    <mergeCell ref="Z168:AA168"/>
    <mergeCell ref="A169:C169"/>
    <mergeCell ref="D169:H169"/>
    <mergeCell ref="L169:M169"/>
    <mergeCell ref="N169:O169"/>
    <mergeCell ref="P169:Q169"/>
    <mergeCell ref="R169:S169"/>
    <mergeCell ref="T169:U169"/>
    <mergeCell ref="V169:W169"/>
    <mergeCell ref="X169:Y169"/>
    <mergeCell ref="Z169:AA169"/>
    <mergeCell ref="A170:C170"/>
    <mergeCell ref="D170:H170"/>
    <mergeCell ref="L170:M170"/>
    <mergeCell ref="N170:O170"/>
    <mergeCell ref="P170:Q170"/>
    <mergeCell ref="R170:S170"/>
    <mergeCell ref="T170:U170"/>
    <mergeCell ref="V170:W170"/>
    <mergeCell ref="X170:Y170"/>
    <mergeCell ref="Z170:AA170"/>
    <mergeCell ref="A171:C171"/>
    <mergeCell ref="D171:H171"/>
    <mergeCell ref="L171:M171"/>
    <mergeCell ref="N171:O171"/>
    <mergeCell ref="P171:Q171"/>
    <mergeCell ref="R171:S171"/>
    <mergeCell ref="T171:U171"/>
    <mergeCell ref="V171:W171"/>
    <mergeCell ref="X171:Y171"/>
    <mergeCell ref="Z171:AA171"/>
    <mergeCell ref="A172:C172"/>
    <mergeCell ref="D172:H172"/>
    <mergeCell ref="L172:M172"/>
    <mergeCell ref="N172:O172"/>
    <mergeCell ref="P172:Q172"/>
    <mergeCell ref="R172:S172"/>
    <mergeCell ref="T172:U172"/>
    <mergeCell ref="V172:W172"/>
    <mergeCell ref="X172:Y172"/>
    <mergeCell ref="Z172:AA172"/>
    <mergeCell ref="A173:C173"/>
    <mergeCell ref="D173:H173"/>
    <mergeCell ref="L173:M173"/>
    <mergeCell ref="N173:O173"/>
    <mergeCell ref="P173:Q173"/>
    <mergeCell ref="R173:S173"/>
    <mergeCell ref="T173:U173"/>
    <mergeCell ref="V173:W173"/>
    <mergeCell ref="X173:Y173"/>
    <mergeCell ref="Z173:AA173"/>
    <mergeCell ref="A174:C174"/>
    <mergeCell ref="D174:H174"/>
    <mergeCell ref="L174:M174"/>
    <mergeCell ref="N174:O174"/>
    <mergeCell ref="P174:Q174"/>
    <mergeCell ref="R174:S174"/>
    <mergeCell ref="T174:U174"/>
    <mergeCell ref="V174:W174"/>
    <mergeCell ref="X174:Y174"/>
    <mergeCell ref="Z174:AA174"/>
    <mergeCell ref="A175:C175"/>
    <mergeCell ref="D175:H175"/>
    <mergeCell ref="L175:M175"/>
    <mergeCell ref="N175:O175"/>
    <mergeCell ref="P175:Q175"/>
    <mergeCell ref="R175:S175"/>
    <mergeCell ref="T175:U175"/>
    <mergeCell ref="V175:W175"/>
    <mergeCell ref="X175:Y175"/>
    <mergeCell ref="Z175:AA175"/>
    <mergeCell ref="A176:C176"/>
    <mergeCell ref="D176:H176"/>
    <mergeCell ref="L176:M176"/>
    <mergeCell ref="N176:O176"/>
    <mergeCell ref="P176:Q176"/>
    <mergeCell ref="R176:S176"/>
    <mergeCell ref="T176:U176"/>
    <mergeCell ref="V176:W176"/>
    <mergeCell ref="X176:Y176"/>
    <mergeCell ref="Z176:AA176"/>
    <mergeCell ref="A177:C177"/>
    <mergeCell ref="D177:H177"/>
    <mergeCell ref="L177:M177"/>
    <mergeCell ref="N177:O177"/>
    <mergeCell ref="P177:Q177"/>
    <mergeCell ref="R177:S177"/>
    <mergeCell ref="T177:U177"/>
    <mergeCell ref="V177:W177"/>
    <mergeCell ref="X177:Y177"/>
    <mergeCell ref="Z177:AA177"/>
    <mergeCell ref="A178:C178"/>
    <mergeCell ref="D178:H178"/>
    <mergeCell ref="L178:M178"/>
    <mergeCell ref="N178:O178"/>
    <mergeCell ref="P178:Q178"/>
    <mergeCell ref="R178:S178"/>
    <mergeCell ref="T178:U178"/>
    <mergeCell ref="V178:W178"/>
    <mergeCell ref="X178:Y178"/>
    <mergeCell ref="Z178:AA178"/>
    <mergeCell ref="I179:K180"/>
    <mergeCell ref="L179:M180"/>
    <mergeCell ref="N179:O180"/>
    <mergeCell ref="P179:Q180"/>
    <mergeCell ref="R179:S180"/>
    <mergeCell ref="T179:U180"/>
    <mergeCell ref="V179:W180"/>
    <mergeCell ref="X179:Y180"/>
    <mergeCell ref="Z179:AA180"/>
    <mergeCell ref="A183:C184"/>
    <mergeCell ref="D183:H184"/>
    <mergeCell ref="I183:I184"/>
    <mergeCell ref="J183:J184"/>
    <mergeCell ref="K183:K184"/>
    <mergeCell ref="L183:O183"/>
    <mergeCell ref="P183:S183"/>
    <mergeCell ref="T183:U184"/>
    <mergeCell ref="V183:W184"/>
    <mergeCell ref="X183:Y184"/>
    <mergeCell ref="Z183:AA184"/>
    <mergeCell ref="L184:M184"/>
    <mergeCell ref="N184:O184"/>
    <mergeCell ref="P184:Q184"/>
    <mergeCell ref="R184:S184"/>
    <mergeCell ref="A185:C185"/>
    <mergeCell ref="D185:H185"/>
    <mergeCell ref="L185:M185"/>
    <mergeCell ref="N185:O185"/>
    <mergeCell ref="P185:Q185"/>
    <mergeCell ref="R185:S185"/>
    <mergeCell ref="T185:U185"/>
    <mergeCell ref="V185:W185"/>
    <mergeCell ref="X185:Y185"/>
    <mergeCell ref="Z185:AA185"/>
    <mergeCell ref="A186:C186"/>
    <mergeCell ref="D186:H186"/>
    <mergeCell ref="L186:M186"/>
    <mergeCell ref="N186:O186"/>
    <mergeCell ref="P186:Q186"/>
    <mergeCell ref="R186:S186"/>
    <mergeCell ref="T186:U186"/>
    <mergeCell ref="V186:W186"/>
    <mergeCell ref="X186:Y186"/>
    <mergeCell ref="Z186:AA186"/>
    <mergeCell ref="A187:C187"/>
    <mergeCell ref="D187:H187"/>
    <mergeCell ref="L187:M187"/>
    <mergeCell ref="N187:O187"/>
    <mergeCell ref="P187:Q187"/>
    <mergeCell ref="R187:S187"/>
    <mergeCell ref="T187:U187"/>
    <mergeCell ref="V187:W187"/>
    <mergeCell ref="X187:Y187"/>
    <mergeCell ref="Z187:AA187"/>
    <mergeCell ref="A188:C188"/>
    <mergeCell ref="D188:H188"/>
    <mergeCell ref="L188:M188"/>
    <mergeCell ref="N188:O188"/>
    <mergeCell ref="P188:Q188"/>
    <mergeCell ref="R188:S188"/>
    <mergeCell ref="T188:U188"/>
    <mergeCell ref="V188:W188"/>
    <mergeCell ref="X188:Y188"/>
    <mergeCell ref="Z188:AA188"/>
    <mergeCell ref="A189:C189"/>
    <mergeCell ref="D189:H189"/>
    <mergeCell ref="L189:M189"/>
    <mergeCell ref="N189:O189"/>
    <mergeCell ref="P189:Q189"/>
    <mergeCell ref="R189:S189"/>
    <mergeCell ref="T189:U189"/>
    <mergeCell ref="V189:W189"/>
    <mergeCell ref="X189:Y189"/>
    <mergeCell ref="Z189:AA189"/>
    <mergeCell ref="A190:C190"/>
    <mergeCell ref="D190:H190"/>
    <mergeCell ref="L190:M190"/>
    <mergeCell ref="N190:O190"/>
    <mergeCell ref="P190:Q190"/>
    <mergeCell ref="R190:S190"/>
    <mergeCell ref="T190:U190"/>
    <mergeCell ref="V190:W190"/>
    <mergeCell ref="X190:Y190"/>
    <mergeCell ref="Z190:AA190"/>
    <mergeCell ref="A191:C191"/>
    <mergeCell ref="D191:H191"/>
    <mergeCell ref="L191:M191"/>
    <mergeCell ref="N191:O191"/>
    <mergeCell ref="P191:Q191"/>
    <mergeCell ref="R191:S191"/>
    <mergeCell ref="T191:U191"/>
    <mergeCell ref="V191:W191"/>
    <mergeCell ref="X191:Y191"/>
    <mergeCell ref="Z191:AA191"/>
    <mergeCell ref="A192:C192"/>
    <mergeCell ref="D192:H192"/>
    <mergeCell ref="L192:M192"/>
    <mergeCell ref="N192:O192"/>
    <mergeCell ref="P192:Q192"/>
    <mergeCell ref="R192:S192"/>
    <mergeCell ref="T192:U192"/>
    <mergeCell ref="V192:W192"/>
    <mergeCell ref="X192:Y192"/>
    <mergeCell ref="Z192:AA192"/>
    <mergeCell ref="A193:C193"/>
    <mergeCell ref="D193:H193"/>
    <mergeCell ref="L193:M193"/>
    <mergeCell ref="N193:O193"/>
    <mergeCell ref="P193:Q193"/>
    <mergeCell ref="R193:S193"/>
    <mergeCell ref="T193:U193"/>
    <mergeCell ref="V193:W193"/>
    <mergeCell ref="X193:Y193"/>
    <mergeCell ref="Z193:AA193"/>
    <mergeCell ref="A194:C194"/>
    <mergeCell ref="D194:H194"/>
    <mergeCell ref="L194:M194"/>
    <mergeCell ref="N194:O194"/>
    <mergeCell ref="P194:Q194"/>
    <mergeCell ref="R194:S194"/>
    <mergeCell ref="T194:U194"/>
    <mergeCell ref="V194:W194"/>
    <mergeCell ref="X194:Y194"/>
    <mergeCell ref="Z194:AA194"/>
    <mergeCell ref="A195:C195"/>
    <mergeCell ref="D195:H195"/>
    <mergeCell ref="L195:M195"/>
    <mergeCell ref="N195:O195"/>
    <mergeCell ref="P195:Q195"/>
    <mergeCell ref="R195:S195"/>
    <mergeCell ref="T195:U195"/>
    <mergeCell ref="V195:W195"/>
    <mergeCell ref="X195:Y195"/>
    <mergeCell ref="Z195:AA195"/>
    <mergeCell ref="A196:C196"/>
    <mergeCell ref="D196:H196"/>
    <mergeCell ref="L196:M196"/>
    <mergeCell ref="N196:O196"/>
    <mergeCell ref="P196:Q196"/>
    <mergeCell ref="R196:S196"/>
    <mergeCell ref="T196:U196"/>
    <mergeCell ref="V196:W196"/>
    <mergeCell ref="X196:Y196"/>
    <mergeCell ref="Z196:AA196"/>
    <mergeCell ref="A197:C197"/>
    <mergeCell ref="D197:H197"/>
    <mergeCell ref="L197:M197"/>
    <mergeCell ref="N197:O197"/>
    <mergeCell ref="P197:Q197"/>
    <mergeCell ref="R197:S197"/>
    <mergeCell ref="T197:U197"/>
    <mergeCell ref="V197:W197"/>
    <mergeCell ref="X197:Y197"/>
    <mergeCell ref="Z197:AA197"/>
    <mergeCell ref="A198:C198"/>
    <mergeCell ref="D198:H198"/>
    <mergeCell ref="L198:M198"/>
    <mergeCell ref="N198:O198"/>
    <mergeCell ref="P198:Q198"/>
    <mergeCell ref="R198:S198"/>
    <mergeCell ref="T198:U198"/>
    <mergeCell ref="V198:W198"/>
    <mergeCell ref="X198:Y198"/>
    <mergeCell ref="Z198:AA198"/>
    <mergeCell ref="A199:C199"/>
    <mergeCell ref="D199:H199"/>
    <mergeCell ref="L199:M199"/>
    <mergeCell ref="N199:O199"/>
    <mergeCell ref="P199:Q199"/>
    <mergeCell ref="R199:S199"/>
    <mergeCell ref="T199:U199"/>
    <mergeCell ref="V199:W199"/>
    <mergeCell ref="X199:Y199"/>
    <mergeCell ref="Z199:AA199"/>
    <mergeCell ref="A200:C200"/>
    <mergeCell ref="D200:H200"/>
    <mergeCell ref="L200:M200"/>
    <mergeCell ref="N200:O200"/>
    <mergeCell ref="P200:Q200"/>
    <mergeCell ref="R200:S200"/>
    <mergeCell ref="T200:U200"/>
    <mergeCell ref="V200:W200"/>
    <mergeCell ref="X200:Y200"/>
    <mergeCell ref="Z200:AA200"/>
    <mergeCell ref="A201:C201"/>
    <mergeCell ref="D201:H201"/>
    <mergeCell ref="L201:M201"/>
    <mergeCell ref="N201:O201"/>
    <mergeCell ref="P201:Q201"/>
    <mergeCell ref="R201:S201"/>
    <mergeCell ref="T201:U201"/>
    <mergeCell ref="V201:W201"/>
    <mergeCell ref="X201:Y201"/>
    <mergeCell ref="Z201:AA201"/>
    <mergeCell ref="A202:C202"/>
    <mergeCell ref="D202:H202"/>
    <mergeCell ref="L202:M202"/>
    <mergeCell ref="N202:O202"/>
    <mergeCell ref="P202:Q202"/>
    <mergeCell ref="R202:S202"/>
    <mergeCell ref="T202:U202"/>
    <mergeCell ref="V202:W202"/>
    <mergeCell ref="X202:Y202"/>
    <mergeCell ref="Z202:AA202"/>
    <mergeCell ref="A203:C203"/>
    <mergeCell ref="D203:H203"/>
    <mergeCell ref="L203:M203"/>
    <mergeCell ref="N203:O203"/>
    <mergeCell ref="P203:Q203"/>
    <mergeCell ref="R203:S203"/>
    <mergeCell ref="T203:U203"/>
    <mergeCell ref="V203:W203"/>
    <mergeCell ref="X203:Y203"/>
    <mergeCell ref="Z203:AA203"/>
    <mergeCell ref="A204:C204"/>
    <mergeCell ref="D204:H204"/>
    <mergeCell ref="L204:M204"/>
    <mergeCell ref="N204:O204"/>
    <mergeCell ref="P204:Q204"/>
    <mergeCell ref="R204:S204"/>
    <mergeCell ref="T204:U204"/>
    <mergeCell ref="V204:W204"/>
    <mergeCell ref="X204:Y204"/>
    <mergeCell ref="Z204:AA204"/>
    <mergeCell ref="A205:C205"/>
    <mergeCell ref="D205:H205"/>
    <mergeCell ref="L205:M205"/>
    <mergeCell ref="N205:O205"/>
    <mergeCell ref="P205:Q205"/>
    <mergeCell ref="R205:S205"/>
    <mergeCell ref="T205:U205"/>
    <mergeCell ref="V205:W205"/>
    <mergeCell ref="X205:Y205"/>
    <mergeCell ref="Z205:AA205"/>
    <mergeCell ref="A206:C206"/>
    <mergeCell ref="D206:H206"/>
    <mergeCell ref="L206:M206"/>
    <mergeCell ref="N206:O206"/>
    <mergeCell ref="P206:Q206"/>
    <mergeCell ref="R206:S206"/>
    <mergeCell ref="T206:U206"/>
    <mergeCell ref="V206:W206"/>
    <mergeCell ref="X206:Y206"/>
    <mergeCell ref="Z206:AA206"/>
    <mergeCell ref="A207:C207"/>
    <mergeCell ref="D207:H207"/>
    <mergeCell ref="L207:M207"/>
    <mergeCell ref="N207:O207"/>
    <mergeCell ref="P207:Q207"/>
    <mergeCell ref="R207:S207"/>
    <mergeCell ref="T207:U207"/>
    <mergeCell ref="V207:W207"/>
    <mergeCell ref="X207:Y207"/>
    <mergeCell ref="Z207:AA207"/>
    <mergeCell ref="A208:C208"/>
    <mergeCell ref="D208:H208"/>
    <mergeCell ref="L208:M208"/>
    <mergeCell ref="N208:O208"/>
    <mergeCell ref="P208:Q208"/>
    <mergeCell ref="R208:S208"/>
    <mergeCell ref="T208:U208"/>
    <mergeCell ref="V208:W208"/>
    <mergeCell ref="X208:Y208"/>
    <mergeCell ref="Z208:AA208"/>
    <mergeCell ref="A209:C209"/>
    <mergeCell ref="D209:H209"/>
    <mergeCell ref="L209:M209"/>
    <mergeCell ref="N209:O209"/>
    <mergeCell ref="P209:Q209"/>
    <mergeCell ref="R209:S209"/>
    <mergeCell ref="T209:U209"/>
    <mergeCell ref="V209:W209"/>
    <mergeCell ref="X209:Y209"/>
    <mergeCell ref="Z209:AA209"/>
    <mergeCell ref="A210:C210"/>
    <mergeCell ref="D210:H210"/>
    <mergeCell ref="L210:M210"/>
    <mergeCell ref="N210:O210"/>
    <mergeCell ref="P210:Q210"/>
    <mergeCell ref="R210:S210"/>
    <mergeCell ref="T210:U210"/>
    <mergeCell ref="V210:W210"/>
    <mergeCell ref="X210:Y210"/>
    <mergeCell ref="Z210:AA210"/>
    <mergeCell ref="A211:C211"/>
    <mergeCell ref="D211:H211"/>
    <mergeCell ref="L211:M211"/>
    <mergeCell ref="N211:O211"/>
    <mergeCell ref="P211:Q211"/>
    <mergeCell ref="R211:S211"/>
    <mergeCell ref="T211:U211"/>
    <mergeCell ref="V211:W211"/>
    <mergeCell ref="X211:Y211"/>
    <mergeCell ref="Z211:AA211"/>
    <mergeCell ref="A212:C212"/>
    <mergeCell ref="D212:H212"/>
    <mergeCell ref="L212:M212"/>
    <mergeCell ref="N212:O212"/>
    <mergeCell ref="P212:Q212"/>
    <mergeCell ref="R212:S212"/>
    <mergeCell ref="T212:U212"/>
    <mergeCell ref="V212:W212"/>
    <mergeCell ref="X212:Y212"/>
    <mergeCell ref="Z212:AA212"/>
    <mergeCell ref="A213:C213"/>
    <mergeCell ref="D213:H213"/>
    <mergeCell ref="L213:M213"/>
    <mergeCell ref="N213:O213"/>
    <mergeCell ref="P213:Q213"/>
    <mergeCell ref="R213:S213"/>
    <mergeCell ref="T213:U213"/>
    <mergeCell ref="V213:W213"/>
    <mergeCell ref="X213:Y213"/>
    <mergeCell ref="Z213:AA213"/>
    <mergeCell ref="A214:C214"/>
    <mergeCell ref="D214:H214"/>
    <mergeCell ref="L214:M214"/>
    <mergeCell ref="N214:O214"/>
    <mergeCell ref="P214:Q214"/>
    <mergeCell ref="R214:S214"/>
    <mergeCell ref="T214:U214"/>
    <mergeCell ref="V214:W214"/>
    <mergeCell ref="X214:Y214"/>
    <mergeCell ref="Z214:AA214"/>
    <mergeCell ref="A215:C215"/>
    <mergeCell ref="D215:H215"/>
    <mergeCell ref="L215:M215"/>
    <mergeCell ref="N215:O215"/>
    <mergeCell ref="P215:Q215"/>
    <mergeCell ref="R215:S215"/>
    <mergeCell ref="T215:U215"/>
    <mergeCell ref="V215:W215"/>
    <mergeCell ref="X215:Y215"/>
    <mergeCell ref="Z215:AA215"/>
    <mergeCell ref="A216:C216"/>
    <mergeCell ref="D216:H216"/>
    <mergeCell ref="L216:M216"/>
    <mergeCell ref="N216:O216"/>
    <mergeCell ref="P216:Q216"/>
    <mergeCell ref="R216:S216"/>
    <mergeCell ref="T216:U216"/>
    <mergeCell ref="V216:W216"/>
    <mergeCell ref="X216:Y216"/>
    <mergeCell ref="Z216:AA216"/>
    <mergeCell ref="A217:C217"/>
    <mergeCell ref="D217:H217"/>
    <mergeCell ref="L217:M217"/>
    <mergeCell ref="N217:O217"/>
    <mergeCell ref="P217:Q217"/>
    <mergeCell ref="R217:S217"/>
    <mergeCell ref="T217:U217"/>
    <mergeCell ref="V217:W217"/>
    <mergeCell ref="X217:Y217"/>
    <mergeCell ref="Z217:AA217"/>
    <mergeCell ref="A218:C218"/>
    <mergeCell ref="D218:H218"/>
    <mergeCell ref="L218:M218"/>
    <mergeCell ref="N218:O218"/>
    <mergeCell ref="P218:Q218"/>
    <mergeCell ref="R218:S218"/>
    <mergeCell ref="T218:U218"/>
    <mergeCell ref="V218:W218"/>
    <mergeCell ref="X218:Y218"/>
    <mergeCell ref="Z218:AA218"/>
    <mergeCell ref="A219:C219"/>
    <mergeCell ref="D219:H219"/>
    <mergeCell ref="L219:M219"/>
    <mergeCell ref="N219:O219"/>
    <mergeCell ref="P219:Q219"/>
    <mergeCell ref="R219:S219"/>
    <mergeCell ref="T219:U219"/>
    <mergeCell ref="V219:W219"/>
    <mergeCell ref="X219:Y219"/>
    <mergeCell ref="Z219:AA219"/>
    <mergeCell ref="A220:C220"/>
    <mergeCell ref="D220:H220"/>
    <mergeCell ref="L220:M220"/>
    <mergeCell ref="N220:O220"/>
    <mergeCell ref="P220:Q220"/>
    <mergeCell ref="R220:S220"/>
    <mergeCell ref="T220:U220"/>
    <mergeCell ref="V220:W220"/>
    <mergeCell ref="X220:Y220"/>
    <mergeCell ref="Z220:AA220"/>
    <mergeCell ref="A221:C221"/>
    <mergeCell ref="D221:H221"/>
    <mergeCell ref="L221:M221"/>
    <mergeCell ref="N221:O221"/>
    <mergeCell ref="P221:Q221"/>
    <mergeCell ref="R221:S221"/>
    <mergeCell ref="T221:U221"/>
    <mergeCell ref="V221:W221"/>
    <mergeCell ref="X221:Y221"/>
    <mergeCell ref="Z221:AA221"/>
    <mergeCell ref="I224:K225"/>
    <mergeCell ref="L224:M225"/>
    <mergeCell ref="N224:O225"/>
    <mergeCell ref="P224:Q225"/>
    <mergeCell ref="R224:S225"/>
    <mergeCell ref="T224:U225"/>
    <mergeCell ref="V224:W225"/>
    <mergeCell ref="X224:Y225"/>
    <mergeCell ref="Z224:AA225"/>
    <mergeCell ref="A222:C222"/>
    <mergeCell ref="D222:H222"/>
    <mergeCell ref="L222:M222"/>
    <mergeCell ref="N222:O222"/>
    <mergeCell ref="P222:Q222"/>
    <mergeCell ref="R222:S222"/>
    <mergeCell ref="T222:U222"/>
    <mergeCell ref="V222:W222"/>
    <mergeCell ref="X222:Y222"/>
    <mergeCell ref="Z222:AA222"/>
    <mergeCell ref="A223:C223"/>
    <mergeCell ref="D223:H223"/>
    <mergeCell ref="L223:M223"/>
    <mergeCell ref="N223:O223"/>
    <mergeCell ref="P223:Q223"/>
    <mergeCell ref="R223:S223"/>
    <mergeCell ref="T223:U223"/>
    <mergeCell ref="V223:W223"/>
    <mergeCell ref="X223:Y223"/>
    <mergeCell ref="Z223:AA223"/>
  </mergeCells>
  <phoneticPr fontId="1"/>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13</vt:i4>
      </vt:variant>
      <vt:variant>
        <vt:lpstr>名前付き一覧</vt:lpstr>
      </vt:variant>
      <vt:variant>
        <vt:i4>9</vt:i4>
      </vt:variant>
    </vt:vector>
  </HeadingPairs>
  <TitlesOfParts>
    <vt:vector size="22" baseType="lpstr">
      <vt:lpstr>見積もり表紙 </vt:lpstr>
      <vt:lpstr>運搬費内訳書</vt:lpstr>
      <vt:lpstr>内訳書 </vt:lpstr>
      <vt:lpstr>外部足場</vt:lpstr>
      <vt:lpstr>ネット・親綱関係</vt:lpstr>
      <vt:lpstr>NKハンガー、昇降</vt:lpstr>
      <vt:lpstr>鉄骨階段手摺（テッスル）</vt:lpstr>
      <vt:lpstr>建て方治具（アトム・アトムベース）</vt:lpstr>
      <vt:lpstr>吊治具</vt:lpstr>
      <vt:lpstr>マクロ</vt:lpstr>
      <vt:lpstr>拾い用リスト</vt:lpstr>
      <vt:lpstr>計算用リスト</vt:lpstr>
      <vt:lpstr>(コピー元)内訳明細書</vt:lpstr>
      <vt:lpstr>'(コピー元)内訳明細書'!Print_Area</vt:lpstr>
      <vt:lpstr>'NKハンガー、昇降'!Print_Area</vt:lpstr>
      <vt:lpstr>ネット・親綱関係!Print_Area</vt:lpstr>
      <vt:lpstr>運搬費内訳書!Print_Area</vt:lpstr>
      <vt:lpstr>外部足場!Print_Area</vt:lpstr>
      <vt:lpstr>'建て方治具（アトム・アトムベース）'!Print_Area</vt:lpstr>
      <vt:lpstr>吊治具!Print_Area</vt:lpstr>
      <vt:lpstr>'鉄骨階段手摺（テッスル）'!Print_Area</vt:lpstr>
      <vt:lpstr>'内訳書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yamano,山野　耕司</dc:creator>
  <cp:lastModifiedBy>耕司 山野</cp:lastModifiedBy>
  <cp:lastPrinted>2024-10-30T01:00:01Z</cp:lastPrinted>
  <dcterms:created xsi:type="dcterms:W3CDTF">2020-12-12T01:08:05Z</dcterms:created>
  <dcterms:modified xsi:type="dcterms:W3CDTF">2024-11-03T07:34:33Z</dcterms:modified>
</cp:coreProperties>
</file>