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y.kyohei/Desktop/薬膳協会関連資料/"/>
    </mc:Choice>
  </mc:AlternateContent>
  <xr:revisionPtr revIDLastSave="0" documentId="13_ncr:1_{46100A3B-0FF9-7841-A3DA-4543B0777470}" xr6:coauthVersionLast="47" xr6:coauthVersionMax="47" xr10:uidLastSave="{00000000-0000-0000-0000-000000000000}"/>
  <bookViews>
    <workbookView xWindow="0" yWindow="460" windowWidth="28800" windowHeight="16480" activeTab="1" xr2:uid="{00000000-000D-0000-FFFF-FFFF00000000}"/>
  </bookViews>
  <sheets>
    <sheet name="表紙" sheetId="16" r:id="rId1"/>
    <sheet name="ｐ1" sheetId="1" r:id="rId2"/>
    <sheet name="p７" sheetId="2" state="hidden" r:id="rId3"/>
    <sheet name="項目結果　画像" sheetId="10" state="hidden" r:id="rId4"/>
    <sheet name="p2" sheetId="5" r:id="rId5"/>
    <sheet name="p3" sheetId="13" r:id="rId6"/>
    <sheet name="最終結果　画像" sheetId="9" state="hidden" r:id="rId7"/>
    <sheet name="ｐ4" sheetId="14" r:id="rId8"/>
    <sheet name="最終結果　説明" sheetId="3" state="hidden" r:id="rId9"/>
  </sheets>
  <definedNames>
    <definedName name="_xlnm.Print_Area" localSheetId="1">'ｐ1'!$B$1:$M$26</definedName>
    <definedName name="_xlnm.Print_Area" localSheetId="4">'p2'!$A$1:$N$24</definedName>
    <definedName name="_xlnm.Print_Area" localSheetId="5">'p3'!$A$1:$N$30</definedName>
    <definedName name="_xlnm.Print_Area" localSheetId="7">'ｐ4'!$A$1:$N$27</definedName>
    <definedName name="_xlnm.Print_Area" localSheetId="2">'p７'!$B$1:$C$10</definedName>
    <definedName name="ストレス">'最終結果　画像'!$B$2:$C$9</definedName>
    <definedName name="むくみ">'最終結果　画像'!$E$2:$F$9</definedName>
    <definedName name="陰虚">'項目結果　画像'!$N$2:$O$9</definedName>
    <definedName name="画像">INDIRECT('p2'!$O$3)</definedName>
    <definedName name="画像②">INDIRECT('p７'!$F$2)</definedName>
    <definedName name="気虚">'項目結果　画像'!$E$2:$F$9</definedName>
    <definedName name="気滞">'項目結果　画像'!$B$2:$C$9</definedName>
    <definedName name="虚弱">'最終結果　画像'!$H$2:$I$9</definedName>
    <definedName name="血虚">'項目結果　画像'!$Q$2:$R$9</definedName>
    <definedName name="痰湿">'項目結果　画像'!$H$2:$I$9</definedName>
    <definedName name="瘀血">'項目結果　画像'!$K$2:$L$9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" i="1" l="1"/>
  <c r="J27" i="13" s="1"/>
  <c r="O6" i="1"/>
  <c r="J23" i="13" s="1"/>
  <c r="O5" i="1"/>
  <c r="J19" i="13" s="1"/>
  <c r="O4" i="1"/>
  <c r="J11" i="13" s="1"/>
  <c r="O3" i="1"/>
  <c r="J7" i="13" s="1"/>
  <c r="O2" i="1"/>
  <c r="K26" i="1"/>
  <c r="K12" i="1"/>
  <c r="G26" i="1"/>
  <c r="G12" i="1"/>
  <c r="C26" i="1"/>
  <c r="C12" i="1"/>
  <c r="J15" i="13" l="1"/>
  <c r="J2" i="13" s="1"/>
  <c r="L28" i="1"/>
  <c r="F2" i="2" s="1"/>
  <c r="L30" i="1" l="1"/>
  <c r="O3" i="5" s="1"/>
  <c r="F4" i="5" l="1"/>
  <c r="F15" i="5"/>
</calcChain>
</file>

<file path=xl/sharedStrings.xml><?xml version="1.0" encoding="utf-8"?>
<sst xmlns="http://schemas.openxmlformats.org/spreadsheetml/2006/main" count="121" uniqueCount="108">
  <si>
    <t>むくみやすい</t>
  </si>
  <si>
    <t>頻尿・夜尿症がある</t>
  </si>
  <si>
    <t>冷え性</t>
  </si>
  <si>
    <t>胃がもたれやすい</t>
  </si>
  <si>
    <t>色が白い</t>
  </si>
  <si>
    <t>軟便・下痢をしやすい</t>
  </si>
  <si>
    <t>大きい声が出ない</t>
  </si>
  <si>
    <t>疲れやすい</t>
  </si>
  <si>
    <t>風邪をひきやすい</t>
  </si>
  <si>
    <t>よく息切れをする</t>
  </si>
  <si>
    <t>眠れない、多夢</t>
  </si>
  <si>
    <t>口の中が苦い味</t>
  </si>
  <si>
    <t>偏頭痛</t>
  </si>
  <si>
    <t>よくため息をつく</t>
  </si>
  <si>
    <t>下痢・便秘を繰り返す</t>
  </si>
  <si>
    <t>喉煮ものが詰まった感</t>
  </si>
  <si>
    <t>不安・憂鬱がある</t>
  </si>
  <si>
    <t>イライラ、怒りっぽい</t>
  </si>
  <si>
    <t>お腹が張る</t>
  </si>
  <si>
    <t>ゲップやガスが多い</t>
  </si>
  <si>
    <t>顔色が赤い</t>
  </si>
  <si>
    <t>から咳</t>
  </si>
  <si>
    <t>目が乾きやすい</t>
  </si>
  <si>
    <t>耳鳴り</t>
  </si>
  <si>
    <t>喉が乾く</t>
  </si>
  <si>
    <t>便がコロコロしている</t>
  </si>
  <si>
    <t>寝汗をかく</t>
  </si>
  <si>
    <t>のぼせ、ほてりがある</t>
  </si>
  <si>
    <t>冷たいものを欲する</t>
  </si>
  <si>
    <t>夕方以降、微熱が出やすい</t>
  </si>
  <si>
    <t>動悸がする</t>
  </si>
  <si>
    <t>抜け毛・白髪</t>
  </si>
  <si>
    <t>爪が白っぽい</t>
  </si>
  <si>
    <t>物忘れ</t>
  </si>
  <si>
    <t>かすみ目、疲れ目</t>
  </si>
  <si>
    <t>顔色が白い</t>
  </si>
  <si>
    <t>皮膚がカサカサ</t>
  </si>
  <si>
    <t>めまい、立ちくらみ</t>
  </si>
  <si>
    <t>手足が痺れる</t>
  </si>
  <si>
    <t>こむらがえり</t>
  </si>
  <si>
    <t>顔や唇が暗い</t>
  </si>
  <si>
    <t>肩こり</t>
  </si>
  <si>
    <t>関節痛</t>
  </si>
  <si>
    <t>体にしこりができる</t>
  </si>
  <si>
    <t>シミ、そばかすが多い</t>
  </si>
  <si>
    <t>便の色が黒い</t>
  </si>
  <si>
    <t>不整脈</t>
  </si>
  <si>
    <t>下肢の静脈瘤</t>
  </si>
  <si>
    <t>生理痛がひどい</t>
  </si>
  <si>
    <t>頭が重い</t>
  </si>
  <si>
    <t>めまい、吐き気</t>
  </si>
  <si>
    <t>肌が脂性</t>
  </si>
  <si>
    <t>吹き出物がよくできる</t>
  </si>
  <si>
    <t>痰が多い</t>
  </si>
  <si>
    <t>太っている、水太り</t>
  </si>
  <si>
    <t>体が重怠い</t>
  </si>
  <si>
    <t>体脂肪率が高い</t>
  </si>
  <si>
    <t>コレステロール値が高い</t>
  </si>
  <si>
    <t>気虚</t>
  </si>
  <si>
    <t>気滞</t>
  </si>
  <si>
    <t>痰質</t>
  </si>
  <si>
    <t>血虚</t>
  </si>
  <si>
    <t>・疲れやすい（無気力）・冷え性・不眠（寝付けない、質が悪い、途中で目が覚める）・むくみ・気持ちが塞ぎやすい・コレステロール値が高い・貧血・頭痛（偏頭痛）・便秘・胃がもたれる・トイレの回数が多い</t>
  </si>
  <si>
    <t>運動不足 ／ ストレス（人間関係・仕事等）／ 睡眠不足や不眠／食生活の乱れ（偏食や暴飲暴食を含む）／ 糖分、脂肪を良くとる</t>
  </si>
  <si>
    <t>このタイプの特徴</t>
  </si>
  <si>
    <t>ストレスで自律神経が乱れているせいで、ホルモンバランスの乱れを招き、代謝が落ちているタイプ。脂肪を燃焼しづらく、顔や太もも、腹部に脂肪がつきやすい。一見痩せているように見えても下腹の”ぽっこりお腹”が見られるのも特徴。上手く眠ることができないため、日中に疲労感やイライラを感じやすく、落ち込んだ気分になりやすい（不安・憂鬱）。ストレスで食欲のコントロールが難しく、疲れが溜まったときや生理前は特に過食傾向になる。普段から「お腹が張ったような感じがする」「ガスが溜まっている」という言葉もよく出るタイプ</t>
    <rPh sb="5" eb="7">
      <t>ジリツ</t>
    </rPh>
    <rPh sb="7" eb="9">
      <t>シンケイ</t>
    </rPh>
    <rPh sb="10" eb="11">
      <t>ミダ</t>
    </rPh>
    <rPh sb="28" eb="29">
      <t>ミダ</t>
    </rPh>
    <rPh sb="31" eb="32">
      <t>マネ</t>
    </rPh>
    <rPh sb="34" eb="36">
      <t>タイシャ</t>
    </rPh>
    <rPh sb="37" eb="38">
      <t>オ</t>
    </rPh>
    <rPh sb="46" eb="48">
      <t>シボウ</t>
    </rPh>
    <rPh sb="49" eb="51">
      <t>ネンショウ</t>
    </rPh>
    <rPh sb="56" eb="57">
      <t>カオ</t>
    </rPh>
    <rPh sb="58" eb="59">
      <t>フト</t>
    </rPh>
    <rPh sb="62" eb="64">
      <t>フクブ</t>
    </rPh>
    <rPh sb="65" eb="67">
      <t>シボウ</t>
    </rPh>
    <rPh sb="74" eb="76">
      <t>イッケン</t>
    </rPh>
    <rPh sb="76" eb="77">
      <t>ヤ</t>
    </rPh>
    <rPh sb="84" eb="85">
      <t>ミ</t>
    </rPh>
    <rPh sb="88" eb="90">
      <t>シタバラ</t>
    </rPh>
    <rPh sb="97" eb="98">
      <t>ナカ</t>
    </rPh>
    <rPh sb="100" eb="101">
      <t>ミ</t>
    </rPh>
    <rPh sb="106" eb="108">
      <t>トクチョウ</t>
    </rPh>
    <rPh sb="109" eb="111">
      <t>ウマ</t>
    </rPh>
    <rPh sb="112" eb="113">
      <t>ネム</t>
    </rPh>
    <rPh sb="124" eb="126">
      <t>ニッチュウ</t>
    </rPh>
    <rPh sb="127" eb="130">
      <t>ヒロウカン</t>
    </rPh>
    <rPh sb="136" eb="137">
      <t>カン</t>
    </rPh>
    <rPh sb="142" eb="143">
      <t>オ</t>
    </rPh>
    <rPh sb="144" eb="145">
      <t>コ</t>
    </rPh>
    <rPh sb="147" eb="149">
      <t>キブン</t>
    </rPh>
    <rPh sb="156" eb="158">
      <t>フアン</t>
    </rPh>
    <rPh sb="159" eb="161">
      <t>ユウウツ</t>
    </rPh>
    <rPh sb="168" eb="170">
      <t>ショクヨク</t>
    </rPh>
    <rPh sb="178" eb="179">
      <t>ムズカ</t>
    </rPh>
    <rPh sb="182" eb="183">
      <t>ツカ</t>
    </rPh>
    <rPh sb="185" eb="186">
      <t>タ</t>
    </rPh>
    <rPh sb="192" eb="195">
      <t>セイリマエ</t>
    </rPh>
    <rPh sb="196" eb="197">
      <t>トク</t>
    </rPh>
    <rPh sb="198" eb="200">
      <t>カショク</t>
    </rPh>
    <rPh sb="200" eb="202">
      <t>ケイコウ</t>
    </rPh>
    <rPh sb="206" eb="208">
      <t>フダン</t>
    </rPh>
    <rPh sb="212" eb="213">
      <t>ナカ</t>
    </rPh>
    <rPh sb="214" eb="215">
      <t>ハ</t>
    </rPh>
    <rPh sb="220" eb="221">
      <t>カン</t>
    </rPh>
    <rPh sb="230" eb="231">
      <t>タ</t>
    </rPh>
    <rPh sb="240" eb="242">
      <t>コトバ</t>
    </rPh>
    <rPh sb="245" eb="246">
      <t>デ</t>
    </rPh>
    <phoneticPr fontId="1"/>
  </si>
  <si>
    <t>・疲れやす（無気力）・体が重い（倦怠感）・冷え性・不眠（寝付けない、質が悪い、途中で目が覚める）・むくみ・気持ちが塞ぎやすい・コレステロール値が高い・貧血・頭痛（偏頭痛）・便秘・胃がもたれる・トイレの回数が多い</t>
    <rPh sb="1" eb="2">
      <t>ツカ</t>
    </rPh>
    <rPh sb="6" eb="9">
      <t>ムキリョク</t>
    </rPh>
    <rPh sb="11" eb="12">
      <t>カラダ</t>
    </rPh>
    <rPh sb="13" eb="14">
      <t>オモ</t>
    </rPh>
    <rPh sb="16" eb="19">
      <t>ケンタイカン</t>
    </rPh>
    <rPh sb="21" eb="22">
      <t>ヒ</t>
    </rPh>
    <rPh sb="23" eb="24">
      <t>ショウ</t>
    </rPh>
    <rPh sb="25" eb="27">
      <t>フミン</t>
    </rPh>
    <rPh sb="28" eb="30">
      <t>ネツ</t>
    </rPh>
    <rPh sb="34" eb="35">
      <t>シツ</t>
    </rPh>
    <rPh sb="36" eb="37">
      <t>ワル</t>
    </rPh>
    <rPh sb="39" eb="41">
      <t>トチュウ</t>
    </rPh>
    <rPh sb="42" eb="43">
      <t>メ</t>
    </rPh>
    <rPh sb="44" eb="45">
      <t>サ</t>
    </rPh>
    <rPh sb="53" eb="55">
      <t>キモ</t>
    </rPh>
    <rPh sb="57" eb="58">
      <t>フサ</t>
    </rPh>
    <rPh sb="70" eb="71">
      <t>チ</t>
    </rPh>
    <rPh sb="72" eb="73">
      <t>タカ</t>
    </rPh>
    <rPh sb="75" eb="77">
      <t>ヒンケツ</t>
    </rPh>
    <rPh sb="78" eb="80">
      <t>ズツウ</t>
    </rPh>
    <rPh sb="81" eb="84">
      <t>ヘンズツウ</t>
    </rPh>
    <rPh sb="86" eb="88">
      <t>ベンピ</t>
    </rPh>
    <rPh sb="89" eb="90">
      <t>イ</t>
    </rPh>
    <rPh sb="100" eb="102">
      <t>カイスウ</t>
    </rPh>
    <rPh sb="103" eb="104">
      <t>オオ</t>
    </rPh>
    <phoneticPr fontId="1"/>
  </si>
  <si>
    <t>水の流れが悪いタイプで、余分な水分や脂肪が体内にたまりやすい体質。代謝が悪いので脂肪を燃焼しづらく痩せにくいタイプ。顔や太もも、腹部に脂肪がつきやすく、一見痩せているように見えても下腹の”ぽっこりお腹”が見られるのも特徴。下半身を中心にむくみやすく、からだが重く、疲れやすい（倦怠感）。甘いものを好み、間食（スナック菓子、チョコレート、ケーキなど）が多くなる。性格的に「溜め込み体質」の方が多いのも特徴。ダイエット中は口が寂しく感じやすいタイプ。</t>
    <rPh sb="0" eb="1">
      <t>ミズ</t>
    </rPh>
    <rPh sb="2" eb="3">
      <t>ナガ</t>
    </rPh>
    <rPh sb="5" eb="6">
      <t>ワル</t>
    </rPh>
    <rPh sb="12" eb="14">
      <t>ヨブン</t>
    </rPh>
    <rPh sb="15" eb="17">
      <t>スイブン</t>
    </rPh>
    <rPh sb="18" eb="20">
      <t>シボウ</t>
    </rPh>
    <rPh sb="21" eb="23">
      <t>タイナイ</t>
    </rPh>
    <rPh sb="30" eb="32">
      <t>タイシツ</t>
    </rPh>
    <rPh sb="33" eb="35">
      <t>タイシャ</t>
    </rPh>
    <rPh sb="36" eb="37">
      <t>ワル</t>
    </rPh>
    <rPh sb="40" eb="42">
      <t>シボウ</t>
    </rPh>
    <rPh sb="43" eb="45">
      <t>ネンショウ</t>
    </rPh>
    <rPh sb="49" eb="50">
      <t>ヤ</t>
    </rPh>
    <rPh sb="58" eb="59">
      <t>カオ</t>
    </rPh>
    <rPh sb="60" eb="61">
      <t>フト</t>
    </rPh>
    <rPh sb="64" eb="66">
      <t>フクブ</t>
    </rPh>
    <rPh sb="67" eb="69">
      <t>シボウ</t>
    </rPh>
    <rPh sb="76" eb="78">
      <t>イッケン</t>
    </rPh>
    <rPh sb="78" eb="79">
      <t>ヤ</t>
    </rPh>
    <rPh sb="86" eb="87">
      <t>ミ</t>
    </rPh>
    <rPh sb="90" eb="92">
      <t>カフク</t>
    </rPh>
    <rPh sb="99" eb="100">
      <t>ナカ</t>
    </rPh>
    <rPh sb="102" eb="103">
      <t>ミ</t>
    </rPh>
    <rPh sb="108" eb="110">
      <t>トクチョウ</t>
    </rPh>
    <rPh sb="111" eb="114">
      <t>カハンシン</t>
    </rPh>
    <rPh sb="115" eb="117">
      <t>チュウシン</t>
    </rPh>
    <rPh sb="129" eb="130">
      <t>オモ</t>
    </rPh>
    <rPh sb="132" eb="133">
      <t>ツカ</t>
    </rPh>
    <rPh sb="138" eb="141">
      <t>ケンタイカン</t>
    </rPh>
    <rPh sb="143" eb="144">
      <t>アマ</t>
    </rPh>
    <rPh sb="148" eb="149">
      <t>コノ</t>
    </rPh>
    <rPh sb="151" eb="153">
      <t>カンショク</t>
    </rPh>
    <rPh sb="158" eb="160">
      <t>ガシ</t>
    </rPh>
    <rPh sb="175" eb="176">
      <t>オオ</t>
    </rPh>
    <rPh sb="180" eb="183">
      <t>セイカクテキ</t>
    </rPh>
    <rPh sb="185" eb="186">
      <t>タ</t>
    </rPh>
    <rPh sb="187" eb="188">
      <t>コ</t>
    </rPh>
    <rPh sb="189" eb="191">
      <t>タイシツ</t>
    </rPh>
    <rPh sb="193" eb="194">
      <t>カタ</t>
    </rPh>
    <rPh sb="195" eb="196">
      <t>オオ</t>
    </rPh>
    <rPh sb="199" eb="201">
      <t>トクチョウ</t>
    </rPh>
    <rPh sb="207" eb="208">
      <t>チュウ</t>
    </rPh>
    <rPh sb="209" eb="210">
      <t>クチ</t>
    </rPh>
    <rPh sb="211" eb="212">
      <t>サミ</t>
    </rPh>
    <rPh sb="214" eb="215">
      <t>カン</t>
    </rPh>
    <phoneticPr fontId="1"/>
  </si>
  <si>
    <t>ストレス</t>
    <phoneticPr fontId="1"/>
  </si>
  <si>
    <t>むくみ</t>
    <phoneticPr fontId="1"/>
  </si>
  <si>
    <t>虚弱</t>
    <rPh sb="0" eb="2">
      <t>キョジャク</t>
    </rPh>
    <phoneticPr fontId="1"/>
  </si>
  <si>
    <t>瘀血</t>
    <phoneticPr fontId="1"/>
  </si>
  <si>
    <t>気虚</t>
    <rPh sb="0" eb="1">
      <t>キ</t>
    </rPh>
    <rPh sb="1" eb="2">
      <t>キョ</t>
    </rPh>
    <phoneticPr fontId="1"/>
  </si>
  <si>
    <t>気滞</t>
    <rPh sb="0" eb="2">
      <t>キタイ</t>
    </rPh>
    <phoneticPr fontId="1"/>
  </si>
  <si>
    <t>陰虚</t>
    <rPh sb="0" eb="2">
      <t>インキョ</t>
    </rPh>
    <phoneticPr fontId="1"/>
  </si>
  <si>
    <t>血虚</t>
    <rPh sb="0" eb="2">
      <t>ケッキョ</t>
    </rPh>
    <phoneticPr fontId="1"/>
  </si>
  <si>
    <t>瘀血</t>
  </si>
  <si>
    <t>痰質</t>
    <phoneticPr fontId="1"/>
  </si>
  <si>
    <t>総合評価</t>
    <rPh sb="0" eb="2">
      <t>ソウゴウ</t>
    </rPh>
    <rPh sb="2" eb="4">
      <t>ヒョウカ</t>
    </rPh>
    <phoneticPr fontId="1"/>
  </si>
  <si>
    <t>点</t>
    <rPh sb="0" eb="1">
      <t>テン</t>
    </rPh>
    <phoneticPr fontId="1"/>
  </si>
  <si>
    <t>気虚</t>
    <rPh sb="0" eb="1">
      <t>キ</t>
    </rPh>
    <rPh sb="1" eb="2">
      <t>キョ</t>
    </rPh>
    <phoneticPr fontId="1"/>
  </si>
  <si>
    <t>気滞</t>
    <rPh sb="0" eb="1">
      <t>キ</t>
    </rPh>
    <rPh sb="1" eb="2">
      <t>タイ</t>
    </rPh>
    <phoneticPr fontId="1"/>
  </si>
  <si>
    <t>陰虚</t>
    <rPh sb="0" eb="2">
      <t>インキョ</t>
    </rPh>
    <phoneticPr fontId="1"/>
  </si>
  <si>
    <t>血虚</t>
    <rPh sb="0" eb="2">
      <t>ケッキョ</t>
    </rPh>
    <phoneticPr fontId="1"/>
  </si>
  <si>
    <t>痰湿</t>
    <rPh sb="0" eb="1">
      <t>タン</t>
    </rPh>
    <rPh sb="1" eb="2">
      <t>シツ</t>
    </rPh>
    <phoneticPr fontId="1"/>
  </si>
  <si>
    <t>体に必要なエネルギーが不足している状態で基礎代謝が低く、脂肪を燃焼しづらく痩せにくいタイプ。顔や太もも、腹部に脂肪がつきやすく、一見痩せているように見えても下腹の”ぽっこりお腹”が見られるのも特徴。皮膚が柔らかくたるみ肌である。体力がなく疲れやすいため、何かと億劫に感じやすく、それゆえ「運動嫌い（苦手）」にもなりやすい。エネルギーが不足しがちなので補おうと、間食（スナック菓子、チョコレート、ケーキなど）が多くなる。また、過去に食事制限ダイエットを実施したせいで、この体質になる女性も多く見られる。「水を飲んでも太る」と表現する人も多く、痩せたいからと言って食事制限や断食はNG。</t>
    <phoneticPr fontId="1"/>
  </si>
  <si>
    <t>このタイプの特徴</t>
    <rPh sb="6" eb="8">
      <t>トクチョウ</t>
    </rPh>
    <phoneticPr fontId="1"/>
  </si>
  <si>
    <t>起こりやすい症状</t>
    <rPh sb="0" eb="1">
      <t>オ</t>
    </rPh>
    <rPh sb="6" eb="8">
      <t>ショウジョウ</t>
    </rPh>
    <phoneticPr fontId="1"/>
  </si>
  <si>
    <t>原因</t>
    <rPh sb="0" eb="2">
      <t>ゲンイン</t>
    </rPh>
    <phoneticPr fontId="1"/>
  </si>
  <si>
    <t>パーソナルアドバイスシート</t>
    <phoneticPr fontId="1"/>
  </si>
  <si>
    <t>生活習慣のアドバイス</t>
    <rPh sb="0" eb="2">
      <t>セイカツ</t>
    </rPh>
    <rPh sb="2" eb="4">
      <t>シュウカン</t>
    </rPh>
    <phoneticPr fontId="1"/>
  </si>
  <si>
    <t>食事の回数について</t>
    <rPh sb="0" eb="2">
      <t>ショクジ</t>
    </rPh>
    <rPh sb="3" eb="5">
      <t>カイスウ</t>
    </rPh>
    <phoneticPr fontId="1"/>
  </si>
  <si>
    <t>時間帯・タイミング</t>
    <rPh sb="0" eb="3">
      <t>ジカンタイ</t>
    </rPh>
    <phoneticPr fontId="1"/>
  </si>
  <si>
    <t>食べる内容について</t>
    <rPh sb="0" eb="1">
      <t>タ</t>
    </rPh>
    <rPh sb="3" eb="5">
      <t>ナイヨウ</t>
    </rPh>
    <phoneticPr fontId="1"/>
  </si>
  <si>
    <t>その他注意点</t>
    <rPh sb="2" eb="3">
      <t>タ</t>
    </rPh>
    <rPh sb="3" eb="6">
      <t>チュウイテン</t>
    </rPh>
    <phoneticPr fontId="1"/>
  </si>
  <si>
    <t>エネルギーを作る力を表します。点数が低いほど脂肪を燃やす
力が弱いです。</t>
    <rPh sb="6" eb="7">
      <t>ツクル</t>
    </rPh>
    <rPh sb="8" eb="9">
      <t>チカラ</t>
    </rPh>
    <rPh sb="10" eb="11">
      <t>アラワシマス</t>
    </rPh>
    <rPh sb="15" eb="17">
      <t>テn</t>
    </rPh>
    <rPh sb="18" eb="19">
      <t>ヒクイ</t>
    </rPh>
    <rPh sb="22" eb="24">
      <t>シボウ</t>
    </rPh>
    <rPh sb="25" eb="26">
      <t>モヤス</t>
    </rPh>
    <rPh sb="29" eb="30">
      <t>チカラ</t>
    </rPh>
    <rPh sb="31" eb="32">
      <t>ヨワイ</t>
    </rPh>
    <phoneticPr fontId="1"/>
  </si>
  <si>
    <t>全身の潤いを表します。点数が低いほど水分が不足している体だと言えます。</t>
    <rPh sb="0" eb="2">
      <t>ゼンシn</t>
    </rPh>
    <rPh sb="3" eb="4">
      <t>ウルオイ</t>
    </rPh>
    <rPh sb="6" eb="7">
      <t>アラワセィ</t>
    </rPh>
    <rPh sb="11" eb="13">
      <t>テn</t>
    </rPh>
    <rPh sb="14" eb="15">
      <t>ヒクイ</t>
    </rPh>
    <rPh sb="18" eb="20">
      <t>スイ</t>
    </rPh>
    <rPh sb="21" eb="23">
      <t>フソク</t>
    </rPh>
    <rPh sb="27" eb="28">
      <t>カラダ</t>
    </rPh>
    <rPh sb="30" eb="31">
      <t>イエマ</t>
    </rPh>
    <phoneticPr fontId="1"/>
  </si>
  <si>
    <t>血＝栄養状態を表します。低いほど栄養が不足している（または作れていない体）を意味します。</t>
    <rPh sb="0" eb="1">
      <t xml:space="preserve">チ </t>
    </rPh>
    <rPh sb="2" eb="4">
      <t>エイヨウ</t>
    </rPh>
    <rPh sb="4" eb="6">
      <t>ジョウタイ</t>
    </rPh>
    <rPh sb="7" eb="8">
      <t>アラワス</t>
    </rPh>
    <rPh sb="12" eb="13">
      <t>ヒクイ</t>
    </rPh>
    <rPh sb="16" eb="18">
      <t>エイヨウ</t>
    </rPh>
    <rPh sb="19" eb="21">
      <t>フソク</t>
    </rPh>
    <rPh sb="29" eb="30">
      <t>ツクレテ</t>
    </rPh>
    <rPh sb="35" eb="36">
      <t>カラダ</t>
    </rPh>
    <rPh sb="38" eb="40">
      <t>イミ</t>
    </rPh>
    <phoneticPr fontId="1"/>
  </si>
  <si>
    <t>血＝栄養が全身に巡っていない状態を表します。低いほど血液が滞っていて栄養が末端まで行き届いていません。</t>
    <rPh sb="0" eb="2">
      <t>エイヨウ</t>
    </rPh>
    <rPh sb="2" eb="4">
      <t>ジョウタイ</t>
    </rPh>
    <rPh sb="5" eb="7">
      <t>ゼンシn</t>
    </rPh>
    <rPh sb="8" eb="9">
      <t>メグッテ</t>
    </rPh>
    <rPh sb="15" eb="16">
      <t>アラワス</t>
    </rPh>
    <rPh sb="20" eb="21">
      <t>ヒクイ</t>
    </rPh>
    <rPh sb="24" eb="26">
      <t>エイヨウ</t>
    </rPh>
    <rPh sb="26" eb="28">
      <t>ケツエキ</t>
    </rPh>
    <rPh sb="29" eb="30">
      <t>トドコオッテ</t>
    </rPh>
    <rPh sb="35" eb="37">
      <t>フソク</t>
    </rPh>
    <rPh sb="37" eb="39">
      <t>マッタn</t>
    </rPh>
    <rPh sb="41" eb="42">
      <t>イキトドイ</t>
    </rPh>
    <phoneticPr fontId="1"/>
  </si>
  <si>
    <t>余分な水分量を表します。点数が低いほど余分な水分量が多いため、水はけが悪い体であると意味します。</t>
    <rPh sb="0" eb="2">
      <t>ヨブn</t>
    </rPh>
    <rPh sb="3" eb="6">
      <t>スイ</t>
    </rPh>
    <rPh sb="7" eb="8">
      <t>アラワセィ</t>
    </rPh>
    <rPh sb="12" eb="14">
      <t>テn</t>
    </rPh>
    <rPh sb="15" eb="16">
      <t>ヒクイ</t>
    </rPh>
    <rPh sb="19" eb="21">
      <t>ヨブn</t>
    </rPh>
    <rPh sb="22" eb="25">
      <t>スイ</t>
    </rPh>
    <rPh sb="26" eb="27">
      <t>オオイ</t>
    </rPh>
    <rPh sb="31" eb="32">
      <t>ミズ</t>
    </rPh>
    <rPh sb="35" eb="36">
      <t>ワルイ</t>
    </rPh>
    <rPh sb="37" eb="38">
      <t>カラダ</t>
    </rPh>
    <rPh sb="42" eb="44">
      <t>イミ</t>
    </rPh>
    <phoneticPr fontId="1"/>
  </si>
  <si>
    <t>エネルギーを巡らせる力を表します。点数が低いほど全身にエネルギーを運ぶ力が弱いため、滞りやすいと言えます。</t>
    <rPh sb="6" eb="7">
      <t>メグラセ</t>
    </rPh>
    <rPh sb="10" eb="11">
      <t>チカラ</t>
    </rPh>
    <rPh sb="12" eb="13">
      <t>アラワシム</t>
    </rPh>
    <rPh sb="17" eb="19">
      <t>テn</t>
    </rPh>
    <rPh sb="20" eb="21">
      <t>ヒクイ</t>
    </rPh>
    <rPh sb="24" eb="26">
      <t>ゼンシn</t>
    </rPh>
    <rPh sb="33" eb="34">
      <t>ハコブ</t>
    </rPh>
    <rPh sb="35" eb="36">
      <t>チカラ</t>
    </rPh>
    <rPh sb="37" eb="38">
      <t>ヨワイ</t>
    </rPh>
    <rPh sb="42" eb="43">
      <t>トドコオリ</t>
    </rPh>
    <rPh sb="48" eb="49">
      <t xml:space="preserve">イエマス </t>
    </rPh>
    <phoneticPr fontId="1"/>
  </si>
  <si>
    <t>、</t>
    <phoneticPr fontId="1"/>
  </si>
  <si>
    <t>エネルギー不足と栄養不足が顕著です。それによってめぐらせる力も弱いため、便秘症状や体重・体型に問題が現れている状態です。</t>
    <rPh sb="5" eb="7">
      <t>フソク</t>
    </rPh>
    <rPh sb="8" eb="10">
      <t>エイヨウ</t>
    </rPh>
    <rPh sb="10" eb="12">
      <t>フソク</t>
    </rPh>
    <rPh sb="13" eb="15">
      <t>ケンティオ</t>
    </rPh>
    <rPh sb="29" eb="30">
      <t>チカラ</t>
    </rPh>
    <rPh sb="31" eb="32">
      <t>ヨワイ</t>
    </rPh>
    <rPh sb="36" eb="38">
      <t>ベンピ</t>
    </rPh>
    <rPh sb="38" eb="40">
      <t>ショウジョウ</t>
    </rPh>
    <rPh sb="41" eb="43">
      <t>タイジュウ</t>
    </rPh>
    <rPh sb="44" eb="46">
      <t>タイケイ</t>
    </rPh>
    <rPh sb="47" eb="49">
      <t>モンダイ</t>
    </rPh>
    <rPh sb="50" eb="51">
      <t>アラワレ</t>
    </rPh>
    <rPh sb="55" eb="57">
      <t>ジョウタイ</t>
    </rPh>
    <phoneticPr fontId="1"/>
  </si>
  <si>
    <t>基本は１日３食が望ましいです。規則正しい食生活を心がけると◎食事を取る時間をしっかりと設定し、記録する習慣をつけましょう。忙しいと思うのですが、「余暇や情緒を楽しむ」というゆとりの時間が必要です。そういう意味でも食事の時間をしっかりと確保してみてください。</t>
    <rPh sb="0" eb="2">
      <t>キホンハ</t>
    </rPh>
    <rPh sb="8" eb="9">
      <t>ノゾマシイ</t>
    </rPh>
    <rPh sb="15" eb="18">
      <t>キソクタデ</t>
    </rPh>
    <rPh sb="20" eb="23">
      <t>ショク</t>
    </rPh>
    <rPh sb="24" eb="25">
      <t>ココロ</t>
    </rPh>
    <rPh sb="30" eb="32">
      <t>ショク</t>
    </rPh>
    <rPh sb="33" eb="34">
      <t>トル</t>
    </rPh>
    <rPh sb="35" eb="37">
      <t>ジカn</t>
    </rPh>
    <rPh sb="43" eb="45">
      <t>セッテイ</t>
    </rPh>
    <rPh sb="47" eb="49">
      <t>キロク</t>
    </rPh>
    <rPh sb="51" eb="53">
      <t>シュウカn</t>
    </rPh>
    <rPh sb="61" eb="62">
      <t>イソガシイ</t>
    </rPh>
    <rPh sb="65" eb="66">
      <t>オモウ</t>
    </rPh>
    <rPh sb="73" eb="75">
      <t>ヨカヲ</t>
    </rPh>
    <rPh sb="76" eb="78">
      <t>ジョウティオ</t>
    </rPh>
    <rPh sb="79" eb="80">
      <t>タノセィ</t>
    </rPh>
    <rPh sb="90" eb="92">
      <t>ジカn</t>
    </rPh>
    <rPh sb="93" eb="95">
      <t>ヒツヨウ</t>
    </rPh>
    <rPh sb="102" eb="104">
      <t>イミ</t>
    </rPh>
    <rPh sb="106" eb="108">
      <t>ショク</t>
    </rPh>
    <rPh sb="109" eb="111">
      <t>ジカn</t>
    </rPh>
    <rPh sb="117" eb="119">
      <t>カクホ</t>
    </rPh>
    <phoneticPr fontId="1"/>
  </si>
  <si>
    <t>もし、可能でしたら夕食を取るタイミングは19時頃に済ませる方が良いです。中医学では就寝までに6時間空けることが望ましいとされており、現代医学でも3時間半は空けると睡眠の質が上がり、体調に良い影響をもたらすとされています。朝と昼の時間は特に設けませんが、なるべく固定の時間に食べるようにてください。</t>
    <rPh sb="3" eb="5">
      <t>カノウ</t>
    </rPh>
    <rPh sb="9" eb="11">
      <t>ユウショク</t>
    </rPh>
    <rPh sb="12" eb="13">
      <t>トルト</t>
    </rPh>
    <rPh sb="22" eb="24">
      <t xml:space="preserve">ジ </t>
    </rPh>
    <rPh sb="25" eb="26">
      <t>スマセ</t>
    </rPh>
    <rPh sb="29" eb="30">
      <t>ホウ</t>
    </rPh>
    <rPh sb="31" eb="32">
      <t>ヨイ</t>
    </rPh>
    <rPh sb="36" eb="39">
      <t>チュウ</t>
    </rPh>
    <rPh sb="41" eb="43">
      <t>シュウシn</t>
    </rPh>
    <rPh sb="49" eb="50">
      <t>アケ</t>
    </rPh>
    <rPh sb="55" eb="56">
      <t>ノゾマシイ</t>
    </rPh>
    <rPh sb="66" eb="70">
      <t>ゲンダイ</t>
    </rPh>
    <rPh sb="77" eb="78">
      <t>アケル</t>
    </rPh>
    <rPh sb="81" eb="83">
      <t>スイミn</t>
    </rPh>
    <rPh sb="84" eb="85">
      <t>シツガ</t>
    </rPh>
    <rPh sb="86" eb="87">
      <t>アガリ</t>
    </rPh>
    <rPh sb="90" eb="92">
      <t>タイチョウ</t>
    </rPh>
    <rPh sb="93" eb="94">
      <t>イイエイクイ</t>
    </rPh>
    <rPh sb="110" eb="111">
      <t>アサ</t>
    </rPh>
    <rPh sb="112" eb="113">
      <t>ヒル</t>
    </rPh>
    <rPh sb="114" eb="116">
      <t>ジカn</t>
    </rPh>
    <rPh sb="117" eb="118">
      <t>トクニ</t>
    </rPh>
    <rPh sb="119" eb="120">
      <t>モウケ</t>
    </rPh>
    <rPh sb="130" eb="132">
      <t>コテイ</t>
    </rPh>
    <rPh sb="133" eb="135">
      <t>ジカn</t>
    </rPh>
    <rPh sb="136" eb="137">
      <t>ショク</t>
    </rPh>
    <phoneticPr fontId="1"/>
  </si>
  <si>
    <t>今回の考案レシピは、血を作りながら巡らせる内容が良いです。別紙で日々の選び方シートを送ります。</t>
    <rPh sb="0" eb="2">
      <t>コンカイ</t>
    </rPh>
    <rPh sb="3" eb="5">
      <t>コウアn</t>
    </rPh>
    <rPh sb="10" eb="11">
      <t>チヱ</t>
    </rPh>
    <rPh sb="12" eb="13">
      <t>ツクリ</t>
    </rPh>
    <rPh sb="17" eb="18">
      <t>メグラセ</t>
    </rPh>
    <rPh sb="21" eb="23">
      <t>ナイヨウ</t>
    </rPh>
    <rPh sb="24" eb="25">
      <t>ヨイ</t>
    </rPh>
    <rPh sb="29" eb="31">
      <t>ベッセィ</t>
    </rPh>
    <rPh sb="32" eb="33">
      <t>ヒビ</t>
    </rPh>
    <rPh sb="35" eb="36">
      <t>エラビ</t>
    </rPh>
    <rPh sb="42" eb="43">
      <t>オクリ</t>
    </rPh>
    <phoneticPr fontId="1"/>
  </si>
  <si>
    <t>・胃腸がやや弱り気味なので、ゆっくりよく噛んで食べてください。
胃腸が悪いと血を作る力が低下するため貧血にもなりやすいです。</t>
    <rPh sb="1" eb="3">
      <t>イチョウ</t>
    </rPh>
    <rPh sb="6" eb="7">
      <t>ヨワリキム</t>
    </rPh>
    <rPh sb="23" eb="24">
      <t>タベ</t>
    </rPh>
    <rPh sb="32" eb="34">
      <t>イチョウ</t>
    </rPh>
    <rPh sb="35" eb="36">
      <t>ワルイ</t>
    </rPh>
    <rPh sb="38" eb="39">
      <t>チヲ</t>
    </rPh>
    <rPh sb="40" eb="41">
      <t>ツクル</t>
    </rPh>
    <rPh sb="42" eb="43">
      <t>チカラ</t>
    </rPh>
    <rPh sb="44" eb="46">
      <t>テイカ</t>
    </rPh>
    <rPh sb="50" eb="52">
      <t>ヒンケテゥ</t>
    </rPh>
    <phoneticPr fontId="1"/>
  </si>
  <si>
    <t>・よく噛んで食べる
胃腸が悪いので、チビチビと少しずつ食べることをお勧めします。一口食べたら箸を置く。という習慣を取り入れると胃腸の負担が大きく減ります。１ヶ月目の目標は食べたものをしっかりと消化・吸収できる体を作ることなので、食べ物も大事ですが、「食べ方」も大事です。
・デトックス習慣
体質的にエネルギーを作るのが得意ではありません。めぐらせる力も落ち気味なので、作った血を全身に巡らせる力が弱いので、貧血症状や栄養不足になりやすいです。その他、目や頭部など上半身に体調不良が起こりやすい体質なので、黄のめぐりこまちめぐりこまちをお送りします。食事中（ベストは食前）に飲むと消化・吸収を助けてくれます。
・自分を大切にする習慣
少しマインドセット的な部分ですが、中医学で貧血や「心の乱れ」と喩えられることが多かったりします。「病は気から」とよく言いますが、自分を大切にする習慣。"気分が良くなること"を日常に取り入れましょう。「今はまだ平気」はいずれ体調が崩れるサインです。結局健康は、心身のバランスが崩れた時に悪い方に傾いていくものなので、バランスを意識してみてください。</t>
    <rPh sb="6" eb="7">
      <t>タベ</t>
    </rPh>
    <rPh sb="10" eb="12">
      <t>イチョウ</t>
    </rPh>
    <rPh sb="13" eb="14">
      <t>ワルイ</t>
    </rPh>
    <rPh sb="23" eb="24">
      <t>スコセィ</t>
    </rPh>
    <rPh sb="27" eb="28">
      <t>タベ</t>
    </rPh>
    <rPh sb="40" eb="42">
      <t>ヒトクティ</t>
    </rPh>
    <rPh sb="42" eb="43">
      <t>タベ</t>
    </rPh>
    <rPh sb="46" eb="47">
      <t>ハシヲ</t>
    </rPh>
    <rPh sb="48" eb="49">
      <t>オク</t>
    </rPh>
    <rPh sb="54" eb="56">
      <t>シュウカn</t>
    </rPh>
    <rPh sb="57" eb="58">
      <t>トリイレ</t>
    </rPh>
    <rPh sb="63" eb="65">
      <t>イチョウ</t>
    </rPh>
    <rPh sb="66" eb="68">
      <t>フタn</t>
    </rPh>
    <rPh sb="69" eb="70">
      <t>オオキク</t>
    </rPh>
    <rPh sb="82" eb="84">
      <t>モクヒョウ</t>
    </rPh>
    <rPh sb="85" eb="86">
      <t>タベ</t>
    </rPh>
    <rPh sb="96" eb="98">
      <t xml:space="preserve">ショウカ </t>
    </rPh>
    <rPh sb="99" eb="101">
      <t>キュウシュウ</t>
    </rPh>
    <rPh sb="104" eb="105">
      <t>カラダ</t>
    </rPh>
    <rPh sb="106" eb="107">
      <t>ツクル</t>
    </rPh>
    <rPh sb="114" eb="115">
      <t>タベ</t>
    </rPh>
    <rPh sb="118" eb="120">
      <t xml:space="preserve">ダイジ </t>
    </rPh>
    <rPh sb="125" eb="126">
      <t>タベ</t>
    </rPh>
    <rPh sb="130" eb="132">
      <t>ダイジデ</t>
    </rPh>
    <rPh sb="143" eb="145">
      <t>シュウカn</t>
    </rPh>
    <rPh sb="146" eb="148">
      <t>タイシテゥ</t>
    </rPh>
    <rPh sb="148" eb="149">
      <t>テキ</t>
    </rPh>
    <rPh sb="156" eb="157">
      <t>ツクル</t>
    </rPh>
    <rPh sb="160" eb="162">
      <t>トクイ</t>
    </rPh>
    <rPh sb="175" eb="176">
      <t>チカラ</t>
    </rPh>
    <rPh sb="177" eb="178">
      <t>オチキ</t>
    </rPh>
    <rPh sb="185" eb="186">
      <t>ツクッタ</t>
    </rPh>
    <rPh sb="188" eb="189">
      <t>チヲ</t>
    </rPh>
    <rPh sb="190" eb="192">
      <t>ゼンシn</t>
    </rPh>
    <rPh sb="193" eb="194">
      <t>メグラセ</t>
    </rPh>
    <rPh sb="197" eb="198">
      <t>チカラ</t>
    </rPh>
    <rPh sb="199" eb="200">
      <t>ヨワイ</t>
    </rPh>
    <rPh sb="204" eb="208">
      <t>ヒンケテゥ</t>
    </rPh>
    <rPh sb="209" eb="213">
      <t>エイヨウ</t>
    </rPh>
    <rPh sb="226" eb="227">
      <t>メヤ</t>
    </rPh>
    <rPh sb="228" eb="230">
      <t xml:space="preserve">トウブ </t>
    </rPh>
    <rPh sb="232" eb="235">
      <t>ジョウハn</t>
    </rPh>
    <rPh sb="236" eb="240">
      <t>タイチョウ</t>
    </rPh>
    <rPh sb="241" eb="242">
      <t>オコリ</t>
    </rPh>
    <rPh sb="247" eb="249">
      <t>タイシテゥ</t>
    </rPh>
    <rPh sb="253" eb="254">
      <t xml:space="preserve">キ </t>
    </rPh>
    <rPh sb="275" eb="278">
      <t>ショク</t>
    </rPh>
    <rPh sb="283" eb="285">
      <t>ショク</t>
    </rPh>
    <rPh sb="287" eb="288">
      <t>ノム</t>
    </rPh>
    <rPh sb="290" eb="292">
      <t>ショウカ</t>
    </rPh>
    <rPh sb="293" eb="295">
      <t>キュウシュウ</t>
    </rPh>
    <rPh sb="296" eb="297">
      <t>タスケテクル</t>
    </rPh>
    <rPh sb="307" eb="309">
      <t>ジブn</t>
    </rPh>
    <rPh sb="310" eb="312">
      <t>タイセテゥ</t>
    </rPh>
    <rPh sb="315" eb="317">
      <t>シュウカn</t>
    </rPh>
    <rPh sb="317" eb="318">
      <t>ミズ</t>
    </rPh>
    <rPh sb="318" eb="319">
      <t>スコセィ</t>
    </rPh>
    <rPh sb="327" eb="328">
      <t>テキ</t>
    </rPh>
    <rPh sb="329" eb="331">
      <t>ブブn</t>
    </rPh>
    <rPh sb="335" eb="338">
      <t>チュウイガク</t>
    </rPh>
    <rPh sb="339" eb="341">
      <t>ヒンケテゥ</t>
    </rPh>
    <rPh sb="343" eb="344">
      <t>ココロ</t>
    </rPh>
    <rPh sb="345" eb="346">
      <t>ミダレ</t>
    </rPh>
    <rPh sb="349" eb="350">
      <t>タトエラ</t>
    </rPh>
    <rPh sb="357" eb="358">
      <t>オオカッタ</t>
    </rPh>
    <rPh sb="367" eb="368">
      <t>ヤマイ</t>
    </rPh>
    <rPh sb="369" eb="370">
      <t>kyohei19890612@gmail.comカラ</t>
    </rPh>
    <rPh sb="376" eb="377">
      <t>イイマス</t>
    </rPh>
    <rPh sb="382" eb="384">
      <t>ジブn</t>
    </rPh>
    <rPh sb="385" eb="387">
      <t>タイセテゥ</t>
    </rPh>
    <rPh sb="390" eb="392">
      <t>シュウカn</t>
    </rPh>
    <rPh sb="394" eb="396">
      <t>キブn</t>
    </rPh>
    <rPh sb="397" eb="398">
      <t>ヨクナ</t>
    </rPh>
    <rPh sb="405" eb="407">
      <t>ニティ</t>
    </rPh>
    <rPh sb="408" eb="409">
      <t>トリイレ</t>
    </rPh>
    <rPh sb="418" eb="419">
      <t>イマ</t>
    </rPh>
    <rPh sb="422" eb="424">
      <t>ヘイキ</t>
    </rPh>
    <rPh sb="429" eb="431">
      <t>タイチョウ</t>
    </rPh>
    <rPh sb="432" eb="433">
      <t>クズレ</t>
    </rPh>
    <rPh sb="441" eb="443">
      <t>ケッキョク</t>
    </rPh>
    <rPh sb="443" eb="445">
      <t>ケンコウ</t>
    </rPh>
    <rPh sb="447" eb="449">
      <t>シンシn</t>
    </rPh>
    <rPh sb="455" eb="456">
      <t>クズレ</t>
    </rPh>
    <rPh sb="460" eb="461">
      <t>ワルイ</t>
    </rPh>
    <rPh sb="464" eb="465">
      <t>カタムイ</t>
    </rPh>
    <rPh sb="480" eb="482">
      <t>イシキ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</si>
</sst>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b/>
      <sz val="16"/>
      <color theme="1"/>
      <name val="ヒラギノ明朝 Pro W3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0" fillId="0" borderId="17" xfId="0" applyBorder="1">
      <alignment vertical="center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9084291962148E-2"/>
                      <c:h val="4.0551449840101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934-4B28-9566-2D15322D372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9084291962148E-2"/>
                      <c:h val="4.0551449840101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934-4B28-9566-2D15322D3724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598840009599472E-2"/>
                      <c:h val="4.05514504529579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934-4B28-9566-2D15322D3724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9084291962148E-2"/>
                      <c:h val="4.0551449840101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D934-4B28-9566-2D15322D3724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9084291962148E-2"/>
                      <c:h val="4.0551449840101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934-4B28-9566-2D15322D372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9084291962148E-2"/>
                      <c:h val="4.0551449840101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D934-4B28-9566-2D15322D3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6000" tIns="36000" rIns="36000" bIns="36000" anchor="ctr" anchorCtr="1">
                <a:no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'ｐ1'!$N$2:$N$7</c:f>
              <c:strCache>
                <c:ptCount val="6"/>
                <c:pt idx="0">
                  <c:v>気虚</c:v>
                </c:pt>
                <c:pt idx="1">
                  <c:v>気滞</c:v>
                </c:pt>
                <c:pt idx="2">
                  <c:v>陰虚</c:v>
                </c:pt>
                <c:pt idx="3">
                  <c:v>血虚</c:v>
                </c:pt>
                <c:pt idx="4">
                  <c:v>瘀血</c:v>
                </c:pt>
                <c:pt idx="5">
                  <c:v>痰質</c:v>
                </c:pt>
              </c:strCache>
            </c:strRef>
          </c:cat>
          <c:val>
            <c:numRef>
              <c:f>'ｐ1'!$O$2:$O$7</c:f>
              <c:numCache>
                <c:formatCode>General</c:formatCode>
                <c:ptCount val="6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40</c:v>
                </c:pt>
                <c:pt idx="4">
                  <c:v>40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3-43F2-BD8B-0330AE5874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15141040"/>
        <c:axId val="415150552"/>
      </c:radarChart>
      <c:catAx>
        <c:axId val="41514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5150552"/>
        <c:crosses val="autoZero"/>
        <c:auto val="1"/>
        <c:lblAlgn val="ctr"/>
        <c:lblOffset val="100"/>
        <c:noMultiLvlLbl val="0"/>
      </c:catAx>
      <c:valAx>
        <c:axId val="415150552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41514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8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A$2" lockText="1" noThreeD="1"/>
</file>

<file path=xl/ctrlProps/ctrlProp10.xml><?xml version="1.0" encoding="utf-8"?>
<formControlPr xmlns="http://schemas.microsoft.com/office/spreadsheetml/2009/9/main" objectType="CheckBox" fmlaLink="$A$3" lockText="1" noThreeD="1"/>
</file>

<file path=xl/ctrlProps/ctrlProp11.xml><?xml version="1.0" encoding="utf-8"?>
<formControlPr xmlns="http://schemas.microsoft.com/office/spreadsheetml/2009/9/main" objectType="CheckBox" fmlaLink="$F$2" lockText="1" noThreeD="1"/>
</file>

<file path=xl/ctrlProps/ctrlProp12.xml><?xml version="1.0" encoding="utf-8"?>
<formControlPr xmlns="http://schemas.microsoft.com/office/spreadsheetml/2009/9/main" objectType="CheckBox" fmlaLink="$F$4" lockText="1" noThreeD="1"/>
</file>

<file path=xl/ctrlProps/ctrlProp13.xml><?xml version="1.0" encoding="utf-8"?>
<formControlPr xmlns="http://schemas.microsoft.com/office/spreadsheetml/2009/9/main" objectType="CheckBox" fmlaLink="$F$11" lockText="1" noThreeD="1"/>
</file>

<file path=xl/ctrlProps/ctrlProp14.xml><?xml version="1.0" encoding="utf-8"?>
<formControlPr xmlns="http://schemas.microsoft.com/office/spreadsheetml/2009/9/main" objectType="CheckBox" fmlaLink="$F$10" lockText="1" noThreeD="1"/>
</file>

<file path=xl/ctrlProps/ctrlProp15.xml><?xml version="1.0" encoding="utf-8"?>
<formControlPr xmlns="http://schemas.microsoft.com/office/spreadsheetml/2009/9/main" objectType="CheckBox" checked="Checked" fmlaLink="$F$9" lockText="1" noThreeD="1"/>
</file>

<file path=xl/ctrlProps/ctrlProp16.xml><?xml version="1.0" encoding="utf-8"?>
<formControlPr xmlns="http://schemas.microsoft.com/office/spreadsheetml/2009/9/main" objectType="CheckBox" fmlaLink="$F$8" lockText="1" noThreeD="1"/>
</file>

<file path=xl/ctrlProps/ctrlProp17.xml><?xml version="1.0" encoding="utf-8"?>
<formControlPr xmlns="http://schemas.microsoft.com/office/spreadsheetml/2009/9/main" objectType="CheckBox" checked="Checked" fmlaLink="$F$7" lockText="1" noThreeD="1"/>
</file>

<file path=xl/ctrlProps/ctrlProp18.xml><?xml version="1.0" encoding="utf-8"?>
<formControlPr xmlns="http://schemas.microsoft.com/office/spreadsheetml/2009/9/main" objectType="CheckBox" fmlaLink="$F$6" lockText="1" noThreeD="1"/>
</file>

<file path=xl/ctrlProps/ctrlProp19.xml><?xml version="1.0" encoding="utf-8"?>
<formControlPr xmlns="http://schemas.microsoft.com/office/spreadsheetml/2009/9/main" objectType="CheckBox" fmlaLink="$F$5" lockText="1" noThreeD="1"/>
</file>

<file path=xl/ctrlProps/ctrlProp2.xml><?xml version="1.0" encoding="utf-8"?>
<formControlPr xmlns="http://schemas.microsoft.com/office/spreadsheetml/2009/9/main" objectType="CheckBox" fmlaLink="$A$5" lockText="1" noThreeD="1"/>
</file>

<file path=xl/ctrlProps/ctrlProp20.xml><?xml version="1.0" encoding="utf-8"?>
<formControlPr xmlns="http://schemas.microsoft.com/office/spreadsheetml/2009/9/main" objectType="CheckBox" fmlaLink="$F$3" lockText="1" noThreeD="1"/>
</file>

<file path=xl/ctrlProps/ctrlProp21.xml><?xml version="1.0" encoding="utf-8"?>
<formControlPr xmlns="http://schemas.microsoft.com/office/spreadsheetml/2009/9/main" objectType="CheckBox" checked="Checked" fmlaLink="$F$16" lockText="1" noThreeD="1"/>
</file>

<file path=xl/ctrlProps/ctrlProp22.xml><?xml version="1.0" encoding="utf-8"?>
<formControlPr xmlns="http://schemas.microsoft.com/office/spreadsheetml/2009/9/main" objectType="CheckBox" fmlaLink="$F$18" lockText="1" noThreeD="1"/>
</file>

<file path=xl/ctrlProps/ctrlProp23.xml><?xml version="1.0" encoding="utf-8"?>
<formControlPr xmlns="http://schemas.microsoft.com/office/spreadsheetml/2009/9/main" objectType="CheckBox" checked="Checked" fmlaLink="$F$25" lockText="1" noThreeD="1"/>
</file>

<file path=xl/ctrlProps/ctrlProp24.xml><?xml version="1.0" encoding="utf-8"?>
<formControlPr xmlns="http://schemas.microsoft.com/office/spreadsheetml/2009/9/main" objectType="CheckBox" fmlaLink="$F$24" lockText="1" noThreeD="1"/>
</file>

<file path=xl/ctrlProps/ctrlProp25.xml><?xml version="1.0" encoding="utf-8"?>
<formControlPr xmlns="http://schemas.microsoft.com/office/spreadsheetml/2009/9/main" objectType="CheckBox" checked="Checked" fmlaLink="$F$23" lockText="1" noThreeD="1"/>
</file>

<file path=xl/ctrlProps/ctrlProp26.xml><?xml version="1.0" encoding="utf-8"?>
<formControlPr xmlns="http://schemas.microsoft.com/office/spreadsheetml/2009/9/main" objectType="CheckBox" fmlaLink="$F$22" lockText="1" noThreeD="1"/>
</file>

<file path=xl/ctrlProps/ctrlProp27.xml><?xml version="1.0" encoding="utf-8"?>
<formControlPr xmlns="http://schemas.microsoft.com/office/spreadsheetml/2009/9/main" objectType="CheckBox" fmlaLink="$F$21" lockText="1" noThreeD="1"/>
</file>

<file path=xl/ctrlProps/ctrlProp28.xml><?xml version="1.0" encoding="utf-8"?>
<formControlPr xmlns="http://schemas.microsoft.com/office/spreadsheetml/2009/9/main" objectType="CheckBox" checked="Checked" fmlaLink="$F$20" lockText="1" noThreeD="1"/>
</file>

<file path=xl/ctrlProps/ctrlProp29.xml><?xml version="1.0" encoding="utf-8"?>
<formControlPr xmlns="http://schemas.microsoft.com/office/spreadsheetml/2009/9/main" objectType="CheckBox" checked="Checked" fmlaLink="$F$19" lockText="1" noThreeD="1"/>
</file>

<file path=xl/ctrlProps/ctrlProp3.xml><?xml version="1.0" encoding="utf-8"?>
<formControlPr xmlns="http://schemas.microsoft.com/office/spreadsheetml/2009/9/main" objectType="CheckBox" fmlaLink="$A$4" lockText="1" noThreeD="1"/>
</file>

<file path=xl/ctrlProps/ctrlProp30.xml><?xml version="1.0" encoding="utf-8"?>
<formControlPr xmlns="http://schemas.microsoft.com/office/spreadsheetml/2009/9/main" objectType="CheckBox" checked="Checked" fmlaLink="$F$17" lockText="1" noThreeD="1"/>
</file>

<file path=xl/ctrlProps/ctrlProp31.xml><?xml version="1.0" encoding="utf-8"?>
<formControlPr xmlns="http://schemas.microsoft.com/office/spreadsheetml/2009/9/main" objectType="CheckBox" checked="Checked" fmlaLink="$A$16" lockText="1" noThreeD="1"/>
</file>

<file path=xl/ctrlProps/ctrlProp32.xml><?xml version="1.0" encoding="utf-8"?>
<formControlPr xmlns="http://schemas.microsoft.com/office/spreadsheetml/2009/9/main" objectType="CheckBox" fmlaLink="$A$18" lockText="1" noThreeD="1"/>
</file>

<file path=xl/ctrlProps/ctrlProp33.xml><?xml version="1.0" encoding="utf-8"?>
<formControlPr xmlns="http://schemas.microsoft.com/office/spreadsheetml/2009/9/main" objectType="CheckBox" fmlaLink="$A$25" lockText="1" noThreeD="1"/>
</file>

<file path=xl/ctrlProps/ctrlProp34.xml><?xml version="1.0" encoding="utf-8"?>
<formControlPr xmlns="http://schemas.microsoft.com/office/spreadsheetml/2009/9/main" objectType="CheckBox" fmlaLink="$A$24" lockText="1" noThreeD="1"/>
</file>

<file path=xl/ctrlProps/ctrlProp35.xml><?xml version="1.0" encoding="utf-8"?>
<formControlPr xmlns="http://schemas.microsoft.com/office/spreadsheetml/2009/9/main" objectType="CheckBox" checked="Checked" fmlaLink="$A$23" lockText="1" noThreeD="1"/>
</file>

<file path=xl/ctrlProps/ctrlProp36.xml><?xml version="1.0" encoding="utf-8"?>
<formControlPr xmlns="http://schemas.microsoft.com/office/spreadsheetml/2009/9/main" objectType="CheckBox" checked="Checked" fmlaLink="$A$22" lockText="1" noThreeD="1"/>
</file>

<file path=xl/ctrlProps/ctrlProp37.xml><?xml version="1.0" encoding="utf-8"?>
<formControlPr xmlns="http://schemas.microsoft.com/office/spreadsheetml/2009/9/main" objectType="CheckBox" fmlaLink="$A$21" lockText="1" noThreeD="1"/>
</file>

<file path=xl/ctrlProps/ctrlProp38.xml><?xml version="1.0" encoding="utf-8"?>
<formControlPr xmlns="http://schemas.microsoft.com/office/spreadsheetml/2009/9/main" objectType="CheckBox" checked="Checked" fmlaLink="$A$20" lockText="1" noThreeD="1"/>
</file>

<file path=xl/ctrlProps/ctrlProp39.xml><?xml version="1.0" encoding="utf-8"?>
<formControlPr xmlns="http://schemas.microsoft.com/office/spreadsheetml/2009/9/main" objectType="CheckBox" checked="Checked" fmlaLink="$A$19" lockText="1" noThreeD="1"/>
</file>

<file path=xl/ctrlProps/ctrlProp4.xml><?xml version="1.0" encoding="utf-8"?>
<formControlPr xmlns="http://schemas.microsoft.com/office/spreadsheetml/2009/9/main" objectType="CheckBox" checked="Checked" fmlaLink="$A$6" lockText="1" noThreeD="1"/>
</file>

<file path=xl/ctrlProps/ctrlProp40.xml><?xml version="1.0" encoding="utf-8"?>
<formControlPr xmlns="http://schemas.microsoft.com/office/spreadsheetml/2009/9/main" objectType="CheckBox" checked="Checked" fmlaLink="$A$17" lockText="1" noThreeD="1"/>
</file>

<file path=xl/ctrlProps/ctrlProp41.xml><?xml version="1.0" encoding="utf-8"?>
<formControlPr xmlns="http://schemas.microsoft.com/office/spreadsheetml/2009/9/main" objectType="CheckBox" fmlaLink="$J$2" lockText="1" noThreeD="1"/>
</file>

<file path=xl/ctrlProps/ctrlProp42.xml><?xml version="1.0" encoding="utf-8"?>
<formControlPr xmlns="http://schemas.microsoft.com/office/spreadsheetml/2009/9/main" objectType="CheckBox" fmlaLink="$J$4" lockText="1" noThreeD="1"/>
</file>

<file path=xl/ctrlProps/ctrlProp43.xml><?xml version="1.0" encoding="utf-8"?>
<formControlPr xmlns="http://schemas.microsoft.com/office/spreadsheetml/2009/9/main" objectType="CheckBox" fmlaLink="$J$11" lockText="1" noThreeD="1"/>
</file>

<file path=xl/ctrlProps/ctrlProp44.xml><?xml version="1.0" encoding="utf-8"?>
<formControlPr xmlns="http://schemas.microsoft.com/office/spreadsheetml/2009/9/main" objectType="CheckBox" fmlaLink="$J$10" lockText="1" noThreeD="1"/>
</file>

<file path=xl/ctrlProps/ctrlProp45.xml><?xml version="1.0" encoding="utf-8"?>
<formControlPr xmlns="http://schemas.microsoft.com/office/spreadsheetml/2009/9/main" objectType="CheckBox" fmlaLink="$J$9" lockText="1" noThreeD="1"/>
</file>

<file path=xl/ctrlProps/ctrlProp46.xml><?xml version="1.0" encoding="utf-8"?>
<formControlPr xmlns="http://schemas.microsoft.com/office/spreadsheetml/2009/9/main" objectType="CheckBox" fmlaLink="$J$8" lockText="1" noThreeD="1"/>
</file>

<file path=xl/ctrlProps/ctrlProp47.xml><?xml version="1.0" encoding="utf-8"?>
<formControlPr xmlns="http://schemas.microsoft.com/office/spreadsheetml/2009/9/main" objectType="CheckBox" fmlaLink="$J$7" lockText="1" noThreeD="1"/>
</file>

<file path=xl/ctrlProps/ctrlProp48.xml><?xml version="1.0" encoding="utf-8"?>
<formControlPr xmlns="http://schemas.microsoft.com/office/spreadsheetml/2009/9/main" objectType="CheckBox" checked="Checked" fmlaLink="$J$6" lockText="1" noThreeD="1"/>
</file>

<file path=xl/ctrlProps/ctrlProp49.xml><?xml version="1.0" encoding="utf-8"?>
<formControlPr xmlns="http://schemas.microsoft.com/office/spreadsheetml/2009/9/main" objectType="CheckBox" checked="Checked" fmlaLink="$J$5" lockText="1" noThreeD="1"/>
</file>

<file path=xl/ctrlProps/ctrlProp5.xml><?xml version="1.0" encoding="utf-8"?>
<formControlPr xmlns="http://schemas.microsoft.com/office/spreadsheetml/2009/9/main" objectType="CheckBox" checked="Checked" fmlaLink="$A$7" lockText="1" noThreeD="1"/>
</file>

<file path=xl/ctrlProps/ctrlProp50.xml><?xml version="1.0" encoding="utf-8"?>
<formControlPr xmlns="http://schemas.microsoft.com/office/spreadsheetml/2009/9/main" objectType="CheckBox" fmlaLink="$J$3" lockText="1" noThreeD="1"/>
</file>

<file path=xl/ctrlProps/ctrlProp51.xml><?xml version="1.0" encoding="utf-8"?>
<formControlPr xmlns="http://schemas.microsoft.com/office/spreadsheetml/2009/9/main" objectType="CheckBox" fmlaLink="$J$16" lockText="1" noThreeD="1"/>
</file>

<file path=xl/ctrlProps/ctrlProp52.xml><?xml version="1.0" encoding="utf-8"?>
<formControlPr xmlns="http://schemas.microsoft.com/office/spreadsheetml/2009/9/main" objectType="CheckBox" fmlaLink="$J$18" lockText="1" noThreeD="1"/>
</file>

<file path=xl/ctrlProps/ctrlProp53.xml><?xml version="1.0" encoding="utf-8"?>
<formControlPr xmlns="http://schemas.microsoft.com/office/spreadsheetml/2009/9/main" objectType="CheckBox" fmlaLink="$J$25" lockText="1" noThreeD="1"/>
</file>

<file path=xl/ctrlProps/ctrlProp54.xml><?xml version="1.0" encoding="utf-8"?>
<formControlPr xmlns="http://schemas.microsoft.com/office/spreadsheetml/2009/9/main" objectType="CheckBox" fmlaLink="$J$24" lockText="1" noThreeD="1"/>
</file>

<file path=xl/ctrlProps/ctrlProp55.xml><?xml version="1.0" encoding="utf-8"?>
<formControlPr xmlns="http://schemas.microsoft.com/office/spreadsheetml/2009/9/main" objectType="CheckBox" fmlaLink="$J$23" lockText="1" noThreeD="1"/>
</file>

<file path=xl/ctrlProps/ctrlProp56.xml><?xml version="1.0" encoding="utf-8"?>
<formControlPr xmlns="http://schemas.microsoft.com/office/spreadsheetml/2009/9/main" objectType="CheckBox" checked="Checked" fmlaLink="$J$22" lockText="1" noThreeD="1"/>
</file>

<file path=xl/ctrlProps/ctrlProp57.xml><?xml version="1.0" encoding="utf-8"?>
<formControlPr xmlns="http://schemas.microsoft.com/office/spreadsheetml/2009/9/main" objectType="CheckBox" checked="Checked" fmlaLink="$J$21" lockText="1" noThreeD="1"/>
</file>

<file path=xl/ctrlProps/ctrlProp58.xml><?xml version="1.0" encoding="utf-8"?>
<formControlPr xmlns="http://schemas.microsoft.com/office/spreadsheetml/2009/9/main" objectType="CheckBox" fmlaLink="$J$20" lockText="1" noThreeD="1"/>
</file>

<file path=xl/ctrlProps/ctrlProp59.xml><?xml version="1.0" encoding="utf-8"?>
<formControlPr xmlns="http://schemas.microsoft.com/office/spreadsheetml/2009/9/main" objectType="CheckBox" fmlaLink="$J$19" lockText="1" noThreeD="1"/>
</file>

<file path=xl/ctrlProps/ctrlProp6.xml><?xml version="1.0" encoding="utf-8"?>
<formControlPr xmlns="http://schemas.microsoft.com/office/spreadsheetml/2009/9/main" objectType="CheckBox" fmlaLink="$A$8" lockText="1" noThreeD="1"/>
</file>

<file path=xl/ctrlProps/ctrlProp60.xml><?xml version="1.0" encoding="utf-8"?>
<formControlPr xmlns="http://schemas.microsoft.com/office/spreadsheetml/2009/9/main" objectType="CheckBox" fmlaLink="$J$17" lockText="1" noThreeD="1"/>
</file>

<file path=xl/ctrlProps/ctrlProp7.xml><?xml version="1.0" encoding="utf-8"?>
<formControlPr xmlns="http://schemas.microsoft.com/office/spreadsheetml/2009/9/main" objectType="CheckBox" fmlaLink="$A$9" lockText="1" noThreeD="1"/>
</file>

<file path=xl/ctrlProps/ctrlProp8.xml><?xml version="1.0" encoding="utf-8"?>
<formControlPr xmlns="http://schemas.microsoft.com/office/spreadsheetml/2009/9/main" objectType="CheckBox" fmlaLink="$A$10" lockText="1" noThreeD="1"/>
</file>

<file path=xl/ctrlProps/ctrlProp9.xml><?xml version="1.0" encoding="utf-8"?>
<formControlPr xmlns="http://schemas.microsoft.com/office/spreadsheetml/2009/9/main" objectType="CheckBox" fmlaLink="$A$1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13" Type="http://schemas.openxmlformats.org/officeDocument/2006/relationships/image" Target="../media/image10.png"/><Relationship Id="rId18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microsoft.com/office/2007/relationships/hdphoto" Target="../media/hdphoto4.wdp"/><Relationship Id="rId17" Type="http://schemas.openxmlformats.org/officeDocument/2006/relationships/image" Target="../media/image13.png"/><Relationship Id="rId2" Type="http://schemas.microsoft.com/office/2007/relationships/hdphoto" Target="../media/hdphoto1.wdp"/><Relationship Id="rId16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microsoft.com/office/2007/relationships/hdphoto" Target="../media/hdphoto2.wdp"/><Relationship Id="rId11" Type="http://schemas.openxmlformats.org/officeDocument/2006/relationships/image" Target="../media/image9.png"/><Relationship Id="rId5" Type="http://schemas.openxmlformats.org/officeDocument/2006/relationships/image" Target="../media/image5.png"/><Relationship Id="rId15" Type="http://schemas.microsoft.com/office/2007/relationships/hdphoto" Target="../media/hdphoto5.wdp"/><Relationship Id="rId10" Type="http://schemas.openxmlformats.org/officeDocument/2006/relationships/image" Target="../media/image8.png"/><Relationship Id="rId19" Type="http://schemas.openxmlformats.org/officeDocument/2006/relationships/image" Target="../media/image14.png"/><Relationship Id="rId4" Type="http://schemas.openxmlformats.org/officeDocument/2006/relationships/image" Target="../media/image4.png"/><Relationship Id="rId9" Type="http://schemas.openxmlformats.org/officeDocument/2006/relationships/image" Target="../media/image7.png"/><Relationship Id="rId1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12826</xdr:rowOff>
    </xdr:from>
    <xdr:to>
      <xdr:col>16</xdr:col>
      <xdr:colOff>705554</xdr:colOff>
      <xdr:row>39</xdr:row>
      <xdr:rowOff>39761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69B3CD0-7AE2-493A-148D-F3435691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26"/>
          <a:ext cx="13841716" cy="9032390"/>
        </a:xfrm>
        <a:prstGeom prst="rect">
          <a:avLst/>
        </a:prstGeom>
      </xdr:spPr>
    </xdr:pic>
    <xdr:clientData/>
  </xdr:twoCellAnchor>
  <xdr:oneCellAnchor>
    <xdr:from>
      <xdr:col>1</xdr:col>
      <xdr:colOff>320706</xdr:colOff>
      <xdr:row>6</xdr:row>
      <xdr:rowOff>38486</xdr:rowOff>
    </xdr:from>
    <xdr:ext cx="6978586" cy="18045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1691D10-F7E2-8D0A-B48C-C1CDAC520137}"/>
            </a:ext>
          </a:extLst>
        </xdr:cNvPr>
        <xdr:cNvSpPr txBox="1"/>
      </xdr:nvSpPr>
      <xdr:spPr>
        <a:xfrm>
          <a:off x="1141716" y="1423941"/>
          <a:ext cx="6978586" cy="18045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4400">
              <a:latin typeface="Hiragino Mincho Pro W3" panose="02020300000000000000" pitchFamily="18" charset="-128"/>
              <a:ea typeface="Hiragino Mincho Pro W3" panose="02020300000000000000" pitchFamily="18" charset="-128"/>
            </a:rPr>
            <a:t>〇〇様</a:t>
          </a:r>
          <a:endParaRPr kumimoji="1" lang="en-US" altLang="ja-JP" sz="4400">
            <a:latin typeface="Hiragino Mincho Pro W3" panose="02020300000000000000" pitchFamily="18" charset="-128"/>
            <a:ea typeface="Hiragino Mincho Pro W3" panose="02020300000000000000" pitchFamily="18" charset="-128"/>
          </a:endParaRPr>
        </a:p>
        <a:p>
          <a:pPr algn="ctr"/>
          <a:r>
            <a:rPr kumimoji="1" lang="ja-JP" altLang="en-US" sz="4400">
              <a:latin typeface="Hiragino Mincho Pro W3" panose="02020300000000000000" pitchFamily="18" charset="-128"/>
              <a:ea typeface="Hiragino Mincho Pro W3" panose="02020300000000000000" pitchFamily="18" charset="-128"/>
            </a:rPr>
            <a:t>パーソナルシート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0</xdr:row>
          <xdr:rowOff>190500</xdr:rowOff>
        </xdr:from>
        <xdr:to>
          <xdr:col>2</xdr:col>
          <xdr:colOff>482600</xdr:colOff>
          <xdr:row>2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1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3</xdr:row>
          <xdr:rowOff>254000</xdr:rowOff>
        </xdr:from>
        <xdr:to>
          <xdr:col>2</xdr:col>
          <xdr:colOff>482600</xdr:colOff>
          <xdr:row>5</xdr:row>
          <xdr:rowOff>25400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1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</xdr:row>
          <xdr:rowOff>254000</xdr:rowOff>
        </xdr:from>
        <xdr:to>
          <xdr:col>2</xdr:col>
          <xdr:colOff>482600</xdr:colOff>
          <xdr:row>4</xdr:row>
          <xdr:rowOff>25400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1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4</xdr:row>
          <xdr:rowOff>266700</xdr:rowOff>
        </xdr:from>
        <xdr:to>
          <xdr:col>2</xdr:col>
          <xdr:colOff>482600</xdr:colOff>
          <xdr:row>6</xdr:row>
          <xdr:rowOff>25400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1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5</xdr:row>
          <xdr:rowOff>254000</xdr:rowOff>
        </xdr:from>
        <xdr:to>
          <xdr:col>2</xdr:col>
          <xdr:colOff>482600</xdr:colOff>
          <xdr:row>7</xdr:row>
          <xdr:rowOff>25400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1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6</xdr:row>
          <xdr:rowOff>254000</xdr:rowOff>
        </xdr:from>
        <xdr:to>
          <xdr:col>2</xdr:col>
          <xdr:colOff>482600</xdr:colOff>
          <xdr:row>8</xdr:row>
          <xdr:rowOff>25400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1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7</xdr:row>
          <xdr:rowOff>254000</xdr:rowOff>
        </xdr:from>
        <xdr:to>
          <xdr:col>2</xdr:col>
          <xdr:colOff>482600</xdr:colOff>
          <xdr:row>9</xdr:row>
          <xdr:rowOff>25400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1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8</xdr:row>
          <xdr:rowOff>254000</xdr:rowOff>
        </xdr:from>
        <xdr:to>
          <xdr:col>2</xdr:col>
          <xdr:colOff>482600</xdr:colOff>
          <xdr:row>10</xdr:row>
          <xdr:rowOff>25400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1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9</xdr:row>
          <xdr:rowOff>254000</xdr:rowOff>
        </xdr:from>
        <xdr:to>
          <xdr:col>2</xdr:col>
          <xdr:colOff>482600</xdr:colOff>
          <xdr:row>12</xdr:row>
          <xdr:rowOff>25400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1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</xdr:row>
          <xdr:rowOff>254000</xdr:rowOff>
        </xdr:from>
        <xdr:to>
          <xdr:col>2</xdr:col>
          <xdr:colOff>482600</xdr:colOff>
          <xdr:row>3</xdr:row>
          <xdr:rowOff>25400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1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0</xdr:rowOff>
        </xdr:from>
        <xdr:to>
          <xdr:col>6</xdr:col>
          <xdr:colOff>469900</xdr:colOff>
          <xdr:row>1</xdr:row>
          <xdr:rowOff>279400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1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0</xdr:rowOff>
        </xdr:from>
        <xdr:to>
          <xdr:col>6</xdr:col>
          <xdr:colOff>673100</xdr:colOff>
          <xdr:row>3</xdr:row>
          <xdr:rowOff>279400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1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10</xdr:row>
          <xdr:rowOff>25400</xdr:rowOff>
        </xdr:from>
        <xdr:to>
          <xdr:col>7</xdr:col>
          <xdr:colOff>203200</xdr:colOff>
          <xdr:row>10</xdr:row>
          <xdr:rowOff>266700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1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9</xdr:row>
          <xdr:rowOff>25400</xdr:rowOff>
        </xdr:from>
        <xdr:to>
          <xdr:col>7</xdr:col>
          <xdr:colOff>203200</xdr:colOff>
          <xdr:row>9</xdr:row>
          <xdr:rowOff>266700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1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</xdr:row>
          <xdr:rowOff>25400</xdr:rowOff>
        </xdr:from>
        <xdr:to>
          <xdr:col>7</xdr:col>
          <xdr:colOff>203200</xdr:colOff>
          <xdr:row>8</xdr:row>
          <xdr:rowOff>266700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1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7</xdr:row>
          <xdr:rowOff>25400</xdr:rowOff>
        </xdr:from>
        <xdr:to>
          <xdr:col>7</xdr:col>
          <xdr:colOff>203200</xdr:colOff>
          <xdr:row>7</xdr:row>
          <xdr:rowOff>266700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1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6</xdr:row>
          <xdr:rowOff>25400</xdr:rowOff>
        </xdr:from>
        <xdr:to>
          <xdr:col>7</xdr:col>
          <xdr:colOff>203200</xdr:colOff>
          <xdr:row>6</xdr:row>
          <xdr:rowOff>266700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1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5</xdr:row>
          <xdr:rowOff>25400</xdr:rowOff>
        </xdr:from>
        <xdr:to>
          <xdr:col>6</xdr:col>
          <xdr:colOff>533400</xdr:colOff>
          <xdr:row>5</xdr:row>
          <xdr:rowOff>279400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1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4</xdr:row>
          <xdr:rowOff>25400</xdr:rowOff>
        </xdr:from>
        <xdr:to>
          <xdr:col>6</xdr:col>
          <xdr:colOff>482600</xdr:colOff>
          <xdr:row>4</xdr:row>
          <xdr:rowOff>266700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1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12700</xdr:rowOff>
        </xdr:from>
        <xdr:to>
          <xdr:col>6</xdr:col>
          <xdr:colOff>419100</xdr:colOff>
          <xdr:row>2</xdr:row>
          <xdr:rowOff>254000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1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14</xdr:row>
          <xdr:rowOff>279400</xdr:rowOff>
        </xdr:from>
        <xdr:to>
          <xdr:col>6</xdr:col>
          <xdr:colOff>482600</xdr:colOff>
          <xdr:row>15</xdr:row>
          <xdr:rowOff>266700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1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17</xdr:row>
          <xdr:rowOff>0</xdr:rowOff>
        </xdr:from>
        <xdr:to>
          <xdr:col>6</xdr:col>
          <xdr:colOff>673100</xdr:colOff>
          <xdr:row>17</xdr:row>
          <xdr:rowOff>279400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1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24</xdr:row>
          <xdr:rowOff>12700</xdr:rowOff>
        </xdr:from>
        <xdr:to>
          <xdr:col>6</xdr:col>
          <xdr:colOff>584200</xdr:colOff>
          <xdr:row>24</xdr:row>
          <xdr:rowOff>254000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1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23</xdr:row>
          <xdr:rowOff>25400</xdr:rowOff>
        </xdr:from>
        <xdr:to>
          <xdr:col>7</xdr:col>
          <xdr:colOff>215900</xdr:colOff>
          <xdr:row>23</xdr:row>
          <xdr:rowOff>266700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1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22</xdr:row>
          <xdr:rowOff>25400</xdr:rowOff>
        </xdr:from>
        <xdr:to>
          <xdr:col>7</xdr:col>
          <xdr:colOff>215900</xdr:colOff>
          <xdr:row>22</xdr:row>
          <xdr:rowOff>266700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1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21</xdr:row>
          <xdr:rowOff>25400</xdr:rowOff>
        </xdr:from>
        <xdr:to>
          <xdr:col>7</xdr:col>
          <xdr:colOff>215900</xdr:colOff>
          <xdr:row>21</xdr:row>
          <xdr:rowOff>266700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1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20</xdr:row>
          <xdr:rowOff>25400</xdr:rowOff>
        </xdr:from>
        <xdr:to>
          <xdr:col>7</xdr:col>
          <xdr:colOff>215900</xdr:colOff>
          <xdr:row>20</xdr:row>
          <xdr:rowOff>266700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1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19</xdr:row>
          <xdr:rowOff>25400</xdr:rowOff>
        </xdr:from>
        <xdr:to>
          <xdr:col>6</xdr:col>
          <xdr:colOff>546100</xdr:colOff>
          <xdr:row>19</xdr:row>
          <xdr:rowOff>266700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1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18</xdr:row>
          <xdr:rowOff>25400</xdr:rowOff>
        </xdr:from>
        <xdr:to>
          <xdr:col>6</xdr:col>
          <xdr:colOff>482600</xdr:colOff>
          <xdr:row>18</xdr:row>
          <xdr:rowOff>266700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1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16</xdr:row>
          <xdr:rowOff>25400</xdr:rowOff>
        </xdr:from>
        <xdr:to>
          <xdr:col>6</xdr:col>
          <xdr:colOff>431800</xdr:colOff>
          <xdr:row>16</xdr:row>
          <xdr:rowOff>254000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1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15</xdr:row>
          <xdr:rowOff>12700</xdr:rowOff>
        </xdr:from>
        <xdr:to>
          <xdr:col>2</xdr:col>
          <xdr:colOff>482600</xdr:colOff>
          <xdr:row>16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1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16</xdr:row>
          <xdr:rowOff>279400</xdr:rowOff>
        </xdr:from>
        <xdr:to>
          <xdr:col>2</xdr:col>
          <xdr:colOff>673100</xdr:colOff>
          <xdr:row>17</xdr:row>
          <xdr:rowOff>266700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1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24</xdr:row>
          <xdr:rowOff>25400</xdr:rowOff>
        </xdr:from>
        <xdr:to>
          <xdr:col>3</xdr:col>
          <xdr:colOff>215900</xdr:colOff>
          <xdr:row>24</xdr:row>
          <xdr:rowOff>266700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1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23</xdr:row>
          <xdr:rowOff>25400</xdr:rowOff>
        </xdr:from>
        <xdr:to>
          <xdr:col>3</xdr:col>
          <xdr:colOff>215900</xdr:colOff>
          <xdr:row>23</xdr:row>
          <xdr:rowOff>266700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1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22</xdr:row>
          <xdr:rowOff>25400</xdr:rowOff>
        </xdr:from>
        <xdr:to>
          <xdr:col>3</xdr:col>
          <xdr:colOff>215900</xdr:colOff>
          <xdr:row>22</xdr:row>
          <xdr:rowOff>266700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1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21</xdr:row>
          <xdr:rowOff>25400</xdr:rowOff>
        </xdr:from>
        <xdr:to>
          <xdr:col>3</xdr:col>
          <xdr:colOff>215900</xdr:colOff>
          <xdr:row>21</xdr:row>
          <xdr:rowOff>266700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1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20</xdr:row>
          <xdr:rowOff>25400</xdr:rowOff>
        </xdr:from>
        <xdr:to>
          <xdr:col>3</xdr:col>
          <xdr:colOff>215900</xdr:colOff>
          <xdr:row>20</xdr:row>
          <xdr:rowOff>266700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1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19</xdr:row>
          <xdr:rowOff>25400</xdr:rowOff>
        </xdr:from>
        <xdr:to>
          <xdr:col>2</xdr:col>
          <xdr:colOff>546100</xdr:colOff>
          <xdr:row>19</xdr:row>
          <xdr:rowOff>266700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1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18</xdr:row>
          <xdr:rowOff>12700</xdr:rowOff>
        </xdr:from>
        <xdr:to>
          <xdr:col>2</xdr:col>
          <xdr:colOff>482600</xdr:colOff>
          <xdr:row>18</xdr:row>
          <xdr:rowOff>254000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1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16</xdr:row>
          <xdr:rowOff>12700</xdr:rowOff>
        </xdr:from>
        <xdr:to>
          <xdr:col>2</xdr:col>
          <xdr:colOff>431800</xdr:colOff>
          <xdr:row>16</xdr:row>
          <xdr:rowOff>254000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1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0</xdr:row>
          <xdr:rowOff>215900</xdr:rowOff>
        </xdr:from>
        <xdr:to>
          <xdr:col>10</xdr:col>
          <xdr:colOff>482600</xdr:colOff>
          <xdr:row>1</xdr:row>
          <xdr:rowOff>254000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1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3</xdr:row>
          <xdr:rowOff>12700</xdr:rowOff>
        </xdr:from>
        <xdr:to>
          <xdr:col>10</xdr:col>
          <xdr:colOff>673100</xdr:colOff>
          <xdr:row>4</xdr:row>
          <xdr:rowOff>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1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10</xdr:row>
          <xdr:rowOff>25400</xdr:rowOff>
        </xdr:from>
        <xdr:to>
          <xdr:col>11</xdr:col>
          <xdr:colOff>215900</xdr:colOff>
          <xdr:row>10</xdr:row>
          <xdr:rowOff>266700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1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9</xdr:row>
          <xdr:rowOff>25400</xdr:rowOff>
        </xdr:from>
        <xdr:to>
          <xdr:col>11</xdr:col>
          <xdr:colOff>215900</xdr:colOff>
          <xdr:row>9</xdr:row>
          <xdr:rowOff>279400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1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8</xdr:row>
          <xdr:rowOff>25400</xdr:rowOff>
        </xdr:from>
        <xdr:to>
          <xdr:col>11</xdr:col>
          <xdr:colOff>215900</xdr:colOff>
          <xdr:row>8</xdr:row>
          <xdr:rowOff>266700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1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7</xdr:row>
          <xdr:rowOff>25400</xdr:rowOff>
        </xdr:from>
        <xdr:to>
          <xdr:col>11</xdr:col>
          <xdr:colOff>215900</xdr:colOff>
          <xdr:row>7</xdr:row>
          <xdr:rowOff>279400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1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6</xdr:row>
          <xdr:rowOff>25400</xdr:rowOff>
        </xdr:from>
        <xdr:to>
          <xdr:col>11</xdr:col>
          <xdr:colOff>215900</xdr:colOff>
          <xdr:row>6</xdr:row>
          <xdr:rowOff>266700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1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5</xdr:row>
          <xdr:rowOff>25400</xdr:rowOff>
        </xdr:from>
        <xdr:to>
          <xdr:col>10</xdr:col>
          <xdr:colOff>546100</xdr:colOff>
          <xdr:row>5</xdr:row>
          <xdr:rowOff>266700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1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4</xdr:row>
          <xdr:rowOff>12700</xdr:rowOff>
        </xdr:from>
        <xdr:to>
          <xdr:col>10</xdr:col>
          <xdr:colOff>482600</xdr:colOff>
          <xdr:row>4</xdr:row>
          <xdr:rowOff>254000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1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2</xdr:row>
          <xdr:rowOff>0</xdr:rowOff>
        </xdr:from>
        <xdr:to>
          <xdr:col>10</xdr:col>
          <xdr:colOff>431800</xdr:colOff>
          <xdr:row>2</xdr:row>
          <xdr:rowOff>241300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1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14</xdr:row>
          <xdr:rowOff>279400</xdr:rowOff>
        </xdr:from>
        <xdr:to>
          <xdr:col>10</xdr:col>
          <xdr:colOff>482600</xdr:colOff>
          <xdr:row>15</xdr:row>
          <xdr:rowOff>266700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1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17</xdr:row>
          <xdr:rowOff>0</xdr:rowOff>
        </xdr:from>
        <xdr:to>
          <xdr:col>10</xdr:col>
          <xdr:colOff>673100</xdr:colOff>
          <xdr:row>17</xdr:row>
          <xdr:rowOff>279400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1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24</xdr:row>
          <xdr:rowOff>12700</xdr:rowOff>
        </xdr:from>
        <xdr:to>
          <xdr:col>11</xdr:col>
          <xdr:colOff>215900</xdr:colOff>
          <xdr:row>24</xdr:row>
          <xdr:rowOff>254000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1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23</xdr:row>
          <xdr:rowOff>25400</xdr:rowOff>
        </xdr:from>
        <xdr:to>
          <xdr:col>11</xdr:col>
          <xdr:colOff>215900</xdr:colOff>
          <xdr:row>23</xdr:row>
          <xdr:rowOff>266700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1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22</xdr:row>
          <xdr:rowOff>25400</xdr:rowOff>
        </xdr:from>
        <xdr:to>
          <xdr:col>11</xdr:col>
          <xdr:colOff>215900</xdr:colOff>
          <xdr:row>22</xdr:row>
          <xdr:rowOff>266700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1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21</xdr:row>
          <xdr:rowOff>25400</xdr:rowOff>
        </xdr:from>
        <xdr:to>
          <xdr:col>11</xdr:col>
          <xdr:colOff>215900</xdr:colOff>
          <xdr:row>21</xdr:row>
          <xdr:rowOff>266700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1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20</xdr:row>
          <xdr:rowOff>25400</xdr:rowOff>
        </xdr:from>
        <xdr:to>
          <xdr:col>11</xdr:col>
          <xdr:colOff>215900</xdr:colOff>
          <xdr:row>20</xdr:row>
          <xdr:rowOff>266700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1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19</xdr:row>
          <xdr:rowOff>25400</xdr:rowOff>
        </xdr:from>
        <xdr:to>
          <xdr:col>10</xdr:col>
          <xdr:colOff>546100</xdr:colOff>
          <xdr:row>19</xdr:row>
          <xdr:rowOff>266700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1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18</xdr:row>
          <xdr:rowOff>25400</xdr:rowOff>
        </xdr:from>
        <xdr:to>
          <xdr:col>10</xdr:col>
          <xdr:colOff>482600</xdr:colOff>
          <xdr:row>18</xdr:row>
          <xdr:rowOff>266700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1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241300</xdr:colOff>
          <xdr:row>16</xdr:row>
          <xdr:rowOff>25400</xdr:rowOff>
        </xdr:from>
        <xdr:to>
          <xdr:col>10</xdr:col>
          <xdr:colOff>431800</xdr:colOff>
          <xdr:row>16</xdr:row>
          <xdr:rowOff>254000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1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1066800</xdr:colOff>
      <xdr:row>1</xdr:row>
      <xdr:rowOff>223703</xdr:rowOff>
    </xdr:from>
    <xdr:to>
      <xdr:col>11</xdr:col>
      <xdr:colOff>2514600</xdr:colOff>
      <xdr:row>8</xdr:row>
      <xdr:rowOff>208851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721" b="89966" l="9820" r="99521">
                      <a14:foregroundMark x1="81677" y1="20408" x2="81677" y2="20408"/>
                      <a14:foregroundMark x1="85988" y1="30612" x2="85988" y2="30612"/>
                      <a14:foregroundMark x1="81437" y1="28741" x2="81437" y2="28741"/>
                      <a14:foregroundMark x1="81198" y1="32313" x2="81198" y2="32313"/>
                      <a14:foregroundMark x1="81437" y1="43027" x2="81437" y2="43027"/>
                      <a14:foregroundMark x1="84790" y1="17177" x2="84790" y2="17177"/>
                      <a14:foregroundMark x1="83353" y1="22619" x2="83353" y2="22619"/>
                      <a14:foregroundMark x1="78683" y1="23299" x2="78683" y2="23299"/>
                      <a14:foregroundMark x1="78683" y1="27551" x2="78683" y2="27551"/>
                      <a14:foregroundMark x1="88982" y1="25000" x2="88982" y2="25000"/>
                      <a14:foregroundMark x1="87665" y1="86054" x2="87665" y2="86054"/>
                      <a14:foregroundMark x1="76048" y1="84354" x2="76048" y2="84354"/>
                      <a14:foregroundMark x1="73533" y1="20238" x2="73533" y2="20238"/>
                      <a14:foregroundMark x1="85150" y1="80612" x2="84311" y2="88605"/>
                      <a14:backgroundMark x1="65030" y1="28741" x2="65030" y2="28741"/>
                      <a14:backgroundMark x1="71018" y1="32313" x2="71018" y2="323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648"/>
        <a:stretch/>
      </xdr:blipFill>
      <xdr:spPr>
        <a:xfrm>
          <a:off x="10306050" y="461828"/>
          <a:ext cx="1447800" cy="1985398"/>
        </a:xfrm>
        <a:prstGeom prst="rect">
          <a:avLst/>
        </a:prstGeom>
      </xdr:spPr>
    </xdr:pic>
    <xdr:clientData/>
  </xdr:twoCellAnchor>
  <xdr:twoCellAnchor editAs="oneCell">
    <xdr:from>
      <xdr:col>11</xdr:col>
      <xdr:colOff>1489385</xdr:colOff>
      <xdr:row>7</xdr:row>
      <xdr:rowOff>266700</xdr:rowOff>
    </xdr:from>
    <xdr:to>
      <xdr:col>14</xdr:col>
      <xdr:colOff>238126</xdr:colOff>
      <xdr:row>9</xdr:row>
      <xdr:rowOff>152400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80102" l="0" r="80000">
                      <a14:foregroundMark x1="2874" y1="8673" x2="28862" y2="8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77243"/>
        <a:stretch/>
      </xdr:blipFill>
      <xdr:spPr>
        <a:xfrm>
          <a:off x="10728635" y="2219325"/>
          <a:ext cx="2682566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1423594</xdr:colOff>
      <xdr:row>2</xdr:row>
      <xdr:rowOff>57151</xdr:rowOff>
    </xdr:from>
    <xdr:to>
      <xdr:col>4</xdr:col>
      <xdr:colOff>47624</xdr:colOff>
      <xdr:row>8</xdr:row>
      <xdr:rowOff>259426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2565" t="48009"/>
        <a:stretch/>
      </xdr:blipFill>
      <xdr:spPr>
        <a:xfrm rot="5400000">
          <a:off x="2429934" y="946286"/>
          <a:ext cx="1916775" cy="1186255"/>
        </a:xfrm>
        <a:prstGeom prst="rect">
          <a:avLst/>
        </a:prstGeom>
      </xdr:spPr>
    </xdr:pic>
    <xdr:clientData/>
  </xdr:twoCellAnchor>
  <xdr:twoCellAnchor editAs="oneCell">
    <xdr:from>
      <xdr:col>3</xdr:col>
      <xdr:colOff>1293873</xdr:colOff>
      <xdr:row>8</xdr:row>
      <xdr:rowOff>114300</xdr:rowOff>
    </xdr:from>
    <xdr:to>
      <xdr:col>4</xdr:col>
      <xdr:colOff>161925</xdr:colOff>
      <xdr:row>13</xdr:row>
      <xdr:rowOff>142704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80034" l="0" r="8004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2" t="672" r="47337" b="38583"/>
        <a:stretch/>
      </xdr:blipFill>
      <xdr:spPr>
        <a:xfrm>
          <a:off x="2665473" y="2352675"/>
          <a:ext cx="1430277" cy="1171404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1190625</xdr:colOff>
      <xdr:row>15</xdr:row>
      <xdr:rowOff>108063</xdr:rowOff>
    </xdr:from>
    <xdr:to>
      <xdr:col>12</xdr:col>
      <xdr:colOff>49430</xdr:colOff>
      <xdr:row>22</xdr:row>
      <xdr:rowOff>95250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345" b="93950" l="9893" r="98093">
                      <a14:foregroundMark x1="87485" y1="9916" x2="87485" y2="9916"/>
                      <a14:foregroundMark x1="82718" y1="24538" x2="82718" y2="24538"/>
                      <a14:foregroundMark x1="82718" y1="27899" x2="82718" y2="27899"/>
                      <a14:foregroundMark x1="85936" y1="39832" x2="85936" y2="39832"/>
                      <a14:foregroundMark x1="83194" y1="49748" x2="83194" y2="49748"/>
                      <a14:foregroundMark x1="84863" y1="40168" x2="84863" y2="40168"/>
                      <a14:foregroundMark x1="78546" y1="70924" x2="78546" y2="70924"/>
                      <a14:foregroundMark x1="75685" y1="74790" x2="75685" y2="74790"/>
                      <a14:foregroundMark x1="75685" y1="74790" x2="75685" y2="74790"/>
                      <a14:foregroundMark x1="74017" y1="72773" x2="74017" y2="72773"/>
                      <a14:foregroundMark x1="86532" y1="16807" x2="86532" y2="16807"/>
                      <a14:foregroundMark x1="70203" y1="75294" x2="70203" y2="75294"/>
                      <a14:foregroundMark x1="79142" y1="81849" x2="79142" y2="81849"/>
                      <a14:foregroundMark x1="84386" y1="80168" x2="84386" y2="80168"/>
                      <a14:foregroundMark x1="71275" y1="85210" x2="71275" y2="85210"/>
                      <a14:foregroundMark x1="71395" y1="87227" x2="71395" y2="87227"/>
                      <a14:foregroundMark x1="74255" y1="87395" x2="74255" y2="87395"/>
                      <a14:foregroundMark x1="62932" y1="82353" x2="62932" y2="82353"/>
                      <a14:foregroundMark x1="65793" y1="83193" x2="65793" y2="83193"/>
                      <a14:foregroundMark x1="76400" y1="89748" x2="76400" y2="89748"/>
                      <a14:foregroundMark x1="77831" y1="26050" x2="77831" y2="26050"/>
                      <a14:foregroundMark x1="78308" y1="27899" x2="78308" y2="27899"/>
                      <a14:foregroundMark x1="79142" y1="32941" x2="79142" y2="32941"/>
                      <a14:foregroundMark x1="56973" y1="90084" x2="56973" y2="90084"/>
                      <a14:foregroundMark x1="70441" y1="68739" x2="70441" y2="68739"/>
                      <a14:foregroundMark x1="78308" y1="19664" x2="78308" y2="19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9244"/>
        <a:stretch/>
      </xdr:blipFill>
      <xdr:spPr>
        <a:xfrm>
          <a:off x="10429875" y="4060938"/>
          <a:ext cx="1421030" cy="1987437"/>
        </a:xfrm>
        <a:prstGeom prst="rect">
          <a:avLst/>
        </a:prstGeom>
      </xdr:spPr>
    </xdr:pic>
    <xdr:clientData/>
  </xdr:twoCellAnchor>
  <xdr:twoCellAnchor>
    <xdr:from>
      <xdr:col>11</xdr:col>
      <xdr:colOff>1362075</xdr:colOff>
      <xdr:row>21</xdr:row>
      <xdr:rowOff>104776</xdr:rowOff>
    </xdr:from>
    <xdr:to>
      <xdr:col>11</xdr:col>
      <xdr:colOff>2432188</xdr:colOff>
      <xdr:row>23</xdr:row>
      <xdr:rowOff>9525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0544175" y="5883276"/>
          <a:ext cx="1070113" cy="488949"/>
          <a:chOff x="11739944" y="5810251"/>
          <a:chExt cx="1112594" cy="466724"/>
        </a:xfrm>
      </xdr:grpSpPr>
      <xdr:pic>
        <xdr:nvPicPr>
          <xdr:cNvPr id="72" name="図 71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" t="245" r="60780" b="76602"/>
          <a:stretch/>
        </xdr:blipFill>
        <xdr:spPr>
          <a:xfrm>
            <a:off x="11739944" y="5810251"/>
            <a:ext cx="1112594" cy="466724"/>
          </a:xfrm>
          <a:prstGeom prst="rect">
            <a:avLst/>
          </a:prstGeom>
        </xdr:spPr>
      </xdr:pic>
      <xdr:pic>
        <xdr:nvPicPr>
          <xdr:cNvPr id="73" name="図 72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" t="18487" r="60780" b="76602"/>
          <a:stretch/>
        </xdr:blipFill>
        <xdr:spPr>
          <a:xfrm flipV="1">
            <a:off x="11744325" y="5819769"/>
            <a:ext cx="1104900" cy="104781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1382086</xdr:colOff>
      <xdr:row>3</xdr:row>
      <xdr:rowOff>9524</xdr:rowOff>
    </xdr:from>
    <xdr:to>
      <xdr:col>7</xdr:col>
      <xdr:colOff>2558087</xdr:colOff>
      <xdr:row>9</xdr:row>
      <xdr:rowOff>241923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815" b="94737" l="9924" r="100000">
                      <a14:foregroundMark x1="83842" y1="81125" x2="83842" y2="81125"/>
                      <a14:foregroundMark x1="76209" y1="57169" x2="76209" y2="57169"/>
                      <a14:foregroundMark x1="71628" y1="59165" x2="71628" y2="59165"/>
                      <a14:foregroundMark x1="74427" y1="64428" x2="74427" y2="64428"/>
                      <a14:foregroundMark x1="82570" y1="64247" x2="82570" y2="64247"/>
                      <a14:foregroundMark x1="84860" y1="48094" x2="84860" y2="48094"/>
                      <a14:foregroundMark x1="87532" y1="14882" x2="87532" y2="14882"/>
                      <a14:foregroundMark x1="83333" y1="16697" x2="83333" y2="16697"/>
                      <a14:foregroundMark x1="78499" y1="16515" x2="84860" y2="32668"/>
                      <a14:foregroundMark x1="81679" y1="30853" x2="81679" y2="30853"/>
                      <a14:foregroundMark x1="83842" y1="34846" x2="83842" y2="34846"/>
                      <a14:foregroundMark x1="75827" y1="32849" x2="75827" y2="32849"/>
                      <a14:foregroundMark x1="73919" y1="74773" x2="73919" y2="74773"/>
                      <a14:foregroundMark x1="73919" y1="80399" x2="73919" y2="80399"/>
                      <a14:foregroundMark x1="73919" y1="83848" x2="73919" y2="83848"/>
                      <a14:foregroundMark x1="90585" y1="68058" x2="90585" y2="68058"/>
                      <a14:foregroundMark x1="95547" y1="43557" x2="95547" y2="43557"/>
                      <a14:foregroundMark x1="93257" y1="43013" x2="93257" y2="430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2038" t="2840" b="7510"/>
        <a:stretch/>
      </xdr:blipFill>
      <xdr:spPr>
        <a:xfrm>
          <a:off x="6687511" y="819149"/>
          <a:ext cx="1176001" cy="1946899"/>
        </a:xfrm>
        <a:prstGeom prst="rect">
          <a:avLst/>
        </a:prstGeom>
      </xdr:spPr>
    </xdr:pic>
    <xdr:clientData/>
  </xdr:twoCellAnchor>
  <xdr:twoCellAnchor editAs="oneCell">
    <xdr:from>
      <xdr:col>7</xdr:col>
      <xdr:colOff>1466850</xdr:colOff>
      <xdr:row>9</xdr:row>
      <xdr:rowOff>19051</xdr:rowOff>
    </xdr:from>
    <xdr:to>
      <xdr:col>7</xdr:col>
      <xdr:colOff>2505075</xdr:colOff>
      <xdr:row>10</xdr:row>
      <xdr:rowOff>155942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" t="314" r="59560" b="76452"/>
        <a:stretch/>
      </xdr:blipFill>
      <xdr:spPr>
        <a:xfrm>
          <a:off x="6772275" y="2543176"/>
          <a:ext cx="1038225" cy="422641"/>
        </a:xfrm>
        <a:prstGeom prst="rect">
          <a:avLst/>
        </a:prstGeom>
      </xdr:spPr>
    </xdr:pic>
    <xdr:clientData/>
  </xdr:twoCellAnchor>
  <xdr:twoCellAnchor editAs="oneCell">
    <xdr:from>
      <xdr:col>7</xdr:col>
      <xdr:colOff>1462234</xdr:colOff>
      <xdr:row>15</xdr:row>
      <xdr:rowOff>85725</xdr:rowOff>
    </xdr:from>
    <xdr:to>
      <xdr:col>8</xdr:col>
      <xdr:colOff>4061</xdr:colOff>
      <xdr:row>22</xdr:row>
      <xdr:rowOff>142731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2377" b="99830" l="10000" r="100000">
                      <a14:foregroundMark x1="81807" y1="23430" x2="81807" y2="23430"/>
                      <a14:foregroundMark x1="86024" y1="11715" x2="86024" y2="11715"/>
                      <a14:foregroundMark x1="82048" y1="8489" x2="82048" y2="8489"/>
                      <a14:foregroundMark x1="80723" y1="19525" x2="83494" y2="30221"/>
                      <a14:foregroundMark x1="83855" y1="37691" x2="82169" y2="58744"/>
                      <a14:foregroundMark x1="79398" y1="43973" x2="79398" y2="43973"/>
                      <a14:foregroundMark x1="95904" y1="45840" x2="95904" y2="45840"/>
                      <a14:foregroundMark x1="97108" y1="73684" x2="97108" y2="73684"/>
                      <a14:foregroundMark x1="78675" y1="71986" x2="78675" y2="71986"/>
                      <a14:foregroundMark x1="79036" y1="75042" x2="80361" y2="79117"/>
                      <a14:foregroundMark x1="76024" y1="31919" x2="76024" y2="319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3076" t="3046"/>
        <a:stretch/>
      </xdr:blipFill>
      <xdr:spPr>
        <a:xfrm>
          <a:off x="6767659" y="4324350"/>
          <a:ext cx="1104052" cy="2057256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1428751</xdr:colOff>
      <xdr:row>21</xdr:row>
      <xdr:rowOff>133350</xdr:rowOff>
    </xdr:from>
    <xdr:to>
      <xdr:col>7</xdr:col>
      <xdr:colOff>2544003</xdr:colOff>
      <xdr:row>22</xdr:row>
      <xdr:rowOff>279014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0" t="186" r="59451" b="77607"/>
        <a:stretch/>
      </xdr:blipFill>
      <xdr:spPr>
        <a:xfrm>
          <a:off x="6734176" y="6086475"/>
          <a:ext cx="1115252" cy="431414"/>
        </a:xfrm>
        <a:prstGeom prst="rect">
          <a:avLst/>
        </a:prstGeom>
      </xdr:spPr>
    </xdr:pic>
    <xdr:clientData/>
  </xdr:twoCellAnchor>
  <xdr:twoCellAnchor editAs="oneCell">
    <xdr:from>
      <xdr:col>3</xdr:col>
      <xdr:colOff>1372699</xdr:colOff>
      <xdr:row>15</xdr:row>
      <xdr:rowOff>142875</xdr:rowOff>
    </xdr:from>
    <xdr:to>
      <xdr:col>3</xdr:col>
      <xdr:colOff>2495550</xdr:colOff>
      <xdr:row>22</xdr:row>
      <xdr:rowOff>267915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0" b="100000" l="9701" r="100000">
                      <a14:foregroundMark x1="74611" y1="80205" x2="74611" y2="80205"/>
                      <a14:foregroundMark x1="75449" y1="83618" x2="78204" y2="84983"/>
                      <a14:foregroundMark x1="72335" y1="83959" x2="72335" y2="83959"/>
                      <a14:foregroundMark x1="76886" y1="66212" x2="76886" y2="66212"/>
                      <a14:foregroundMark x1="89820" y1="80205" x2="89820" y2="80205"/>
                      <a14:foregroundMark x1="97964" y1="80034" x2="97964" y2="80034"/>
                      <a14:foregroundMark x1="81198" y1="46928" x2="81198" y2="46928"/>
                      <a14:foregroundMark x1="73772" y1="45392" x2="73772" y2="45392"/>
                      <a14:foregroundMark x1="71856" y1="40956" x2="71856" y2="40956"/>
                      <a14:foregroundMark x1="77844" y1="30375" x2="77844" y2="30375"/>
                      <a14:foregroundMark x1="79521" y1="29352" x2="79521" y2="29352"/>
                      <a14:foregroundMark x1="88503" y1="43345" x2="88503" y2="43345"/>
                      <a14:foregroundMark x1="75329" y1="12287" x2="75329" y2="12287"/>
                      <a14:foregroundMark x1="74491" y1="13993" x2="74491" y2="13993"/>
                      <a14:backgroundMark x1="65509" y1="28498" x2="65509" y2="28498"/>
                      <a14:backgroundMark x1="61317" y1="36689" x2="61317" y2="366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4302" t="3720"/>
        <a:stretch/>
      </xdr:blipFill>
      <xdr:spPr>
        <a:xfrm>
          <a:off x="2744299" y="4381500"/>
          <a:ext cx="1122851" cy="2125290"/>
        </a:xfrm>
        <a:prstGeom prst="rect">
          <a:avLst/>
        </a:prstGeom>
      </xdr:spPr>
    </xdr:pic>
    <xdr:clientData/>
  </xdr:twoCellAnchor>
  <xdr:twoCellAnchor editAs="oneCell">
    <xdr:from>
      <xdr:col>3</xdr:col>
      <xdr:colOff>1430340</xdr:colOff>
      <xdr:row>22</xdr:row>
      <xdr:rowOff>161926</xdr:rowOff>
    </xdr:from>
    <xdr:to>
      <xdr:col>3</xdr:col>
      <xdr:colOff>2520949</xdr:colOff>
      <xdr:row>24</xdr:row>
      <xdr:rowOff>19050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" t="733" r="60295" b="77258"/>
        <a:stretch/>
      </xdr:blipFill>
      <xdr:spPr>
        <a:xfrm>
          <a:off x="2801940" y="6400801"/>
          <a:ext cx="1090609" cy="428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1</xdr:row>
          <xdr:rowOff>9525</xdr:rowOff>
        </xdr:from>
        <xdr:to>
          <xdr:col>2</xdr:col>
          <xdr:colOff>2695575</xdr:colOff>
          <xdr:row>9</xdr:row>
          <xdr:rowOff>19050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画像②" spid="_x0000_s42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7225" y="247650"/>
              <a:ext cx="5438775" cy="427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266699</xdr:rowOff>
    </xdr:from>
    <xdr:to>
      <xdr:col>2</xdr:col>
      <xdr:colOff>2647067</xdr:colOff>
      <xdr:row>8</xdr:row>
      <xdr:rowOff>238124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04824"/>
          <a:ext cx="5285492" cy="37052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</xdr:row>
      <xdr:rowOff>285750</xdr:rowOff>
    </xdr:from>
    <xdr:to>
      <xdr:col>5</xdr:col>
      <xdr:colOff>2626108</xdr:colOff>
      <xdr:row>8</xdr:row>
      <xdr:rowOff>256350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1" y="533400"/>
          <a:ext cx="5255007" cy="37044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1</xdr:row>
      <xdr:rowOff>342900</xdr:rowOff>
    </xdr:from>
    <xdr:to>
      <xdr:col>8</xdr:col>
      <xdr:colOff>2613666</xdr:colOff>
      <xdr:row>8</xdr:row>
      <xdr:rowOff>313500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8301" y="590550"/>
          <a:ext cx="5223515" cy="3704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158751</xdr:colOff>
      <xdr:row>1</xdr:row>
      <xdr:rowOff>317500</xdr:rowOff>
    </xdr:from>
    <xdr:to>
      <xdr:col>11</xdr:col>
      <xdr:colOff>2648374</xdr:colOff>
      <xdr:row>8</xdr:row>
      <xdr:rowOff>243650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1" y="571500"/>
          <a:ext cx="5220123" cy="370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127001</xdr:colOff>
      <xdr:row>1</xdr:row>
      <xdr:rowOff>285750</xdr:rowOff>
    </xdr:from>
    <xdr:to>
      <xdr:col>14</xdr:col>
      <xdr:colOff>2657002</xdr:colOff>
      <xdr:row>8</xdr:row>
      <xdr:rowOff>211900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01" y="539750"/>
          <a:ext cx="5260501" cy="370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127001</xdr:colOff>
      <xdr:row>1</xdr:row>
      <xdr:rowOff>254000</xdr:rowOff>
    </xdr:from>
    <xdr:to>
      <xdr:col>17</xdr:col>
      <xdr:colOff>2674956</xdr:colOff>
      <xdr:row>8</xdr:row>
      <xdr:rowOff>170625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1" y="508000"/>
          <a:ext cx="5278455" cy="369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</xdr:row>
          <xdr:rowOff>104775</xdr:rowOff>
        </xdr:from>
        <xdr:to>
          <xdr:col>4</xdr:col>
          <xdr:colOff>497529</xdr:colOff>
          <xdr:row>23</xdr:row>
          <xdr:rowOff>190500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画像" spid="_x0000_s527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33375" y="104775"/>
              <a:ext cx="4307529" cy="5534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367039</xdr:colOff>
      <xdr:row>1</xdr:row>
      <xdr:rowOff>253999</xdr:rowOff>
    </xdr:from>
    <xdr:to>
      <xdr:col>7</xdr:col>
      <xdr:colOff>333375</xdr:colOff>
      <xdr:row>28</xdr:row>
      <xdr:rowOff>222249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381001</xdr:colOff>
      <xdr:row>0</xdr:row>
      <xdr:rowOff>222250</xdr:rowOff>
    </xdr:from>
    <xdr:to>
      <xdr:col>7</xdr:col>
      <xdr:colOff>333376</xdr:colOff>
      <xdr:row>1</xdr:row>
      <xdr:rowOff>238125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81001" y="222250"/>
          <a:ext cx="4730750" cy="2540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総合評価</a:t>
          </a:r>
        </a:p>
      </xdr:txBody>
    </xdr:sp>
    <xdr:clientData/>
  </xdr:twoCellAnchor>
  <xdr:oneCellAnchor>
    <xdr:from>
      <xdr:col>17</xdr:col>
      <xdr:colOff>520700</xdr:colOff>
      <xdr:row>31</xdr:row>
      <xdr:rowOff>177800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1645900" y="652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210270</xdr:colOff>
      <xdr:row>1</xdr:row>
      <xdr:rowOff>105225</xdr:rowOff>
    </xdr:from>
    <xdr:to>
      <xdr:col>2</xdr:col>
      <xdr:colOff>1323975</xdr:colOff>
      <xdr:row>8</xdr:row>
      <xdr:rowOff>371475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070" y="343350"/>
          <a:ext cx="260913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161924</xdr:colOff>
      <xdr:row>1</xdr:row>
      <xdr:rowOff>102854</xdr:rowOff>
    </xdr:from>
    <xdr:to>
      <xdr:col>5</xdr:col>
      <xdr:colOff>1353605</xdr:colOff>
      <xdr:row>8</xdr:row>
      <xdr:rowOff>369104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40979"/>
          <a:ext cx="2687106" cy="36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180973</xdr:colOff>
      <xdr:row>1</xdr:row>
      <xdr:rowOff>95250</xdr:rowOff>
    </xdr:from>
    <xdr:to>
      <xdr:col>8</xdr:col>
      <xdr:colOff>1315730</xdr:colOff>
      <xdr:row>8</xdr:row>
      <xdr:rowOff>361500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3" y="333375"/>
          <a:ext cx="2630182" cy="36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200023</xdr:rowOff>
    </xdr:from>
    <xdr:to>
      <xdr:col>6</xdr:col>
      <xdr:colOff>666750</xdr:colOff>
      <xdr:row>7</xdr:row>
      <xdr:rowOff>38099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V="1">
          <a:off x="714375" y="1628773"/>
          <a:ext cx="4067175" cy="76201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31D6-76A2-A64A-B5BA-799F9FB1CA9F}">
  <dimension ref="A1:Q33"/>
  <sheetViews>
    <sheetView zoomScale="99" workbookViewId="0">
      <selection activeCell="S14" sqref="S14"/>
    </sheetView>
  </sheetViews>
  <sheetFormatPr baseColWidth="10" defaultRowHeight="18"/>
  <sheetData>
    <row r="1" spans="1:17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</row>
    <row r="7" spans="1:17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8" spans="1:17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</row>
    <row r="9" spans="1:1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17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1:17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17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</row>
    <row r="17" spans="1:17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</row>
    <row r="19" spans="1:17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</row>
    <row r="20" spans="1:17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</row>
    <row r="24" spans="1:17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  <row r="25" spans="1:17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</row>
    <row r="26" spans="1:17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</row>
    <row r="27" spans="1:17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</row>
    <row r="28" spans="1:17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</row>
    <row r="29" spans="1:17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</row>
    <row r="30" spans="1:17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</row>
    <row r="31" spans="1:17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</row>
    <row r="32" spans="1:17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</row>
    <row r="33" spans="1:17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</row>
  </sheetData>
  <phoneticPr fontId="1"/>
  <pageMargins left="0.7" right="0.7" top="0.75" bottom="0.75" header="0.3" footer="0.3"/>
  <pageSetup paperSize="9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B0CF-0D17-2B4D-85F6-18F0E3967028}">
  <sheetPr codeName="Sheet1">
    <pageSetUpPr fitToPage="1"/>
  </sheetPr>
  <dimension ref="A2:O30"/>
  <sheetViews>
    <sheetView showGridLines="0" tabSelected="1" view="pageBreakPreview" topLeftCell="B1" zoomScaleNormal="100" zoomScaleSheetLayoutView="100" workbookViewId="0">
      <selection activeCell="N18" sqref="N18"/>
    </sheetView>
  </sheetViews>
  <sheetFormatPr baseColWidth="10" defaultColWidth="8.83203125" defaultRowHeight="18"/>
  <cols>
    <col min="1" max="1" width="9" hidden="1" customWidth="1"/>
    <col min="4" max="4" width="33.6640625" customWidth="1"/>
    <col min="5" max="5" width="9" customWidth="1"/>
    <col min="6" max="6" width="9" hidden="1" customWidth="1"/>
    <col min="8" max="8" width="33.6640625" customWidth="1"/>
    <col min="10" max="10" width="9" hidden="1" customWidth="1"/>
    <col min="12" max="12" width="33.6640625" customWidth="1"/>
    <col min="14" max="15" width="9" customWidth="1"/>
  </cols>
  <sheetData>
    <row r="2" spans="1:15" ht="23" customHeight="1">
      <c r="A2" t="b">
        <v>0</v>
      </c>
      <c r="C2" s="32"/>
      <c r="D2" s="37" t="s">
        <v>0</v>
      </c>
      <c r="E2" s="21"/>
      <c r="F2" t="b">
        <v>0</v>
      </c>
      <c r="G2" s="32"/>
      <c r="H2" s="37" t="s">
        <v>10</v>
      </c>
      <c r="J2" t="b">
        <v>0</v>
      </c>
      <c r="K2" s="32"/>
      <c r="L2" s="37" t="s">
        <v>20</v>
      </c>
      <c r="N2" t="s">
        <v>72</v>
      </c>
      <c r="O2">
        <f>COUNTIF(A2:A11,"FALSE")*10</f>
        <v>80</v>
      </c>
    </row>
    <row r="3" spans="1:15" ht="23" customHeight="1">
      <c r="A3" t="b">
        <v>0</v>
      </c>
      <c r="C3" s="39"/>
      <c r="D3" s="36" t="s">
        <v>1</v>
      </c>
      <c r="E3" s="21"/>
      <c r="F3" t="b">
        <v>0</v>
      </c>
      <c r="G3" s="39"/>
      <c r="H3" s="36" t="s">
        <v>11</v>
      </c>
      <c r="J3" t="b">
        <v>0</v>
      </c>
      <c r="K3" s="39"/>
      <c r="L3" s="36" t="s">
        <v>21</v>
      </c>
      <c r="N3" t="s">
        <v>73</v>
      </c>
      <c r="O3">
        <f>COUNTIF(F2:F11,"FALSE")*10</f>
        <v>80</v>
      </c>
    </row>
    <row r="4" spans="1:15" ht="23" customHeight="1">
      <c r="A4" t="b">
        <v>0</v>
      </c>
      <c r="C4" s="39"/>
      <c r="D4" s="36" t="s">
        <v>2</v>
      </c>
      <c r="E4" s="21"/>
      <c r="F4" t="b">
        <v>0</v>
      </c>
      <c r="G4" s="39"/>
      <c r="H4" s="36" t="s">
        <v>12</v>
      </c>
      <c r="J4" t="b">
        <v>0</v>
      </c>
      <c r="K4" s="39"/>
      <c r="L4" s="36" t="s">
        <v>22</v>
      </c>
      <c r="N4" t="s">
        <v>74</v>
      </c>
      <c r="O4">
        <f>COUNTIF(J2:J11,"FALSE")*10</f>
        <v>80</v>
      </c>
    </row>
    <row r="5" spans="1:15" ht="23" customHeight="1">
      <c r="A5" t="b">
        <v>0</v>
      </c>
      <c r="C5" s="39"/>
      <c r="D5" s="36" t="s">
        <v>3</v>
      </c>
      <c r="E5" s="21"/>
      <c r="F5" t="b">
        <v>0</v>
      </c>
      <c r="G5" s="39"/>
      <c r="H5" s="36" t="s">
        <v>13</v>
      </c>
      <c r="J5" t="b">
        <v>1</v>
      </c>
      <c r="K5" s="39"/>
      <c r="L5" s="36" t="s">
        <v>23</v>
      </c>
      <c r="N5" t="s">
        <v>75</v>
      </c>
      <c r="O5">
        <f>COUNTIF(A16:A25,"FALSE")*10</f>
        <v>40</v>
      </c>
    </row>
    <row r="6" spans="1:15" ht="23" customHeight="1">
      <c r="A6" t="b">
        <v>1</v>
      </c>
      <c r="C6" s="39"/>
      <c r="D6" s="36" t="s">
        <v>4</v>
      </c>
      <c r="E6" s="21"/>
      <c r="F6" t="b">
        <v>0</v>
      </c>
      <c r="G6" s="39"/>
      <c r="H6" s="36" t="s">
        <v>14</v>
      </c>
      <c r="J6" t="b">
        <v>1</v>
      </c>
      <c r="K6" s="39"/>
      <c r="L6" s="36" t="s">
        <v>24</v>
      </c>
      <c r="N6" t="s">
        <v>76</v>
      </c>
      <c r="O6">
        <f>COUNTIF(F16:F25,"FALSE")*10</f>
        <v>40</v>
      </c>
    </row>
    <row r="7" spans="1:15" ht="23" customHeight="1">
      <c r="A7" t="b">
        <v>1</v>
      </c>
      <c r="C7" s="39"/>
      <c r="D7" s="36" t="s">
        <v>5</v>
      </c>
      <c r="E7" s="21"/>
      <c r="F7" t="b">
        <v>1</v>
      </c>
      <c r="G7" s="39"/>
      <c r="H7" s="36" t="s">
        <v>15</v>
      </c>
      <c r="J7" t="b">
        <v>0</v>
      </c>
      <c r="K7" s="39"/>
      <c r="L7" s="36" t="s">
        <v>25</v>
      </c>
      <c r="N7" t="s">
        <v>60</v>
      </c>
      <c r="O7">
        <f>COUNTIF(J16:J25,"FALSE")*10</f>
        <v>80</v>
      </c>
    </row>
    <row r="8" spans="1:15" ht="23" customHeight="1">
      <c r="A8" t="b">
        <v>0</v>
      </c>
      <c r="C8" s="39"/>
      <c r="D8" s="36" t="s">
        <v>6</v>
      </c>
      <c r="E8" s="21"/>
      <c r="F8" t="b">
        <v>0</v>
      </c>
      <c r="G8" s="39"/>
      <c r="H8" s="36" t="s">
        <v>16</v>
      </c>
      <c r="J8" t="b">
        <v>0</v>
      </c>
      <c r="K8" s="39"/>
      <c r="L8" s="36" t="s">
        <v>26</v>
      </c>
    </row>
    <row r="9" spans="1:15" ht="23" customHeight="1">
      <c r="A9" t="b">
        <v>0</v>
      </c>
      <c r="C9" s="39"/>
      <c r="D9" s="36" t="s">
        <v>7</v>
      </c>
      <c r="E9" s="21"/>
      <c r="F9" t="b">
        <v>1</v>
      </c>
      <c r="G9" s="39"/>
      <c r="H9" s="36" t="s">
        <v>17</v>
      </c>
      <c r="J9" t="b">
        <v>0</v>
      </c>
      <c r="K9" s="39"/>
      <c r="L9" s="36" t="s">
        <v>27</v>
      </c>
    </row>
    <row r="10" spans="1:15" ht="23" customHeight="1">
      <c r="A10" t="b">
        <v>0</v>
      </c>
      <c r="C10" s="39"/>
      <c r="D10" s="36" t="s">
        <v>8</v>
      </c>
      <c r="E10" s="21"/>
      <c r="F10" t="b">
        <v>0</v>
      </c>
      <c r="G10" s="39"/>
      <c r="H10" s="36" t="s">
        <v>18</v>
      </c>
      <c r="J10" t="b">
        <v>0</v>
      </c>
      <c r="K10" s="39"/>
      <c r="L10" s="36" t="s">
        <v>28</v>
      </c>
    </row>
    <row r="11" spans="1:15" ht="23" customHeight="1">
      <c r="A11" t="b">
        <v>0</v>
      </c>
      <c r="C11" s="33"/>
      <c r="D11" s="38" t="s">
        <v>9</v>
      </c>
      <c r="E11" s="21"/>
      <c r="F11" t="b">
        <v>0</v>
      </c>
      <c r="G11" s="33"/>
      <c r="H11" s="38" t="s">
        <v>19</v>
      </c>
      <c r="J11" t="b">
        <v>0</v>
      </c>
      <c r="K11" s="33"/>
      <c r="L11" s="38" t="s">
        <v>29</v>
      </c>
    </row>
    <row r="12" spans="1:15" ht="23" hidden="1" customHeight="1">
      <c r="C12" s="19">
        <f>COUNTIF(A2:A11,"TRUE")</f>
        <v>2</v>
      </c>
      <c r="D12" s="2" t="s">
        <v>58</v>
      </c>
      <c r="E12" s="21"/>
      <c r="G12" s="35">
        <f>COUNTIF(F2:F11,"TRUE")</f>
        <v>2</v>
      </c>
      <c r="H12" s="34" t="s">
        <v>59</v>
      </c>
      <c r="K12" s="35">
        <f>COUNTIF(J2:J11,"TRUE")</f>
        <v>2</v>
      </c>
      <c r="L12" s="34"/>
    </row>
    <row r="13" spans="1:15" ht="23" customHeight="1">
      <c r="C13" s="31"/>
      <c r="D13" s="21"/>
      <c r="E13" s="21"/>
      <c r="G13" s="31"/>
      <c r="H13" s="21"/>
      <c r="K13" s="31"/>
      <c r="L13" s="21"/>
    </row>
    <row r="14" spans="1:15" ht="23" customHeight="1">
      <c r="C14" s="31"/>
      <c r="D14" s="21"/>
      <c r="E14" s="21"/>
      <c r="G14" s="31"/>
      <c r="H14" s="21"/>
      <c r="K14" s="31"/>
      <c r="L14" s="21"/>
    </row>
    <row r="15" spans="1:15" ht="23" customHeight="1"/>
    <row r="16" spans="1:15" ht="23" customHeight="1">
      <c r="A16" t="b">
        <v>1</v>
      </c>
      <c r="C16" s="32"/>
      <c r="D16" s="37" t="s">
        <v>30</v>
      </c>
      <c r="E16" s="21"/>
      <c r="F16" t="b">
        <v>1</v>
      </c>
      <c r="G16" s="32"/>
      <c r="H16" s="37" t="s">
        <v>40</v>
      </c>
      <c r="J16" t="b">
        <v>0</v>
      </c>
      <c r="K16" s="32"/>
      <c r="L16" s="37" t="s">
        <v>49</v>
      </c>
    </row>
    <row r="17" spans="1:12" ht="23" customHeight="1">
      <c r="A17" t="b">
        <v>1</v>
      </c>
      <c r="C17" s="39"/>
      <c r="D17" s="36" t="s">
        <v>31</v>
      </c>
      <c r="E17" s="21"/>
      <c r="F17" t="b">
        <v>1</v>
      </c>
      <c r="G17" s="39"/>
      <c r="H17" s="36" t="s">
        <v>41</v>
      </c>
      <c r="J17" t="b">
        <v>0</v>
      </c>
      <c r="K17" s="39"/>
      <c r="L17" s="36" t="s">
        <v>50</v>
      </c>
    </row>
    <row r="18" spans="1:12" ht="23" customHeight="1">
      <c r="A18" t="b">
        <v>0</v>
      </c>
      <c r="C18" s="39"/>
      <c r="D18" s="36" t="s">
        <v>32</v>
      </c>
      <c r="E18" s="21"/>
      <c r="F18" t="b">
        <v>0</v>
      </c>
      <c r="G18" s="39"/>
      <c r="H18" s="36" t="s">
        <v>42</v>
      </c>
      <c r="J18" t="b">
        <v>0</v>
      </c>
      <c r="K18" s="39"/>
      <c r="L18" s="36" t="s">
        <v>51</v>
      </c>
    </row>
    <row r="19" spans="1:12" ht="23" customHeight="1">
      <c r="A19" t="b">
        <v>1</v>
      </c>
      <c r="C19" s="39"/>
      <c r="D19" s="36" t="s">
        <v>33</v>
      </c>
      <c r="E19" s="21"/>
      <c r="F19" t="b">
        <v>1</v>
      </c>
      <c r="G19" s="39"/>
      <c r="H19" s="36" t="s">
        <v>43</v>
      </c>
      <c r="J19" t="b">
        <v>0</v>
      </c>
      <c r="K19" s="39"/>
      <c r="L19" s="36" t="s">
        <v>52</v>
      </c>
    </row>
    <row r="20" spans="1:12" ht="23" customHeight="1">
      <c r="A20" t="b">
        <v>1</v>
      </c>
      <c r="C20" s="39"/>
      <c r="D20" s="36" t="s">
        <v>34</v>
      </c>
      <c r="E20" s="21"/>
      <c r="F20" t="b">
        <v>1</v>
      </c>
      <c r="G20" s="39"/>
      <c r="H20" s="36" t="s">
        <v>44</v>
      </c>
      <c r="J20" t="b">
        <v>0</v>
      </c>
      <c r="K20" s="39"/>
      <c r="L20" s="36" t="s">
        <v>53</v>
      </c>
    </row>
    <row r="21" spans="1:12" ht="23" customHeight="1">
      <c r="A21" t="b">
        <v>0</v>
      </c>
      <c r="C21" s="39"/>
      <c r="D21" s="36" t="s">
        <v>35</v>
      </c>
      <c r="E21" s="21"/>
      <c r="F21" t="b">
        <v>0</v>
      </c>
      <c r="G21" s="39"/>
      <c r="H21" s="36" t="s">
        <v>45</v>
      </c>
      <c r="J21" t="b">
        <v>1</v>
      </c>
      <c r="K21" s="39"/>
      <c r="L21" s="36" t="s">
        <v>0</v>
      </c>
    </row>
    <row r="22" spans="1:12" ht="23" customHeight="1">
      <c r="A22" t="b">
        <v>1</v>
      </c>
      <c r="C22" s="39"/>
      <c r="D22" s="36" t="s">
        <v>36</v>
      </c>
      <c r="E22" s="21"/>
      <c r="F22" t="b">
        <v>0</v>
      </c>
      <c r="G22" s="39"/>
      <c r="H22" s="36" t="s">
        <v>30</v>
      </c>
      <c r="J22" t="b">
        <v>1</v>
      </c>
      <c r="K22" s="39"/>
      <c r="L22" s="36" t="s">
        <v>54</v>
      </c>
    </row>
    <row r="23" spans="1:12" ht="23" customHeight="1">
      <c r="A23" t="b">
        <v>1</v>
      </c>
      <c r="C23" s="39"/>
      <c r="D23" s="36" t="s">
        <v>37</v>
      </c>
      <c r="E23" s="21"/>
      <c r="F23" t="b">
        <v>1</v>
      </c>
      <c r="G23" s="39"/>
      <c r="H23" s="36" t="s">
        <v>46</v>
      </c>
      <c r="J23" t="b">
        <v>0</v>
      </c>
      <c r="K23" s="39"/>
      <c r="L23" s="36" t="s">
        <v>55</v>
      </c>
    </row>
    <row r="24" spans="1:12" ht="23" customHeight="1">
      <c r="A24" t="b">
        <v>0</v>
      </c>
      <c r="C24" s="39"/>
      <c r="D24" s="36" t="s">
        <v>38</v>
      </c>
      <c r="E24" s="21"/>
      <c r="F24" t="b">
        <v>0</v>
      </c>
      <c r="G24" s="39"/>
      <c r="H24" s="36" t="s">
        <v>47</v>
      </c>
      <c r="J24" t="b">
        <v>0</v>
      </c>
      <c r="K24" s="39"/>
      <c r="L24" s="36" t="s">
        <v>56</v>
      </c>
    </row>
    <row r="25" spans="1:12" ht="23" customHeight="1">
      <c r="A25" t="b">
        <v>0</v>
      </c>
      <c r="C25" s="33"/>
      <c r="D25" s="38" t="s">
        <v>39</v>
      </c>
      <c r="E25" s="21"/>
      <c r="F25" t="b">
        <v>1</v>
      </c>
      <c r="G25" s="33"/>
      <c r="H25" s="36" t="s">
        <v>48</v>
      </c>
      <c r="J25" t="b">
        <v>0</v>
      </c>
      <c r="K25" s="33"/>
      <c r="L25" s="38" t="s">
        <v>57</v>
      </c>
    </row>
    <row r="26" spans="1:12" ht="23" hidden="1" customHeight="1">
      <c r="C26" s="19">
        <f>COUNTIF(A16:A25,"TRUE")</f>
        <v>6</v>
      </c>
      <c r="D26" s="2" t="s">
        <v>61</v>
      </c>
      <c r="E26" s="21"/>
      <c r="G26" s="19">
        <f>COUNTIF(F16:F25,"TRUE")</f>
        <v>6</v>
      </c>
      <c r="H26" s="2" t="s">
        <v>71</v>
      </c>
      <c r="K26" s="35">
        <f>COUNTIF(J16:J25,"TRUE")</f>
        <v>2</v>
      </c>
      <c r="L26" s="34" t="s">
        <v>77</v>
      </c>
    </row>
    <row r="28" spans="1:12" hidden="1">
      <c r="L28" s="17" t="str">
        <f>IF(MAX(C12,G12,K12,C26,G26,K26)=C12,"気虚",IF(MAX(G12,K12,C26,G26,K26)=G12,"気滞",IF(MAX(K12,C26,G26,K26)=K12,"陰虚",IF(MAX(C26,G26,K26)=C26,"血虚",IF(MAX(G26,K26)=G26,"瘀血","痰湿")))))</f>
        <v>血虚</v>
      </c>
    </row>
    <row r="29" spans="1:12" hidden="1"/>
    <row r="30" spans="1:12" hidden="1">
      <c r="L30" s="18" t="str">
        <f>IF(OR(L28="気虚",L28="血虚",L28="陰虚"),"虚弱",IF(OR(L28="痰湿",L28="瘀血"),"むくみ","ストレス"))</f>
        <v>虚弱</v>
      </c>
    </row>
  </sheetData>
  <phoneticPr fontId="1"/>
  <pageMargins left="0.25" right="0.25" top="0.75" bottom="0.75" header="0.3" footer="0.3"/>
  <pageSetup paperSize="9" scale="82" orientation="landscape" r:id="rId1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0" r:id="rId4" name="Check Box 4">
              <controlPr defaultSize="0" autoFill="0" autoLine="0" autoPict="0">
                <anchor moveWithCells="1">
                  <from>
                    <xdr:col>2</xdr:col>
                    <xdr:colOff>241300</xdr:colOff>
                    <xdr:row>0</xdr:row>
                    <xdr:rowOff>190500</xdr:rowOff>
                  </from>
                  <to>
                    <xdr:col>2</xdr:col>
                    <xdr:colOff>482600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5" name="Check Box 5">
              <controlPr defaultSize="0" autoFill="0" autoLine="0" autoPict="0">
                <anchor moveWithCells="1">
                  <from>
                    <xdr:col>2</xdr:col>
                    <xdr:colOff>241300</xdr:colOff>
                    <xdr:row>3</xdr:row>
                    <xdr:rowOff>254000</xdr:rowOff>
                  </from>
                  <to>
                    <xdr:col>2</xdr:col>
                    <xdr:colOff>482600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6" name="Check Box 7">
              <controlPr defaultSize="0" autoFill="0" autoLine="0" autoPict="0">
                <anchor moveWithCells="1">
                  <from>
                    <xdr:col>2</xdr:col>
                    <xdr:colOff>241300</xdr:colOff>
                    <xdr:row>2</xdr:row>
                    <xdr:rowOff>254000</xdr:rowOff>
                  </from>
                  <to>
                    <xdr:col>2</xdr:col>
                    <xdr:colOff>482600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7" name="Check Box 8">
              <controlPr defaultSize="0" autoFill="0" autoLine="0" autoPict="0">
                <anchor moveWithCells="1">
                  <from>
                    <xdr:col>2</xdr:col>
                    <xdr:colOff>241300</xdr:colOff>
                    <xdr:row>4</xdr:row>
                    <xdr:rowOff>266700</xdr:rowOff>
                  </from>
                  <to>
                    <xdr:col>2</xdr:col>
                    <xdr:colOff>482600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8" name="Check Box 9">
              <controlPr defaultSize="0" autoFill="0" autoLine="0" autoPict="0">
                <anchor moveWithCells="1">
                  <from>
                    <xdr:col>2</xdr:col>
                    <xdr:colOff>241300</xdr:colOff>
                    <xdr:row>5</xdr:row>
                    <xdr:rowOff>254000</xdr:rowOff>
                  </from>
                  <to>
                    <xdr:col>2</xdr:col>
                    <xdr:colOff>482600</xdr:colOff>
                    <xdr:row>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9" name="Check Box 10">
              <controlPr defaultSize="0" autoFill="0" autoLine="0" autoPict="0">
                <anchor moveWithCells="1">
                  <from>
                    <xdr:col>2</xdr:col>
                    <xdr:colOff>241300</xdr:colOff>
                    <xdr:row>6</xdr:row>
                    <xdr:rowOff>254000</xdr:rowOff>
                  </from>
                  <to>
                    <xdr:col>2</xdr:col>
                    <xdr:colOff>482600</xdr:colOff>
                    <xdr:row>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0" name="Check Box 11">
              <controlPr defaultSize="0" autoFill="0" autoLine="0" autoPict="0">
                <anchor moveWithCells="1">
                  <from>
                    <xdr:col>2</xdr:col>
                    <xdr:colOff>241300</xdr:colOff>
                    <xdr:row>7</xdr:row>
                    <xdr:rowOff>254000</xdr:rowOff>
                  </from>
                  <to>
                    <xdr:col>2</xdr:col>
                    <xdr:colOff>482600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1" name="Check Box 12">
              <controlPr defaultSize="0" autoFill="0" autoLine="0" autoPict="0">
                <anchor moveWithCells="1">
                  <from>
                    <xdr:col>2</xdr:col>
                    <xdr:colOff>241300</xdr:colOff>
                    <xdr:row>8</xdr:row>
                    <xdr:rowOff>254000</xdr:rowOff>
                  </from>
                  <to>
                    <xdr:col>2</xdr:col>
                    <xdr:colOff>482600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2" name="Check Box 13">
              <controlPr defaultSize="0" autoFill="0" autoLine="0" autoPict="0">
                <anchor moveWithCells="1">
                  <from>
                    <xdr:col>2</xdr:col>
                    <xdr:colOff>241300</xdr:colOff>
                    <xdr:row>9</xdr:row>
                    <xdr:rowOff>254000</xdr:rowOff>
                  </from>
                  <to>
                    <xdr:col>2</xdr:col>
                    <xdr:colOff>482600</xdr:colOff>
                    <xdr:row>12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3" name="Check Box 16">
              <controlPr defaultSize="0" autoFill="0" autoLine="0" autoPict="0">
                <anchor moveWithCells="1">
                  <from>
                    <xdr:col>2</xdr:col>
                    <xdr:colOff>241300</xdr:colOff>
                    <xdr:row>1</xdr:row>
                    <xdr:rowOff>254000</xdr:rowOff>
                  </from>
                  <to>
                    <xdr:col>2</xdr:col>
                    <xdr:colOff>482600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4" name="Check Box 17">
              <controlPr defaultSize="0" autoFill="0" autoLine="0" autoPict="0">
                <anchor moveWithCells="1">
                  <from>
                    <xdr:col>6</xdr:col>
                    <xdr:colOff>228600</xdr:colOff>
                    <xdr:row>1</xdr:row>
                    <xdr:rowOff>0</xdr:rowOff>
                  </from>
                  <to>
                    <xdr:col>6</xdr:col>
                    <xdr:colOff>469900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5" name="Check Box 18">
              <controlPr defaultSize="0" autoFill="0" autoLine="0" autoPict="0">
                <anchor moveWithCells="1">
                  <from>
                    <xdr:col>6</xdr:col>
                    <xdr:colOff>228600</xdr:colOff>
                    <xdr:row>3</xdr:row>
                    <xdr:rowOff>0</xdr:rowOff>
                  </from>
                  <to>
                    <xdr:col>6</xdr:col>
                    <xdr:colOff>673100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6" name="Check Box 19">
              <controlPr defaultSize="0" autoFill="0" autoLine="0" autoPict="0">
                <anchor moveWithCells="1">
                  <from>
                    <xdr:col>6</xdr:col>
                    <xdr:colOff>228600</xdr:colOff>
                    <xdr:row>10</xdr:row>
                    <xdr:rowOff>25400</xdr:rowOff>
                  </from>
                  <to>
                    <xdr:col>7</xdr:col>
                    <xdr:colOff>203200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17" name="Check Box 20">
              <controlPr defaultSize="0" autoFill="0" autoLine="0" autoPict="0">
                <anchor moveWithCells="1">
                  <from>
                    <xdr:col>6</xdr:col>
                    <xdr:colOff>228600</xdr:colOff>
                    <xdr:row>9</xdr:row>
                    <xdr:rowOff>25400</xdr:rowOff>
                  </from>
                  <to>
                    <xdr:col>7</xdr:col>
                    <xdr:colOff>203200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18" name="Check Box 21">
              <controlPr defaultSize="0" autoFill="0" autoLine="0" autoPict="0">
                <anchor moveWithCells="1">
                  <from>
                    <xdr:col>6</xdr:col>
                    <xdr:colOff>228600</xdr:colOff>
                    <xdr:row>8</xdr:row>
                    <xdr:rowOff>25400</xdr:rowOff>
                  </from>
                  <to>
                    <xdr:col>7</xdr:col>
                    <xdr:colOff>203200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19" name="Check Box 22">
              <controlPr defaultSize="0" autoFill="0" autoLine="0" autoPict="0">
                <anchor moveWithCells="1">
                  <from>
                    <xdr:col>6</xdr:col>
                    <xdr:colOff>228600</xdr:colOff>
                    <xdr:row>7</xdr:row>
                    <xdr:rowOff>25400</xdr:rowOff>
                  </from>
                  <to>
                    <xdr:col>7</xdr:col>
                    <xdr:colOff>203200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0" name="Check Box 23">
              <controlPr defaultSize="0" autoFill="0" autoLine="0" autoPict="0">
                <anchor moveWithCells="1">
                  <from>
                    <xdr:col>6</xdr:col>
                    <xdr:colOff>228600</xdr:colOff>
                    <xdr:row>6</xdr:row>
                    <xdr:rowOff>25400</xdr:rowOff>
                  </from>
                  <to>
                    <xdr:col>7</xdr:col>
                    <xdr:colOff>203200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1" name="Check Box 24">
              <controlPr defaultSize="0" autoFill="0" autoLine="0" autoPict="0">
                <anchor moveWithCells="1">
                  <from>
                    <xdr:col>6</xdr:col>
                    <xdr:colOff>228600</xdr:colOff>
                    <xdr:row>5</xdr:row>
                    <xdr:rowOff>25400</xdr:rowOff>
                  </from>
                  <to>
                    <xdr:col>6</xdr:col>
                    <xdr:colOff>533400</xdr:colOff>
                    <xdr:row>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2" name="Check Box 25">
              <controlPr defaultSize="0" autoFill="0" autoLine="0" autoPict="0">
                <anchor moveWithCells="1">
                  <from>
                    <xdr:col>6</xdr:col>
                    <xdr:colOff>228600</xdr:colOff>
                    <xdr:row>4</xdr:row>
                    <xdr:rowOff>25400</xdr:rowOff>
                  </from>
                  <to>
                    <xdr:col>6</xdr:col>
                    <xdr:colOff>482600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3" name="Check Box 27">
              <controlPr defaultSize="0" autoFill="0" autoLine="0" autoPict="0">
                <anchor moveWithCells="1">
                  <from>
                    <xdr:col>6</xdr:col>
                    <xdr:colOff>228600</xdr:colOff>
                    <xdr:row>2</xdr:row>
                    <xdr:rowOff>12700</xdr:rowOff>
                  </from>
                  <to>
                    <xdr:col>6</xdr:col>
                    <xdr:colOff>419100</xdr:colOff>
                    <xdr:row>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4" name="Check Box 29">
              <controlPr defaultSize="0" autoFill="0" autoLine="0" autoPict="0">
                <anchor moveWithCells="1">
                  <from>
                    <xdr:col>6</xdr:col>
                    <xdr:colOff>241300</xdr:colOff>
                    <xdr:row>14</xdr:row>
                    <xdr:rowOff>279400</xdr:rowOff>
                  </from>
                  <to>
                    <xdr:col>6</xdr:col>
                    <xdr:colOff>482600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25" name="Check Box 30">
              <controlPr defaultSize="0" autoFill="0" autoLine="0" autoPict="0">
                <anchor moveWithCells="1">
                  <from>
                    <xdr:col>6</xdr:col>
                    <xdr:colOff>241300</xdr:colOff>
                    <xdr:row>17</xdr:row>
                    <xdr:rowOff>0</xdr:rowOff>
                  </from>
                  <to>
                    <xdr:col>6</xdr:col>
                    <xdr:colOff>673100</xdr:colOff>
                    <xdr:row>17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26" name="Check Box 31">
              <controlPr defaultSize="0" autoFill="0" autoLine="0" autoPict="0">
                <anchor moveWithCells="1">
                  <from>
                    <xdr:col>6</xdr:col>
                    <xdr:colOff>241300</xdr:colOff>
                    <xdr:row>24</xdr:row>
                    <xdr:rowOff>12700</xdr:rowOff>
                  </from>
                  <to>
                    <xdr:col>6</xdr:col>
                    <xdr:colOff>584200</xdr:colOff>
                    <xdr:row>24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27" name="Check Box 32">
              <controlPr defaultSize="0" autoFill="0" autoLine="0" autoPict="0">
                <anchor moveWithCells="1">
                  <from>
                    <xdr:col>6</xdr:col>
                    <xdr:colOff>241300</xdr:colOff>
                    <xdr:row>23</xdr:row>
                    <xdr:rowOff>25400</xdr:rowOff>
                  </from>
                  <to>
                    <xdr:col>7</xdr:col>
                    <xdr:colOff>215900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28" name="Check Box 33">
              <controlPr defaultSize="0" autoFill="0" autoLine="0" autoPict="0">
                <anchor moveWithCells="1">
                  <from>
                    <xdr:col>6</xdr:col>
                    <xdr:colOff>241300</xdr:colOff>
                    <xdr:row>22</xdr:row>
                    <xdr:rowOff>25400</xdr:rowOff>
                  </from>
                  <to>
                    <xdr:col>7</xdr:col>
                    <xdr:colOff>215900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29" name="Check Box 34">
              <controlPr defaultSize="0" autoFill="0" autoLine="0" autoPict="0">
                <anchor moveWithCells="1">
                  <from>
                    <xdr:col>6</xdr:col>
                    <xdr:colOff>241300</xdr:colOff>
                    <xdr:row>21</xdr:row>
                    <xdr:rowOff>25400</xdr:rowOff>
                  </from>
                  <to>
                    <xdr:col>7</xdr:col>
                    <xdr:colOff>215900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0" name="Check Box 35">
              <controlPr defaultSize="0" autoFill="0" autoLine="0" autoPict="0">
                <anchor moveWithCells="1">
                  <from>
                    <xdr:col>6</xdr:col>
                    <xdr:colOff>241300</xdr:colOff>
                    <xdr:row>20</xdr:row>
                    <xdr:rowOff>25400</xdr:rowOff>
                  </from>
                  <to>
                    <xdr:col>7</xdr:col>
                    <xdr:colOff>215900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1" name="Check Box 36">
              <controlPr defaultSize="0" autoFill="0" autoLine="0" autoPict="0">
                <anchor moveWithCells="1">
                  <from>
                    <xdr:col>6</xdr:col>
                    <xdr:colOff>241300</xdr:colOff>
                    <xdr:row>19</xdr:row>
                    <xdr:rowOff>25400</xdr:rowOff>
                  </from>
                  <to>
                    <xdr:col>6</xdr:col>
                    <xdr:colOff>546100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2" name="Check Box 37">
              <controlPr defaultSize="0" autoFill="0" autoLine="0" autoPict="0">
                <anchor moveWithCells="1">
                  <from>
                    <xdr:col>6</xdr:col>
                    <xdr:colOff>241300</xdr:colOff>
                    <xdr:row>18</xdr:row>
                    <xdr:rowOff>25400</xdr:rowOff>
                  </from>
                  <to>
                    <xdr:col>6</xdr:col>
                    <xdr:colOff>482600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3" name="Check Box 38">
              <controlPr defaultSize="0" autoFill="0" autoLine="0" autoPict="0">
                <anchor moveWithCells="1">
                  <from>
                    <xdr:col>6</xdr:col>
                    <xdr:colOff>241300</xdr:colOff>
                    <xdr:row>16</xdr:row>
                    <xdr:rowOff>25400</xdr:rowOff>
                  </from>
                  <to>
                    <xdr:col>6</xdr:col>
                    <xdr:colOff>431800</xdr:colOff>
                    <xdr:row>16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4" name="Check Box 39">
              <controlPr defaultSize="0" autoFill="0" autoLine="0" autoPict="0">
                <anchor moveWithCells="1">
                  <from>
                    <xdr:col>2</xdr:col>
                    <xdr:colOff>241300</xdr:colOff>
                    <xdr:row>15</xdr:row>
                    <xdr:rowOff>12700</xdr:rowOff>
                  </from>
                  <to>
                    <xdr:col>2</xdr:col>
                    <xdr:colOff>482600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5" name="Check Box 40">
              <controlPr defaultSize="0" autoFill="0" autoLine="0" autoPict="0">
                <anchor moveWithCells="1">
                  <from>
                    <xdr:col>2</xdr:col>
                    <xdr:colOff>241300</xdr:colOff>
                    <xdr:row>16</xdr:row>
                    <xdr:rowOff>279400</xdr:rowOff>
                  </from>
                  <to>
                    <xdr:col>2</xdr:col>
                    <xdr:colOff>673100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6" name="Check Box 41">
              <controlPr defaultSize="0" autoFill="0" autoLine="0" autoPict="0">
                <anchor moveWithCells="1">
                  <from>
                    <xdr:col>2</xdr:col>
                    <xdr:colOff>241300</xdr:colOff>
                    <xdr:row>24</xdr:row>
                    <xdr:rowOff>25400</xdr:rowOff>
                  </from>
                  <to>
                    <xdr:col>3</xdr:col>
                    <xdr:colOff>215900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37" name="Check Box 42">
              <controlPr defaultSize="0" autoFill="0" autoLine="0" autoPict="0">
                <anchor moveWithCells="1">
                  <from>
                    <xdr:col>2</xdr:col>
                    <xdr:colOff>241300</xdr:colOff>
                    <xdr:row>23</xdr:row>
                    <xdr:rowOff>25400</xdr:rowOff>
                  </from>
                  <to>
                    <xdr:col>3</xdr:col>
                    <xdr:colOff>215900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38" name="Check Box 43">
              <controlPr defaultSize="0" autoFill="0" autoLine="0" autoPict="0">
                <anchor moveWithCells="1">
                  <from>
                    <xdr:col>2</xdr:col>
                    <xdr:colOff>241300</xdr:colOff>
                    <xdr:row>22</xdr:row>
                    <xdr:rowOff>25400</xdr:rowOff>
                  </from>
                  <to>
                    <xdr:col>3</xdr:col>
                    <xdr:colOff>215900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39" name="Check Box 44">
              <controlPr defaultSize="0" autoFill="0" autoLine="0" autoPict="0">
                <anchor moveWithCells="1">
                  <from>
                    <xdr:col>2</xdr:col>
                    <xdr:colOff>241300</xdr:colOff>
                    <xdr:row>21</xdr:row>
                    <xdr:rowOff>25400</xdr:rowOff>
                  </from>
                  <to>
                    <xdr:col>3</xdr:col>
                    <xdr:colOff>215900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0" name="Check Box 45">
              <controlPr defaultSize="0" autoFill="0" autoLine="0" autoPict="0">
                <anchor moveWithCells="1">
                  <from>
                    <xdr:col>2</xdr:col>
                    <xdr:colOff>241300</xdr:colOff>
                    <xdr:row>20</xdr:row>
                    <xdr:rowOff>25400</xdr:rowOff>
                  </from>
                  <to>
                    <xdr:col>3</xdr:col>
                    <xdr:colOff>215900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1" name="Check Box 46">
              <controlPr defaultSize="0" autoFill="0" autoLine="0" autoPict="0">
                <anchor moveWithCells="1">
                  <from>
                    <xdr:col>2</xdr:col>
                    <xdr:colOff>241300</xdr:colOff>
                    <xdr:row>19</xdr:row>
                    <xdr:rowOff>25400</xdr:rowOff>
                  </from>
                  <to>
                    <xdr:col>2</xdr:col>
                    <xdr:colOff>546100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42" name="Check Box 47">
              <controlPr defaultSize="0" autoFill="0" autoLine="0" autoPict="0">
                <anchor moveWithCells="1">
                  <from>
                    <xdr:col>2</xdr:col>
                    <xdr:colOff>241300</xdr:colOff>
                    <xdr:row>18</xdr:row>
                    <xdr:rowOff>12700</xdr:rowOff>
                  </from>
                  <to>
                    <xdr:col>2</xdr:col>
                    <xdr:colOff>482600</xdr:colOff>
                    <xdr:row>18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43" name="Check Box 48">
              <controlPr defaultSize="0" autoFill="0" autoLine="0" autoPict="0">
                <anchor moveWithCells="1">
                  <from>
                    <xdr:col>2</xdr:col>
                    <xdr:colOff>241300</xdr:colOff>
                    <xdr:row>16</xdr:row>
                    <xdr:rowOff>12700</xdr:rowOff>
                  </from>
                  <to>
                    <xdr:col>2</xdr:col>
                    <xdr:colOff>431800</xdr:colOff>
                    <xdr:row>16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44" name="Check Box 49">
              <controlPr defaultSize="0" autoFill="0" autoLine="0" autoPict="0">
                <anchor moveWithCells="1">
                  <from>
                    <xdr:col>10</xdr:col>
                    <xdr:colOff>241300</xdr:colOff>
                    <xdr:row>0</xdr:row>
                    <xdr:rowOff>215900</xdr:rowOff>
                  </from>
                  <to>
                    <xdr:col>10</xdr:col>
                    <xdr:colOff>482600</xdr:colOff>
                    <xdr:row>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45" name="Check Box 50">
              <controlPr defaultSize="0" autoFill="0" autoLine="0" autoPict="0">
                <anchor moveWithCells="1">
                  <from>
                    <xdr:col>10</xdr:col>
                    <xdr:colOff>241300</xdr:colOff>
                    <xdr:row>3</xdr:row>
                    <xdr:rowOff>12700</xdr:rowOff>
                  </from>
                  <to>
                    <xdr:col>10</xdr:col>
                    <xdr:colOff>673100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46" name="Check Box 51">
              <controlPr defaultSize="0" autoFill="0" autoLine="0" autoPict="0">
                <anchor moveWithCells="1">
                  <from>
                    <xdr:col>10</xdr:col>
                    <xdr:colOff>241300</xdr:colOff>
                    <xdr:row>10</xdr:row>
                    <xdr:rowOff>25400</xdr:rowOff>
                  </from>
                  <to>
                    <xdr:col>11</xdr:col>
                    <xdr:colOff>215900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47" name="Check Box 52">
              <controlPr defaultSize="0" autoFill="0" autoLine="0" autoPict="0">
                <anchor moveWithCells="1">
                  <from>
                    <xdr:col>10</xdr:col>
                    <xdr:colOff>241300</xdr:colOff>
                    <xdr:row>9</xdr:row>
                    <xdr:rowOff>25400</xdr:rowOff>
                  </from>
                  <to>
                    <xdr:col>11</xdr:col>
                    <xdr:colOff>215900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48" name="Check Box 53">
              <controlPr defaultSize="0" autoFill="0" autoLine="0" autoPict="0">
                <anchor moveWithCells="1">
                  <from>
                    <xdr:col>10</xdr:col>
                    <xdr:colOff>241300</xdr:colOff>
                    <xdr:row>8</xdr:row>
                    <xdr:rowOff>25400</xdr:rowOff>
                  </from>
                  <to>
                    <xdr:col>11</xdr:col>
                    <xdr:colOff>215900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49" name="Check Box 54">
              <controlPr defaultSize="0" autoFill="0" autoLine="0" autoPict="0">
                <anchor moveWithCells="1">
                  <from>
                    <xdr:col>10</xdr:col>
                    <xdr:colOff>241300</xdr:colOff>
                    <xdr:row>7</xdr:row>
                    <xdr:rowOff>25400</xdr:rowOff>
                  </from>
                  <to>
                    <xdr:col>11</xdr:col>
                    <xdr:colOff>215900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0" name="Check Box 55">
              <controlPr defaultSize="0" autoFill="0" autoLine="0" autoPict="0">
                <anchor moveWithCells="1">
                  <from>
                    <xdr:col>10</xdr:col>
                    <xdr:colOff>241300</xdr:colOff>
                    <xdr:row>6</xdr:row>
                    <xdr:rowOff>25400</xdr:rowOff>
                  </from>
                  <to>
                    <xdr:col>11</xdr:col>
                    <xdr:colOff>215900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1" name="Check Box 56">
              <controlPr defaultSize="0" autoFill="0" autoLine="0" autoPict="0">
                <anchor moveWithCells="1">
                  <from>
                    <xdr:col>10</xdr:col>
                    <xdr:colOff>241300</xdr:colOff>
                    <xdr:row>5</xdr:row>
                    <xdr:rowOff>25400</xdr:rowOff>
                  </from>
                  <to>
                    <xdr:col>10</xdr:col>
                    <xdr:colOff>546100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52" name="Check Box 57">
              <controlPr defaultSize="0" autoFill="0" autoLine="0" autoPict="0">
                <anchor moveWithCells="1">
                  <from>
                    <xdr:col>10</xdr:col>
                    <xdr:colOff>241300</xdr:colOff>
                    <xdr:row>4</xdr:row>
                    <xdr:rowOff>12700</xdr:rowOff>
                  </from>
                  <to>
                    <xdr:col>10</xdr:col>
                    <xdr:colOff>482600</xdr:colOff>
                    <xdr:row>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53" name="Check Box 58">
              <controlPr defaultSize="0" autoFill="0" autoLine="0" autoPict="0">
                <anchor moveWithCells="1">
                  <from>
                    <xdr:col>10</xdr:col>
                    <xdr:colOff>241300</xdr:colOff>
                    <xdr:row>2</xdr:row>
                    <xdr:rowOff>0</xdr:rowOff>
                  </from>
                  <to>
                    <xdr:col>10</xdr:col>
                    <xdr:colOff>431800</xdr:colOff>
                    <xdr:row>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54" name="Check Box 69">
              <controlPr defaultSize="0" autoFill="0" autoLine="0" autoPict="0">
                <anchor moveWithCells="1">
                  <from>
                    <xdr:col>10</xdr:col>
                    <xdr:colOff>241300</xdr:colOff>
                    <xdr:row>14</xdr:row>
                    <xdr:rowOff>279400</xdr:rowOff>
                  </from>
                  <to>
                    <xdr:col>10</xdr:col>
                    <xdr:colOff>482600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55" name="Check Box 70">
              <controlPr defaultSize="0" autoFill="0" autoLine="0" autoPict="0">
                <anchor moveWithCells="1">
                  <from>
                    <xdr:col>10</xdr:col>
                    <xdr:colOff>241300</xdr:colOff>
                    <xdr:row>17</xdr:row>
                    <xdr:rowOff>0</xdr:rowOff>
                  </from>
                  <to>
                    <xdr:col>10</xdr:col>
                    <xdr:colOff>673100</xdr:colOff>
                    <xdr:row>17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56" name="Check Box 71">
              <controlPr defaultSize="0" autoFill="0" autoLine="0" autoPict="0">
                <anchor moveWithCells="1">
                  <from>
                    <xdr:col>10</xdr:col>
                    <xdr:colOff>241300</xdr:colOff>
                    <xdr:row>24</xdr:row>
                    <xdr:rowOff>12700</xdr:rowOff>
                  </from>
                  <to>
                    <xdr:col>11</xdr:col>
                    <xdr:colOff>215900</xdr:colOff>
                    <xdr:row>24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57" name="Check Box 72">
              <controlPr defaultSize="0" autoFill="0" autoLine="0" autoPict="0">
                <anchor moveWithCells="1">
                  <from>
                    <xdr:col>10</xdr:col>
                    <xdr:colOff>241300</xdr:colOff>
                    <xdr:row>23</xdr:row>
                    <xdr:rowOff>25400</xdr:rowOff>
                  </from>
                  <to>
                    <xdr:col>11</xdr:col>
                    <xdr:colOff>215900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58" name="Check Box 73">
              <controlPr defaultSize="0" autoFill="0" autoLine="0" autoPict="0">
                <anchor moveWithCells="1">
                  <from>
                    <xdr:col>10</xdr:col>
                    <xdr:colOff>241300</xdr:colOff>
                    <xdr:row>22</xdr:row>
                    <xdr:rowOff>25400</xdr:rowOff>
                  </from>
                  <to>
                    <xdr:col>11</xdr:col>
                    <xdr:colOff>215900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59" name="Check Box 74">
              <controlPr defaultSize="0" autoFill="0" autoLine="0" autoPict="0">
                <anchor moveWithCells="1">
                  <from>
                    <xdr:col>10</xdr:col>
                    <xdr:colOff>241300</xdr:colOff>
                    <xdr:row>21</xdr:row>
                    <xdr:rowOff>25400</xdr:rowOff>
                  </from>
                  <to>
                    <xdr:col>11</xdr:col>
                    <xdr:colOff>215900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60" name="Check Box 75">
              <controlPr defaultSize="0" autoFill="0" autoLine="0" autoPict="0">
                <anchor moveWithCells="1">
                  <from>
                    <xdr:col>10</xdr:col>
                    <xdr:colOff>241300</xdr:colOff>
                    <xdr:row>20</xdr:row>
                    <xdr:rowOff>25400</xdr:rowOff>
                  </from>
                  <to>
                    <xdr:col>11</xdr:col>
                    <xdr:colOff>215900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61" name="Check Box 76">
              <controlPr defaultSize="0" autoFill="0" autoLine="0" autoPict="0">
                <anchor moveWithCells="1">
                  <from>
                    <xdr:col>10</xdr:col>
                    <xdr:colOff>241300</xdr:colOff>
                    <xdr:row>19</xdr:row>
                    <xdr:rowOff>25400</xdr:rowOff>
                  </from>
                  <to>
                    <xdr:col>10</xdr:col>
                    <xdr:colOff>546100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62" name="Check Box 77">
              <controlPr defaultSize="0" autoFill="0" autoLine="0" autoPict="0">
                <anchor moveWithCells="1">
                  <from>
                    <xdr:col>10</xdr:col>
                    <xdr:colOff>241300</xdr:colOff>
                    <xdr:row>18</xdr:row>
                    <xdr:rowOff>25400</xdr:rowOff>
                  </from>
                  <to>
                    <xdr:col>10</xdr:col>
                    <xdr:colOff>482600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63" name="Check Box 78">
              <controlPr defaultSize="0" autoFill="0" autoLine="0" autoPict="0">
                <anchor moveWithCells="1">
                  <from>
                    <xdr:col>10</xdr:col>
                    <xdr:colOff>241300</xdr:colOff>
                    <xdr:row>16</xdr:row>
                    <xdr:rowOff>25400</xdr:rowOff>
                  </from>
                  <to>
                    <xdr:col>10</xdr:col>
                    <xdr:colOff>431800</xdr:colOff>
                    <xdr:row>16</xdr:row>
                    <xdr:rowOff>254000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F26C-9124-0E49-BDA0-0BA24D470BEB}">
  <sheetPr codeName="Sheet2"/>
  <dimension ref="F2:F9"/>
  <sheetViews>
    <sheetView view="pageBreakPreview" topLeftCell="A2" zoomScaleNormal="110" zoomScaleSheetLayoutView="100" workbookViewId="0">
      <selection activeCell="C10" sqref="C10"/>
    </sheetView>
  </sheetViews>
  <sheetFormatPr baseColWidth="10" defaultColWidth="8.83203125" defaultRowHeight="18"/>
  <cols>
    <col min="2" max="3" width="35.6640625" customWidth="1"/>
    <col min="6" max="6" width="0" hidden="1" customWidth="1"/>
  </cols>
  <sheetData>
    <row r="2" spans="6:6" ht="42" customHeight="1">
      <c r="F2" s="2" t="str">
        <f>'ｐ1'!L28</f>
        <v>血虚</v>
      </c>
    </row>
    <row r="3" spans="6:6" ht="42" customHeight="1"/>
    <row r="4" spans="6:6" ht="42" customHeight="1"/>
    <row r="5" spans="6:6" ht="42" customHeight="1"/>
    <row r="6" spans="6:6" ht="42" customHeight="1"/>
    <row r="7" spans="6:6" ht="42" customHeight="1"/>
    <row r="8" spans="6:6" ht="42" customHeight="1"/>
    <row r="9" spans="6:6" ht="42" customHeight="1"/>
  </sheetData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127D-85DC-4405-9D30-3CE1DC6EAA53}">
  <dimension ref="A2:A9"/>
  <sheetViews>
    <sheetView zoomScale="30" zoomScaleNormal="30" workbookViewId="0">
      <selection activeCell="C9" sqref="B2:C9"/>
    </sheetView>
  </sheetViews>
  <sheetFormatPr baseColWidth="10" defaultColWidth="8.83203125" defaultRowHeight="18"/>
  <cols>
    <col min="2" max="3" width="35.6640625" customWidth="1"/>
    <col min="5" max="6" width="35.6640625" customWidth="1"/>
    <col min="8" max="9" width="35.6640625" customWidth="1"/>
    <col min="11" max="12" width="35.6640625" customWidth="1"/>
    <col min="14" max="15" width="35.6640625" customWidth="1"/>
    <col min="17" max="18" width="35.6640625" customWidth="1"/>
  </cols>
  <sheetData>
    <row r="2" ht="42" customHeight="1"/>
    <row r="3" ht="42" customHeight="1"/>
    <row r="4" ht="42" customHeight="1"/>
    <row r="5" ht="42" customHeight="1"/>
    <row r="6" ht="42" customHeight="1"/>
    <row r="7" ht="42" customHeight="1"/>
    <row r="8" ht="42" customHeight="1"/>
    <row r="9" ht="42" customHeight="1"/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96EA-4A25-2B4F-A843-D84B07F37DF8}">
  <sheetPr codeName="Sheet3">
    <pageSetUpPr fitToPage="1"/>
  </sheetPr>
  <dimension ref="A2:S42"/>
  <sheetViews>
    <sheetView showGridLines="0" view="pageBreakPreview" zoomScale="90" zoomScaleNormal="50" zoomScaleSheetLayoutView="100" workbookViewId="0">
      <selection activeCell="K2" sqref="K2"/>
    </sheetView>
  </sheetViews>
  <sheetFormatPr baseColWidth="10" defaultColWidth="8.83203125" defaultRowHeight="18"/>
  <cols>
    <col min="1" max="1" width="5.83203125" customWidth="1"/>
    <col min="2" max="3" width="19.6640625" customWidth="1"/>
  </cols>
  <sheetData>
    <row r="2" spans="2:19" ht="19.5" customHeight="1"/>
    <row r="3" spans="2:19" ht="19.5" customHeight="1">
      <c r="F3" t="s">
        <v>86</v>
      </c>
      <c r="K3" s="22"/>
      <c r="L3" s="22"/>
      <c r="M3" s="22"/>
      <c r="O3" s="2" t="str">
        <f>'ｐ1'!L30</f>
        <v>虚弱</v>
      </c>
    </row>
    <row r="4" spans="2:19" ht="19.5" customHeight="1">
      <c r="F4" s="66" t="str">
        <f>IF('p2'!O3='最終結果　説明'!B2,'最終結果　説明'!B3,IF('p2'!O3='最終結果　説明'!K2,'最終結果　説明'!K3,'最終結果　説明'!T3))</f>
        <v>体に必要なエネルギーが不足している状態で基礎代謝が低く、脂肪を燃焼しづらく痩せにくいタイプ。顔や太もも、腹部に脂肪がつきやすく、一見痩せているように見えても下腹の”ぽっこりお腹”が見られるのも特徴。皮膚が柔らかくたるみ肌である。体力がなく疲れやすいため、何かと億劫に感じやすく、それゆえ「運動嫌い（苦手）」にもなりやすい。エネルギーが不足しがちなので補おうと、間食（スナック菓子、チョコレート、ケーキなど）が多くなる。また、過去に食事制限ダイエットを実施したせいで、この体質になる女性も多く見られる。「水を飲んでも太る」と表現する人も多く、痩せたいからと言って食事制限や断食はNG。</v>
      </c>
      <c r="G4" s="67"/>
      <c r="H4" s="67"/>
      <c r="I4" s="67"/>
      <c r="J4" s="67"/>
      <c r="K4" s="67"/>
      <c r="L4" s="67"/>
      <c r="M4" s="68"/>
    </row>
    <row r="5" spans="2:19" ht="19.5" customHeight="1">
      <c r="F5" s="69"/>
      <c r="G5" s="70"/>
      <c r="H5" s="70"/>
      <c r="I5" s="70"/>
      <c r="J5" s="70"/>
      <c r="K5" s="70"/>
      <c r="L5" s="70"/>
      <c r="M5" s="71"/>
    </row>
    <row r="6" spans="2:19" ht="19.5" customHeight="1">
      <c r="F6" s="69"/>
      <c r="G6" s="70"/>
      <c r="H6" s="70"/>
      <c r="I6" s="70"/>
      <c r="J6" s="70"/>
      <c r="K6" s="70"/>
      <c r="L6" s="70"/>
      <c r="M6" s="71"/>
      <c r="O6" s="16"/>
      <c r="P6" s="16"/>
      <c r="Q6" s="16"/>
      <c r="R6" s="16"/>
      <c r="S6" s="16"/>
    </row>
    <row r="7" spans="2:19" ht="19.5" customHeight="1">
      <c r="F7" s="69"/>
      <c r="G7" s="70"/>
      <c r="H7" s="70"/>
      <c r="I7" s="70"/>
      <c r="J7" s="70"/>
      <c r="K7" s="70"/>
      <c r="L7" s="70"/>
      <c r="M7" s="71"/>
      <c r="O7" s="16"/>
      <c r="P7" s="16"/>
      <c r="Q7" s="16"/>
      <c r="R7" s="16"/>
      <c r="S7" s="16"/>
    </row>
    <row r="8" spans="2:19" ht="19.5" customHeight="1">
      <c r="F8" s="69"/>
      <c r="G8" s="70"/>
      <c r="H8" s="70"/>
      <c r="I8" s="70"/>
      <c r="J8" s="70"/>
      <c r="K8" s="70"/>
      <c r="L8" s="70"/>
      <c r="M8" s="71"/>
      <c r="O8" s="16"/>
      <c r="P8" s="16"/>
      <c r="Q8" s="16"/>
      <c r="R8" s="16"/>
      <c r="S8" s="16"/>
    </row>
    <row r="9" spans="2:19" ht="19.5" customHeight="1">
      <c r="F9" s="69"/>
      <c r="G9" s="70"/>
      <c r="H9" s="70"/>
      <c r="I9" s="70"/>
      <c r="J9" s="70"/>
      <c r="K9" s="70"/>
      <c r="L9" s="70"/>
      <c r="M9" s="71"/>
      <c r="O9" s="16"/>
      <c r="P9" s="16"/>
      <c r="Q9" s="16"/>
      <c r="R9" s="16"/>
      <c r="S9" s="16"/>
    </row>
    <row r="10" spans="2:19" ht="19.5" customHeight="1">
      <c r="F10" s="69"/>
      <c r="G10" s="70"/>
      <c r="H10" s="70"/>
      <c r="I10" s="70"/>
      <c r="J10" s="70"/>
      <c r="K10" s="70"/>
      <c r="L10" s="70"/>
      <c r="M10" s="71"/>
      <c r="O10" s="16"/>
      <c r="P10" s="16"/>
      <c r="Q10" s="16"/>
      <c r="R10" s="16"/>
      <c r="S10" s="16"/>
    </row>
    <row r="11" spans="2:19" ht="19.5" customHeight="1">
      <c r="F11" s="72"/>
      <c r="G11" s="73"/>
      <c r="H11" s="73"/>
      <c r="I11" s="73"/>
      <c r="J11" s="73"/>
      <c r="K11" s="73"/>
      <c r="L11" s="73"/>
      <c r="M11" s="74"/>
      <c r="O11" s="16"/>
      <c r="P11" s="16"/>
      <c r="Q11" s="16"/>
      <c r="R11" s="16"/>
      <c r="S11" s="16"/>
    </row>
    <row r="12" spans="2:19">
      <c r="O12" s="16"/>
      <c r="P12" s="16"/>
      <c r="Q12" s="16"/>
      <c r="R12" s="16"/>
      <c r="S12" s="16"/>
    </row>
    <row r="13" spans="2:19">
      <c r="B13" t="s">
        <v>64</v>
      </c>
      <c r="O13" s="16"/>
      <c r="P13" s="16"/>
      <c r="Q13" s="16"/>
      <c r="R13" s="16"/>
      <c r="S13" s="16"/>
    </row>
    <row r="14" spans="2:19">
      <c r="F14" t="s">
        <v>87</v>
      </c>
      <c r="O14" s="16"/>
      <c r="P14" s="16"/>
      <c r="Q14" s="16"/>
      <c r="R14" s="16"/>
      <c r="S14" s="16"/>
    </row>
    <row r="15" spans="2:19">
      <c r="F15" s="66" t="str">
        <f>IF('p2'!O3='最終結果　説明'!B2,'最終結果　説明'!B13,IF('p2'!O3='最終結果　説明'!K2,'最終結果　説明'!K13,'最終結果　説明'!T13))</f>
        <v>・疲れやす（無気力）・体が重い（倦怠感）・冷え性・不眠（寝付けない、質が悪い、途中で目が覚める）・むくみ・気持ちが塞ぎやすい・コレステロール値が高い・貧血・頭痛（偏頭痛）・便秘・胃がもたれる・トイレの回数が多い</v>
      </c>
      <c r="G15" s="67"/>
      <c r="H15" s="67"/>
      <c r="I15" s="67"/>
      <c r="J15" s="67"/>
      <c r="K15" s="67"/>
      <c r="L15" s="67"/>
      <c r="M15" s="68"/>
      <c r="O15" s="16"/>
      <c r="P15" s="16"/>
      <c r="Q15" s="16"/>
      <c r="R15" s="16"/>
      <c r="S15" s="16"/>
    </row>
    <row r="16" spans="2:19">
      <c r="F16" s="69"/>
      <c r="G16" s="70"/>
      <c r="H16" s="70"/>
      <c r="I16" s="70"/>
      <c r="J16" s="70"/>
      <c r="K16" s="70"/>
      <c r="L16" s="70"/>
      <c r="M16" s="71"/>
      <c r="O16" s="16"/>
      <c r="P16" s="16"/>
      <c r="Q16" s="16"/>
      <c r="R16" s="16"/>
      <c r="S16" s="16"/>
    </row>
    <row r="17" spans="2:19">
      <c r="F17" s="72"/>
      <c r="G17" s="73"/>
      <c r="H17" s="73"/>
      <c r="I17" s="73"/>
      <c r="J17" s="73"/>
      <c r="K17" s="73"/>
      <c r="L17" s="73"/>
      <c r="M17" s="74"/>
      <c r="O17" s="16"/>
      <c r="P17" s="16"/>
      <c r="Q17" s="16"/>
      <c r="R17" s="16"/>
      <c r="S17" s="16"/>
    </row>
    <row r="18" spans="2:19">
      <c r="O18" s="16"/>
      <c r="P18" s="16"/>
      <c r="Q18" s="16"/>
      <c r="R18" s="16"/>
      <c r="S18" s="16"/>
    </row>
    <row r="19" spans="2:19">
      <c r="O19" s="16"/>
      <c r="P19" s="16"/>
      <c r="Q19" s="16"/>
      <c r="R19" s="16"/>
      <c r="S19" s="16"/>
    </row>
    <row r="20" spans="2:19">
      <c r="F20" t="s">
        <v>88</v>
      </c>
      <c r="O20" s="16"/>
      <c r="P20" s="16"/>
      <c r="Q20" s="16"/>
      <c r="R20" s="16"/>
      <c r="S20" s="16"/>
    </row>
    <row r="21" spans="2:19">
      <c r="F21" s="66" t="s">
        <v>63</v>
      </c>
      <c r="G21" s="67"/>
      <c r="H21" s="67"/>
      <c r="I21" s="67"/>
      <c r="J21" s="67"/>
      <c r="K21" s="67"/>
      <c r="L21" s="67"/>
      <c r="M21" s="68"/>
      <c r="O21" s="16"/>
      <c r="P21" s="16"/>
      <c r="Q21" s="16"/>
      <c r="R21" s="16"/>
      <c r="S21" s="16"/>
    </row>
    <row r="22" spans="2:19">
      <c r="F22" s="72"/>
      <c r="G22" s="73"/>
      <c r="H22" s="73"/>
      <c r="I22" s="73"/>
      <c r="J22" s="73"/>
      <c r="K22" s="73"/>
      <c r="L22" s="73"/>
      <c r="M22" s="74"/>
      <c r="O22" s="16"/>
      <c r="P22" s="16"/>
      <c r="Q22" s="16"/>
      <c r="R22" s="16"/>
      <c r="S22" s="16"/>
    </row>
    <row r="23" spans="2:19">
      <c r="O23" s="16"/>
      <c r="P23" s="16"/>
      <c r="Q23" s="16"/>
      <c r="R23" s="16"/>
      <c r="S23" s="16"/>
    </row>
    <row r="24" spans="2:19">
      <c r="O24" s="16"/>
      <c r="P24" s="16"/>
      <c r="Q24" s="16"/>
      <c r="R24" s="16"/>
      <c r="S24" s="16"/>
    </row>
    <row r="25" spans="2:19">
      <c r="O25" s="16"/>
      <c r="P25" s="16"/>
      <c r="Q25" s="16"/>
      <c r="R25" s="16"/>
      <c r="S25" s="16"/>
    </row>
    <row r="26" spans="2:19">
      <c r="O26" s="16"/>
      <c r="P26" s="16"/>
      <c r="Q26" s="16"/>
      <c r="R26" s="16"/>
      <c r="S26" s="16"/>
    </row>
    <row r="29" spans="2:19" ht="14.25" customHeight="1">
      <c r="B29" s="65"/>
      <c r="C29" s="65"/>
      <c r="O29" s="1"/>
      <c r="P29" s="1"/>
      <c r="Q29" s="1"/>
      <c r="R29" s="1"/>
      <c r="S29" s="1"/>
    </row>
    <row r="30" spans="2:19">
      <c r="B30" s="65"/>
      <c r="C30" s="65"/>
      <c r="O30" s="1"/>
      <c r="P30" s="1"/>
      <c r="Q30" s="1"/>
      <c r="R30" s="1"/>
      <c r="S30" s="1"/>
    </row>
    <row r="31" spans="2:19">
      <c r="B31" s="65"/>
      <c r="C31" s="65"/>
      <c r="O31" s="1"/>
      <c r="P31" s="1"/>
      <c r="Q31" s="1"/>
      <c r="R31" s="1"/>
      <c r="S31" s="1"/>
    </row>
    <row r="32" spans="2:19">
      <c r="B32" s="65"/>
      <c r="C32" s="65"/>
      <c r="O32" s="1"/>
      <c r="P32" s="1"/>
      <c r="Q32" s="1"/>
      <c r="R32" s="1"/>
      <c r="S32" s="1"/>
    </row>
    <row r="33" spans="1:19">
      <c r="B33" s="65"/>
      <c r="C33" s="65"/>
      <c r="O33" s="1"/>
      <c r="P33" s="1"/>
      <c r="Q33" s="1"/>
      <c r="R33" s="1"/>
      <c r="S33" s="1"/>
    </row>
    <row r="34" spans="1:19">
      <c r="B34" s="65"/>
      <c r="C34" s="65"/>
      <c r="O34" s="1"/>
      <c r="P34" s="1"/>
      <c r="Q34" s="1"/>
      <c r="R34" s="1"/>
      <c r="S34" s="1"/>
    </row>
    <row r="35" spans="1:19">
      <c r="A35" s="21"/>
      <c r="B35" s="21"/>
      <c r="C35" s="21"/>
      <c r="D35" s="21"/>
      <c r="O35" s="1"/>
      <c r="P35" s="1"/>
      <c r="Q35" s="1"/>
      <c r="R35" s="1"/>
      <c r="S35" s="1"/>
    </row>
    <row r="36" spans="1:19">
      <c r="A36" s="21"/>
      <c r="B36" s="21"/>
      <c r="C36" s="21"/>
      <c r="D36" s="21"/>
      <c r="F36" s="15"/>
      <c r="G36" s="15"/>
      <c r="H36" s="15"/>
      <c r="I36" s="15"/>
      <c r="J36" s="15"/>
      <c r="K36" s="15"/>
      <c r="L36" s="15"/>
      <c r="M36" s="15"/>
      <c r="O36" s="1"/>
      <c r="P36" s="1"/>
      <c r="Q36" s="1"/>
      <c r="R36" s="1"/>
      <c r="S36" s="1"/>
    </row>
    <row r="37" spans="1:19">
      <c r="A37" s="21"/>
      <c r="B37" s="21"/>
      <c r="C37" s="21"/>
      <c r="D37" s="21"/>
      <c r="F37" s="15"/>
      <c r="G37" s="15"/>
      <c r="H37" s="15"/>
      <c r="I37" s="15"/>
      <c r="J37" s="15"/>
      <c r="K37" s="15"/>
      <c r="L37" s="15"/>
      <c r="M37" s="15"/>
      <c r="O37" s="1"/>
      <c r="P37" s="1"/>
      <c r="Q37" s="1"/>
      <c r="R37" s="1"/>
      <c r="S37" s="1"/>
    </row>
    <row r="38" spans="1:19" ht="18.75" customHeight="1">
      <c r="A38" s="21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"/>
      <c r="Q38" s="1"/>
      <c r="R38" s="1"/>
      <c r="S38" s="1"/>
    </row>
    <row r="39" spans="1:19">
      <c r="A39" s="2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"/>
      <c r="Q39" s="1"/>
      <c r="R39" s="1"/>
      <c r="S39" s="1"/>
    </row>
    <row r="40" spans="1:19">
      <c r="A40" s="21"/>
      <c r="B40" s="15"/>
      <c r="C40" s="15"/>
      <c r="D40" s="15"/>
      <c r="E40" s="15"/>
      <c r="N40" s="15"/>
      <c r="O40" s="15"/>
      <c r="P40" s="1"/>
      <c r="Q40" s="1"/>
      <c r="R40" s="1"/>
      <c r="S40" s="1"/>
    </row>
    <row r="41" spans="1:19">
      <c r="A41" s="21"/>
      <c r="B41" s="15"/>
      <c r="C41" s="15"/>
      <c r="D41" s="15"/>
      <c r="E41" s="15"/>
      <c r="N41" s="15"/>
      <c r="O41" s="15"/>
      <c r="P41" s="1"/>
      <c r="Q41" s="1"/>
      <c r="R41" s="1"/>
      <c r="S41" s="1"/>
    </row>
    <row r="42" spans="1:19">
      <c r="O42" s="1"/>
      <c r="P42" s="1"/>
      <c r="Q42" s="1"/>
      <c r="R42" s="1"/>
      <c r="S42" s="1"/>
    </row>
  </sheetData>
  <mergeCells count="4">
    <mergeCell ref="B29:C34"/>
    <mergeCell ref="F4:M11"/>
    <mergeCell ref="F21:M22"/>
    <mergeCell ref="F15:M17"/>
  </mergeCells>
  <phoneticPr fontId="1"/>
  <pageMargins left="0.7" right="0.7" top="0.75" bottom="0.75" header="0.3" footer="0.3"/>
  <pageSetup paperSize="9" scale="86" orientation="landscape" r:id="rId1"/>
  <colBreaks count="1" manualBreakCount="1">
    <brk id="14" min="1" max="40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28A3-F13C-4A79-B178-BD49FC2CB598}">
  <dimension ref="I2:P42"/>
  <sheetViews>
    <sheetView showGridLines="0" view="pageBreakPreview" zoomScaleNormal="100" zoomScaleSheetLayoutView="100" workbookViewId="0">
      <selection activeCell="J11" sqref="J11"/>
    </sheetView>
  </sheetViews>
  <sheetFormatPr baseColWidth="10" defaultColWidth="8.83203125" defaultRowHeight="18"/>
  <cols>
    <col min="10" max="10" width="4.5" bestFit="1" customWidth="1"/>
    <col min="11" max="11" width="9" customWidth="1"/>
  </cols>
  <sheetData>
    <row r="2" spans="9:16" ht="19" thickBot="1">
      <c r="I2" t="s">
        <v>78</v>
      </c>
      <c r="J2">
        <f>J7+J11+J15+J19+J23+J27</f>
        <v>400</v>
      </c>
      <c r="K2" t="s">
        <v>79</v>
      </c>
    </row>
    <row r="3" spans="9:16">
      <c r="I3" s="81" t="s">
        <v>102</v>
      </c>
      <c r="J3" s="82"/>
      <c r="K3" s="82"/>
      <c r="L3" s="82"/>
      <c r="M3" s="82"/>
      <c r="N3" s="83"/>
      <c r="O3" s="20"/>
      <c r="P3" s="20"/>
    </row>
    <row r="4" spans="9:16">
      <c r="I4" s="84"/>
      <c r="J4" s="85"/>
      <c r="K4" s="85"/>
      <c r="L4" s="85"/>
      <c r="M4" s="85"/>
      <c r="N4" s="86"/>
      <c r="O4" s="20"/>
      <c r="P4" s="20"/>
    </row>
    <row r="5" spans="9:16" ht="19" thickBot="1">
      <c r="I5" s="87"/>
      <c r="J5" s="88"/>
      <c r="K5" s="88"/>
      <c r="L5" s="88"/>
      <c r="M5" s="88"/>
      <c r="N5" s="89"/>
      <c r="O5" s="20"/>
      <c r="P5" s="20"/>
    </row>
    <row r="6" spans="9:16" ht="8" customHeight="1">
      <c r="O6" s="20"/>
      <c r="P6" s="20"/>
    </row>
    <row r="7" spans="9:16">
      <c r="I7" t="s">
        <v>80</v>
      </c>
      <c r="J7">
        <f>'ｐ1'!O3</f>
        <v>80</v>
      </c>
      <c r="K7" t="s">
        <v>79</v>
      </c>
    </row>
    <row r="8" spans="9:16">
      <c r="I8" s="75" t="s">
        <v>95</v>
      </c>
      <c r="J8" s="76"/>
      <c r="K8" s="76"/>
      <c r="L8" s="76"/>
      <c r="M8" s="76"/>
      <c r="N8" s="77"/>
    </row>
    <row r="9" spans="9:16">
      <c r="I9" s="78"/>
      <c r="J9" s="79"/>
      <c r="K9" s="79"/>
      <c r="L9" s="79"/>
      <c r="M9" s="79"/>
      <c r="N9" s="80"/>
      <c r="O9" s="20"/>
      <c r="P9" s="20"/>
    </row>
    <row r="10" spans="9:16" ht="8" customHeight="1">
      <c r="O10" s="20"/>
      <c r="P10" s="20"/>
    </row>
    <row r="11" spans="9:16">
      <c r="I11" t="s">
        <v>81</v>
      </c>
      <c r="J11">
        <f>'ｐ1'!O4</f>
        <v>80</v>
      </c>
      <c r="K11" t="s">
        <v>79</v>
      </c>
      <c r="P11" s="20"/>
    </row>
    <row r="12" spans="9:16">
      <c r="I12" s="75" t="s">
        <v>100</v>
      </c>
      <c r="J12" s="76"/>
      <c r="K12" s="76"/>
      <c r="L12" s="76"/>
      <c r="M12" s="76"/>
      <c r="N12" s="77"/>
      <c r="P12" s="20"/>
    </row>
    <row r="13" spans="9:16">
      <c r="I13" s="78"/>
      <c r="J13" s="79"/>
      <c r="K13" s="79"/>
      <c r="L13" s="79"/>
      <c r="M13" s="79"/>
      <c r="N13" s="80"/>
      <c r="O13" s="20"/>
    </row>
    <row r="14" spans="9:16" ht="8" customHeight="1">
      <c r="M14" s="20"/>
      <c r="N14" s="20"/>
      <c r="O14" s="20"/>
    </row>
    <row r="15" spans="9:16">
      <c r="I15" t="s">
        <v>82</v>
      </c>
      <c r="J15">
        <f>'ｐ1'!O4</f>
        <v>80</v>
      </c>
      <c r="K15" t="s">
        <v>79</v>
      </c>
      <c r="M15" s="20"/>
      <c r="N15" s="20"/>
      <c r="O15" s="20"/>
      <c r="P15" s="20"/>
    </row>
    <row r="16" spans="9:16">
      <c r="I16" s="75" t="s">
        <v>96</v>
      </c>
      <c r="J16" s="76"/>
      <c r="K16" s="76"/>
      <c r="L16" s="76"/>
      <c r="M16" s="76"/>
      <c r="N16" s="77"/>
      <c r="O16" s="20"/>
      <c r="P16" s="20"/>
    </row>
    <row r="17" spans="9:16">
      <c r="I17" s="78"/>
      <c r="J17" s="79"/>
      <c r="K17" s="79"/>
      <c r="L17" s="79"/>
      <c r="M17" s="79"/>
      <c r="N17" s="80"/>
      <c r="P17" s="20"/>
    </row>
    <row r="18" spans="9:16" ht="8" customHeight="1">
      <c r="M18" s="20"/>
      <c r="N18" s="20"/>
      <c r="P18" s="20"/>
    </row>
    <row r="19" spans="9:16">
      <c r="I19" t="s">
        <v>83</v>
      </c>
      <c r="J19">
        <f>'ｐ1'!O5</f>
        <v>40</v>
      </c>
      <c r="K19" t="s">
        <v>79</v>
      </c>
      <c r="M19" s="20"/>
      <c r="N19" s="20"/>
      <c r="O19" s="20"/>
    </row>
    <row r="20" spans="9:16">
      <c r="I20" s="90" t="s">
        <v>97</v>
      </c>
      <c r="J20" s="91"/>
      <c r="K20" s="91"/>
      <c r="L20" s="91"/>
      <c r="M20" s="91"/>
      <c r="N20" s="92"/>
      <c r="O20" s="20"/>
    </row>
    <row r="21" spans="9:16">
      <c r="I21" s="93"/>
      <c r="J21" s="94"/>
      <c r="K21" s="94"/>
      <c r="L21" s="94"/>
      <c r="M21" s="94"/>
      <c r="N21" s="95"/>
      <c r="O21" s="20"/>
      <c r="P21" s="20"/>
    </row>
    <row r="22" spans="9:16" ht="8" customHeight="1">
      <c r="O22" s="20"/>
      <c r="P22" s="20"/>
    </row>
    <row r="23" spans="9:16">
      <c r="I23" t="s">
        <v>76</v>
      </c>
      <c r="J23">
        <f>'ｐ1'!O6</f>
        <v>40</v>
      </c>
      <c r="K23" t="s">
        <v>79</v>
      </c>
      <c r="P23" s="20"/>
    </row>
    <row r="24" spans="9:16">
      <c r="I24" s="90" t="s">
        <v>98</v>
      </c>
      <c r="J24" s="91"/>
      <c r="K24" s="91"/>
      <c r="L24" s="91"/>
      <c r="M24" s="91"/>
      <c r="N24" s="92"/>
      <c r="P24" s="20"/>
    </row>
    <row r="25" spans="9:16">
      <c r="I25" s="93"/>
      <c r="J25" s="94"/>
      <c r="K25" s="94"/>
      <c r="L25" s="94"/>
      <c r="M25" s="94"/>
      <c r="N25" s="95"/>
      <c r="O25" s="20"/>
    </row>
    <row r="26" spans="9:16" ht="8" customHeight="1">
      <c r="O26" s="20"/>
    </row>
    <row r="27" spans="9:16">
      <c r="I27" t="s">
        <v>84</v>
      </c>
      <c r="J27">
        <f>'ｐ1'!O7</f>
        <v>80</v>
      </c>
      <c r="K27" t="s">
        <v>79</v>
      </c>
      <c r="O27" s="20"/>
      <c r="P27" s="20"/>
    </row>
    <row r="28" spans="9:16">
      <c r="I28" s="75" t="s">
        <v>99</v>
      </c>
      <c r="J28" s="76"/>
      <c r="K28" s="76"/>
      <c r="L28" s="76"/>
      <c r="M28" s="76"/>
      <c r="N28" s="77"/>
      <c r="O28" s="20"/>
      <c r="P28" s="20"/>
    </row>
    <row r="29" spans="9:16">
      <c r="I29" s="78"/>
      <c r="J29" s="79"/>
      <c r="K29" s="79"/>
      <c r="L29" s="79"/>
      <c r="M29" s="79"/>
      <c r="N29" s="80"/>
      <c r="P29" s="20"/>
    </row>
    <row r="30" spans="9:16">
      <c r="J30" s="20"/>
      <c r="K30" s="20"/>
      <c r="L30" s="20"/>
      <c r="M30" s="20"/>
      <c r="N30" s="20"/>
      <c r="P30" s="20"/>
    </row>
    <row r="31" spans="9:16">
      <c r="J31" s="20"/>
      <c r="K31" s="20"/>
      <c r="L31" s="20"/>
      <c r="M31" s="20"/>
      <c r="N31" s="20"/>
      <c r="O31" s="20"/>
    </row>
    <row r="32" spans="9:16">
      <c r="O32" s="20"/>
    </row>
    <row r="33" spans="13:16">
      <c r="O33" s="20"/>
      <c r="P33" s="20"/>
    </row>
    <row r="34" spans="13:16">
      <c r="M34" s="20"/>
      <c r="N34" s="20"/>
      <c r="O34" s="20"/>
      <c r="P34" s="20"/>
    </row>
    <row r="35" spans="13:16">
      <c r="M35" s="20"/>
      <c r="N35" s="20"/>
      <c r="P35" s="20"/>
    </row>
    <row r="36" spans="13:16">
      <c r="M36" s="20"/>
      <c r="N36" s="20"/>
      <c r="P36" s="20"/>
    </row>
    <row r="37" spans="13:16">
      <c r="M37" s="20"/>
      <c r="N37" s="20"/>
      <c r="O37" s="20"/>
    </row>
    <row r="38" spans="13:16">
      <c r="O38" s="20"/>
    </row>
    <row r="39" spans="13:16">
      <c r="O39" s="20"/>
      <c r="P39" s="20"/>
    </row>
    <row r="40" spans="13:16">
      <c r="O40" s="20"/>
      <c r="P40" s="20"/>
    </row>
    <row r="41" spans="13:16">
      <c r="P41" s="20"/>
    </row>
    <row r="42" spans="13:16">
      <c r="P42" s="20"/>
    </row>
  </sheetData>
  <mergeCells count="7">
    <mergeCell ref="I28:N29"/>
    <mergeCell ref="I3:N5"/>
    <mergeCell ref="I8:N9"/>
    <mergeCell ref="I12:N13"/>
    <mergeCell ref="I16:N17"/>
    <mergeCell ref="I20:N21"/>
    <mergeCell ref="I24:N25"/>
  </mergeCells>
  <phoneticPr fontId="1"/>
  <pageMargins left="0.7" right="0.7" top="0.75" bottom="0.75" header="0.3" footer="0.3"/>
  <pageSetup paperSize="9" scale="9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67AD-7478-4B8E-817F-834EB3A77B6D}">
  <dimension ref="A2:A9"/>
  <sheetViews>
    <sheetView showGridLines="0" workbookViewId="0">
      <selection activeCell="D8" sqref="D8"/>
    </sheetView>
  </sheetViews>
  <sheetFormatPr baseColWidth="10" defaultColWidth="8.83203125" defaultRowHeight="18"/>
  <cols>
    <col min="2" max="3" width="19.6640625" customWidth="1"/>
    <col min="5" max="6" width="19.6640625" customWidth="1"/>
    <col min="8" max="9" width="19.6640625" customWidth="1"/>
  </cols>
  <sheetData>
    <row r="2" ht="38" customHeight="1"/>
    <row r="3" ht="38" customHeight="1"/>
    <row r="4" ht="38" customHeight="1"/>
    <row r="5" ht="38" customHeight="1"/>
    <row r="6" ht="38" customHeight="1"/>
    <row r="7" ht="38" customHeight="1"/>
    <row r="8" ht="38" customHeight="1"/>
    <row r="9" ht="38" customHeight="1"/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78621-B934-4CEC-ABAA-07A413AC54F1}">
  <dimension ref="B2:N28"/>
  <sheetViews>
    <sheetView showGridLines="0" view="pageBreakPreview" zoomScale="103" zoomScaleNormal="100" zoomScaleSheetLayoutView="100" workbookViewId="0">
      <selection activeCell="P6" sqref="P6"/>
    </sheetView>
  </sheetViews>
  <sheetFormatPr baseColWidth="10" defaultColWidth="8.83203125" defaultRowHeight="18"/>
  <sheetData>
    <row r="2" spans="2:14" ht="18.75" customHeight="1">
      <c r="B2" s="40" t="s">
        <v>89</v>
      </c>
      <c r="C2" s="41"/>
      <c r="D2" s="41"/>
      <c r="E2" s="41"/>
      <c r="F2" s="41"/>
      <c r="G2" s="41"/>
      <c r="I2" t="s">
        <v>90</v>
      </c>
    </row>
    <row r="3" spans="2:14" ht="18.75" customHeight="1">
      <c r="B3" s="41"/>
      <c r="C3" s="41"/>
      <c r="D3" s="41"/>
      <c r="E3" s="41"/>
      <c r="F3" s="41"/>
      <c r="G3" s="41"/>
      <c r="I3" s="42" t="s">
        <v>107</v>
      </c>
      <c r="J3" s="43"/>
      <c r="K3" s="43"/>
      <c r="L3" s="43"/>
      <c r="M3" s="43"/>
      <c r="N3" s="44"/>
    </row>
    <row r="4" spans="2:14" ht="18.75" customHeight="1">
      <c r="B4" s="41"/>
      <c r="C4" s="41"/>
      <c r="D4" s="41"/>
      <c r="E4" s="41"/>
      <c r="F4" s="41"/>
      <c r="G4" s="41"/>
      <c r="I4" s="45"/>
      <c r="J4" s="46"/>
      <c r="K4" s="46"/>
      <c r="L4" s="46"/>
      <c r="M4" s="46"/>
      <c r="N4" s="47"/>
    </row>
    <row r="5" spans="2:14" ht="18" customHeight="1">
      <c r="B5" s="41"/>
      <c r="C5" s="41"/>
      <c r="D5" s="41"/>
      <c r="E5" s="41"/>
      <c r="F5" s="41"/>
      <c r="G5" s="41"/>
      <c r="I5" s="45"/>
      <c r="J5" s="46"/>
      <c r="K5" s="46"/>
      <c r="L5" s="46"/>
      <c r="M5" s="46"/>
      <c r="N5" s="47"/>
    </row>
    <row r="6" spans="2:14" ht="18" customHeight="1">
      <c r="B6" s="41"/>
      <c r="C6" s="41"/>
      <c r="D6" s="41"/>
      <c r="E6" s="41"/>
      <c r="F6" s="41"/>
      <c r="G6" s="41"/>
      <c r="I6" s="45"/>
      <c r="J6" s="46"/>
      <c r="K6" s="46"/>
      <c r="L6" s="46"/>
      <c r="M6" s="46"/>
      <c r="N6" s="47"/>
    </row>
    <row r="7" spans="2:14">
      <c r="B7" s="41"/>
      <c r="C7" s="41"/>
      <c r="D7" s="41"/>
      <c r="E7" s="41"/>
      <c r="F7" s="41"/>
      <c r="G7" s="41"/>
      <c r="I7" s="45"/>
      <c r="J7" s="46"/>
      <c r="K7" s="46"/>
      <c r="L7" s="46"/>
      <c r="M7" s="46"/>
      <c r="N7" s="47"/>
    </row>
    <row r="8" spans="2:14">
      <c r="I8" s="45"/>
      <c r="J8" s="46"/>
      <c r="K8" s="46"/>
      <c r="L8" s="46"/>
      <c r="M8" s="46"/>
      <c r="N8" s="47"/>
    </row>
    <row r="9" spans="2:14">
      <c r="B9" t="s">
        <v>91</v>
      </c>
      <c r="I9" s="45"/>
      <c r="J9" s="46"/>
      <c r="K9" s="46"/>
      <c r="L9" s="46"/>
      <c r="M9" s="46"/>
      <c r="N9" s="47"/>
    </row>
    <row r="10" spans="2:14">
      <c r="B10" s="51" t="s">
        <v>103</v>
      </c>
      <c r="C10" s="52"/>
      <c r="D10" s="52"/>
      <c r="E10" s="52"/>
      <c r="F10" s="52"/>
      <c r="G10" s="53"/>
      <c r="I10" s="45"/>
      <c r="J10" s="46"/>
      <c r="K10" s="46"/>
      <c r="L10" s="46"/>
      <c r="M10" s="46"/>
      <c r="N10" s="47"/>
    </row>
    <row r="11" spans="2:14">
      <c r="B11" s="54"/>
      <c r="C11" s="55"/>
      <c r="D11" s="55"/>
      <c r="E11" s="55"/>
      <c r="F11" s="55"/>
      <c r="G11" s="56"/>
      <c r="I11" s="45"/>
      <c r="J11" s="46"/>
      <c r="K11" s="46"/>
      <c r="L11" s="46"/>
      <c r="M11" s="46"/>
      <c r="N11" s="47"/>
    </row>
    <row r="12" spans="2:14">
      <c r="B12" s="54"/>
      <c r="C12" s="55"/>
      <c r="D12" s="55"/>
      <c r="E12" s="55"/>
      <c r="F12" s="55"/>
      <c r="G12" s="56"/>
      <c r="I12" s="45"/>
      <c r="J12" s="46"/>
      <c r="K12" s="46"/>
      <c r="L12" s="46"/>
      <c r="M12" s="46"/>
      <c r="N12" s="47"/>
    </row>
    <row r="13" spans="2:14">
      <c r="B13" s="57"/>
      <c r="C13" s="58"/>
      <c r="D13" s="58"/>
      <c r="E13" s="58"/>
      <c r="F13" s="58"/>
      <c r="G13" s="59"/>
      <c r="I13" s="45"/>
      <c r="J13" s="46"/>
      <c r="K13" s="46"/>
      <c r="L13" s="46"/>
      <c r="M13" s="46"/>
      <c r="N13" s="47"/>
    </row>
    <row r="14" spans="2:14">
      <c r="I14" s="45"/>
      <c r="J14" s="46"/>
      <c r="K14" s="46"/>
      <c r="L14" s="46"/>
      <c r="M14" s="46"/>
      <c r="N14" s="47"/>
    </row>
    <row r="15" spans="2:14">
      <c r="B15" t="s">
        <v>92</v>
      </c>
      <c r="I15" s="45"/>
      <c r="J15" s="46"/>
      <c r="K15" s="46"/>
      <c r="L15" s="46"/>
      <c r="M15" s="46"/>
      <c r="N15" s="47"/>
    </row>
    <row r="16" spans="2:14">
      <c r="B16" s="96" t="s">
        <v>104</v>
      </c>
      <c r="C16" s="97"/>
      <c r="D16" s="97"/>
      <c r="E16" s="97"/>
      <c r="F16" s="97"/>
      <c r="G16" s="98"/>
      <c r="I16" s="45"/>
      <c r="J16" s="46"/>
      <c r="K16" s="46"/>
      <c r="L16" s="46"/>
      <c r="M16" s="46"/>
      <c r="N16" s="47"/>
    </row>
    <row r="17" spans="2:14">
      <c r="B17" s="99"/>
      <c r="C17" s="100"/>
      <c r="D17" s="100"/>
      <c r="E17" s="100"/>
      <c r="F17" s="100"/>
      <c r="G17" s="101"/>
      <c r="I17" s="45"/>
      <c r="J17" s="46"/>
      <c r="K17" s="46"/>
      <c r="L17" s="46"/>
      <c r="M17" s="46"/>
      <c r="N17" s="47"/>
    </row>
    <row r="18" spans="2:14">
      <c r="B18" s="99"/>
      <c r="C18" s="100"/>
      <c r="D18" s="100"/>
      <c r="E18" s="100"/>
      <c r="F18" s="100"/>
      <c r="G18" s="101"/>
      <c r="I18" s="45"/>
      <c r="J18" s="46"/>
      <c r="K18" s="46"/>
      <c r="L18" s="46"/>
      <c r="M18" s="46"/>
      <c r="N18" s="47"/>
    </row>
    <row r="19" spans="2:14">
      <c r="B19" s="102"/>
      <c r="C19" s="103"/>
      <c r="D19" s="103"/>
      <c r="E19" s="103"/>
      <c r="F19" s="103"/>
      <c r="G19" s="104"/>
      <c r="I19" s="45"/>
      <c r="J19" s="46"/>
      <c r="K19" s="46"/>
      <c r="L19" s="46"/>
      <c r="M19" s="46"/>
      <c r="N19" s="47"/>
    </row>
    <row r="20" spans="2:14">
      <c r="I20" s="45"/>
      <c r="J20" s="46"/>
      <c r="K20" s="46"/>
      <c r="L20" s="46"/>
      <c r="M20" s="46"/>
      <c r="N20" s="47"/>
    </row>
    <row r="21" spans="2:14">
      <c r="B21" t="s">
        <v>93</v>
      </c>
      <c r="I21" s="45"/>
      <c r="J21" s="46"/>
      <c r="K21" s="46"/>
      <c r="L21" s="46"/>
      <c r="M21" s="46"/>
      <c r="N21" s="47"/>
    </row>
    <row r="22" spans="2:14">
      <c r="B22" s="51" t="s">
        <v>105</v>
      </c>
      <c r="C22" s="52"/>
      <c r="D22" s="52"/>
      <c r="E22" s="52"/>
      <c r="F22" s="52"/>
      <c r="G22" s="53"/>
      <c r="I22" s="45"/>
      <c r="J22" s="46"/>
      <c r="K22" s="46"/>
      <c r="L22" s="46"/>
      <c r="M22" s="46"/>
      <c r="N22" s="47"/>
    </row>
    <row r="23" spans="2:14">
      <c r="B23" s="57"/>
      <c r="C23" s="58"/>
      <c r="D23" s="58"/>
      <c r="E23" s="58"/>
      <c r="F23" s="58"/>
      <c r="G23" s="59"/>
      <c r="I23" s="45"/>
      <c r="J23" s="46"/>
      <c r="K23" s="46"/>
      <c r="L23" s="46"/>
      <c r="M23" s="46"/>
      <c r="N23" s="47"/>
    </row>
    <row r="24" spans="2:14">
      <c r="B24" s="16"/>
      <c r="C24" s="16"/>
      <c r="D24" s="16"/>
      <c r="E24" s="16"/>
      <c r="F24" s="16"/>
      <c r="G24" s="16"/>
      <c r="I24" s="45"/>
      <c r="J24" s="46"/>
      <c r="K24" s="46"/>
      <c r="L24" s="46"/>
      <c r="M24" s="46"/>
      <c r="N24" s="47"/>
    </row>
    <row r="25" spans="2:14">
      <c r="B25" s="20" t="s">
        <v>94</v>
      </c>
      <c r="C25" s="16"/>
      <c r="D25" s="16"/>
      <c r="E25" s="16"/>
      <c r="F25" s="16"/>
      <c r="G25" s="16"/>
      <c r="I25" s="45"/>
      <c r="J25" s="46"/>
      <c r="K25" s="46"/>
      <c r="L25" s="46"/>
      <c r="M25" s="46"/>
      <c r="N25" s="47"/>
    </row>
    <row r="26" spans="2:14">
      <c r="B26" s="51" t="s">
        <v>106</v>
      </c>
      <c r="C26" s="60"/>
      <c r="D26" s="60"/>
      <c r="E26" s="60"/>
      <c r="F26" s="60"/>
      <c r="G26" s="61"/>
      <c r="I26" s="45"/>
      <c r="J26" s="46"/>
      <c r="K26" s="46"/>
      <c r="L26" s="46"/>
      <c r="M26" s="46"/>
      <c r="N26" s="47"/>
    </row>
    <row r="27" spans="2:14">
      <c r="B27" s="62"/>
      <c r="C27" s="63"/>
      <c r="D27" s="63"/>
      <c r="E27" s="63"/>
      <c r="F27" s="63"/>
      <c r="G27" s="64"/>
      <c r="I27" s="48"/>
      <c r="J27" s="49"/>
      <c r="K27" s="49"/>
      <c r="L27" s="49"/>
      <c r="M27" s="49"/>
      <c r="N27" s="50"/>
    </row>
    <row r="28" spans="2:14">
      <c r="I28" t="s">
        <v>101</v>
      </c>
    </row>
  </sheetData>
  <mergeCells count="6">
    <mergeCell ref="I3:N27"/>
    <mergeCell ref="B10:G13"/>
    <mergeCell ref="B16:G19"/>
    <mergeCell ref="B22:G23"/>
    <mergeCell ref="B26:G27"/>
    <mergeCell ref="B2:G7"/>
  </mergeCells>
  <phoneticPr fontId="1"/>
  <pageMargins left="0.25" right="0.25" top="0.75" bottom="0.75" header="0.3" footer="0.3"/>
  <pageSetup paperSize="9" scale="9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C1AA-6082-1448-BDD4-250068BCA7D4}">
  <sheetPr codeName="Sheet4"/>
  <dimension ref="B2:AA21"/>
  <sheetViews>
    <sheetView topLeftCell="G1" zoomScaleNormal="80" zoomScaleSheetLayoutView="100" workbookViewId="0">
      <selection activeCell="B18" sqref="B18:I19"/>
    </sheetView>
  </sheetViews>
  <sheetFormatPr baseColWidth="10" defaultColWidth="8.83203125" defaultRowHeight="18"/>
  <sheetData>
    <row r="2" spans="2:27">
      <c r="B2" t="s">
        <v>68</v>
      </c>
      <c r="K2" t="s">
        <v>69</v>
      </c>
      <c r="T2" t="s">
        <v>70</v>
      </c>
    </row>
    <row r="3" spans="2:27" ht="14.25" customHeight="1">
      <c r="B3" s="3" t="s">
        <v>65</v>
      </c>
      <c r="C3" s="3"/>
      <c r="D3" s="3"/>
      <c r="E3" s="3"/>
      <c r="F3" s="3"/>
      <c r="G3" s="3"/>
      <c r="H3" s="3"/>
      <c r="I3" s="4"/>
      <c r="J3" s="1"/>
      <c r="K3" s="7" t="s">
        <v>67</v>
      </c>
      <c r="L3" s="8"/>
      <c r="M3" s="8"/>
      <c r="N3" s="8"/>
      <c r="O3" s="8"/>
      <c r="P3" s="8"/>
      <c r="Q3" s="8"/>
      <c r="R3" s="9"/>
      <c r="T3" s="3" t="s">
        <v>85</v>
      </c>
      <c r="U3" s="3"/>
      <c r="V3" s="3"/>
      <c r="W3" s="3"/>
      <c r="X3" s="3"/>
      <c r="Y3" s="3"/>
      <c r="Z3" s="3"/>
      <c r="AA3" s="11"/>
    </row>
    <row r="4" spans="2:27">
      <c r="B4" s="3"/>
      <c r="C4" s="3"/>
      <c r="D4" s="3"/>
      <c r="E4" s="3"/>
      <c r="F4" s="3"/>
      <c r="G4" s="3"/>
      <c r="H4" s="3"/>
      <c r="I4" s="4"/>
      <c r="J4" s="1"/>
      <c r="K4" s="10"/>
      <c r="L4" s="3"/>
      <c r="M4" s="3"/>
      <c r="N4" s="3"/>
      <c r="O4" s="3"/>
      <c r="P4" s="3"/>
      <c r="Q4" s="3"/>
      <c r="R4" s="11"/>
      <c r="T4" s="3"/>
      <c r="U4" s="3"/>
      <c r="V4" s="3"/>
      <c r="W4" s="3"/>
      <c r="X4" s="3"/>
      <c r="Y4" s="3"/>
      <c r="Z4" s="3"/>
      <c r="AA4" s="11"/>
    </row>
    <row r="5" spans="2:27">
      <c r="B5" s="3"/>
      <c r="C5" s="3"/>
      <c r="D5" s="3"/>
      <c r="E5" s="3"/>
      <c r="F5" s="3"/>
      <c r="G5" s="3"/>
      <c r="H5" s="3"/>
      <c r="I5" s="4"/>
      <c r="J5" s="1"/>
      <c r="K5" s="10"/>
      <c r="L5" s="3"/>
      <c r="M5" s="3"/>
      <c r="N5" s="3"/>
      <c r="O5" s="3"/>
      <c r="P5" s="3"/>
      <c r="Q5" s="3"/>
      <c r="R5" s="11"/>
      <c r="T5" s="3"/>
      <c r="U5" s="3"/>
      <c r="V5" s="3"/>
      <c r="W5" s="3"/>
      <c r="X5" s="3"/>
      <c r="Y5" s="3"/>
      <c r="Z5" s="3"/>
      <c r="AA5" s="11"/>
    </row>
    <row r="6" spans="2:27">
      <c r="B6" s="3"/>
      <c r="C6" s="3"/>
      <c r="D6" s="3"/>
      <c r="E6" s="3"/>
      <c r="F6" s="3"/>
      <c r="G6" s="3"/>
      <c r="H6" s="3"/>
      <c r="I6" s="4"/>
      <c r="J6" s="1"/>
      <c r="K6" s="10"/>
      <c r="L6" s="3"/>
      <c r="M6" s="3"/>
      <c r="N6" s="3"/>
      <c r="O6" s="3"/>
      <c r="P6" s="3"/>
      <c r="Q6" s="3"/>
      <c r="R6" s="11"/>
      <c r="T6" s="3"/>
      <c r="U6" s="3"/>
      <c r="V6" s="3"/>
      <c r="W6" s="3"/>
      <c r="X6" s="3"/>
      <c r="Y6" s="3"/>
      <c r="Z6" s="3"/>
      <c r="AA6" s="11"/>
    </row>
    <row r="7" spans="2:27">
      <c r="B7" s="3"/>
      <c r="C7" s="3"/>
      <c r="D7" s="3"/>
      <c r="E7" s="3"/>
      <c r="F7" s="3"/>
      <c r="G7" s="3"/>
      <c r="H7" s="3"/>
      <c r="I7" s="4"/>
      <c r="J7" s="1"/>
      <c r="K7" s="10"/>
      <c r="L7" s="3"/>
      <c r="M7" s="3"/>
      <c r="N7" s="3"/>
      <c r="O7" s="3"/>
      <c r="P7" s="3"/>
      <c r="Q7" s="3"/>
      <c r="R7" s="11"/>
      <c r="T7" s="3"/>
      <c r="U7" s="3"/>
      <c r="V7" s="3"/>
      <c r="W7" s="3"/>
      <c r="X7" s="3"/>
      <c r="Y7" s="3"/>
      <c r="Z7" s="3"/>
      <c r="AA7" s="11"/>
    </row>
    <row r="8" spans="2:27">
      <c r="B8" s="3"/>
      <c r="C8" s="3"/>
      <c r="D8" s="3"/>
      <c r="E8" s="3"/>
      <c r="F8" s="3"/>
      <c r="G8" s="3"/>
      <c r="H8" s="3"/>
      <c r="I8" s="4"/>
      <c r="J8" s="1"/>
      <c r="K8" s="10"/>
      <c r="L8" s="3"/>
      <c r="M8" s="3"/>
      <c r="N8" s="3"/>
      <c r="O8" s="3"/>
      <c r="P8" s="3"/>
      <c r="Q8" s="3"/>
      <c r="R8" s="11"/>
      <c r="T8" s="3"/>
      <c r="U8" s="3"/>
      <c r="V8" s="3"/>
      <c r="W8" s="3"/>
      <c r="X8" s="3"/>
      <c r="Y8" s="3"/>
      <c r="Z8" s="3"/>
      <c r="AA8" s="11"/>
    </row>
    <row r="9" spans="2:27">
      <c r="B9" s="3"/>
      <c r="C9" s="3"/>
      <c r="D9" s="3"/>
      <c r="E9" s="3"/>
      <c r="F9" s="3"/>
      <c r="G9" s="3"/>
      <c r="H9" s="3"/>
      <c r="I9" s="4"/>
      <c r="J9" s="1"/>
      <c r="K9" s="10"/>
      <c r="L9" s="3"/>
      <c r="M9" s="3"/>
      <c r="N9" s="3"/>
      <c r="O9" s="3"/>
      <c r="P9" s="3"/>
      <c r="Q9" s="3"/>
      <c r="R9" s="11"/>
      <c r="T9" s="3"/>
      <c r="U9" s="3"/>
      <c r="V9" s="3"/>
      <c r="W9" s="3"/>
      <c r="X9" s="3"/>
      <c r="Y9" s="3"/>
      <c r="Z9" s="3"/>
      <c r="AA9" s="11"/>
    </row>
    <row r="10" spans="2:27">
      <c r="B10" s="5"/>
      <c r="C10" s="5"/>
      <c r="D10" s="5"/>
      <c r="E10" s="5"/>
      <c r="F10" s="5"/>
      <c r="G10" s="5"/>
      <c r="H10" s="5"/>
      <c r="I10" s="6"/>
      <c r="K10" s="12"/>
      <c r="L10" s="13"/>
      <c r="M10" s="13"/>
      <c r="N10" s="13"/>
      <c r="O10" s="13"/>
      <c r="P10" s="13"/>
      <c r="Q10" s="13"/>
      <c r="R10" s="14"/>
      <c r="T10" s="13"/>
      <c r="U10" s="13"/>
      <c r="V10" s="13"/>
      <c r="W10" s="13"/>
      <c r="X10" s="13"/>
      <c r="Y10" s="13"/>
      <c r="Z10" s="13"/>
      <c r="AA10" s="14"/>
    </row>
    <row r="13" spans="2:27" ht="18.75" customHeight="1">
      <c r="B13" s="23" t="s">
        <v>62</v>
      </c>
      <c r="C13" s="24"/>
      <c r="D13" s="24"/>
      <c r="E13" s="24"/>
      <c r="F13" s="24"/>
      <c r="G13" s="24"/>
      <c r="H13" s="24"/>
      <c r="I13" s="25"/>
      <c r="K13" s="23" t="s">
        <v>66</v>
      </c>
      <c r="L13" s="24"/>
      <c r="M13" s="24"/>
      <c r="N13" s="24"/>
      <c r="O13" s="24"/>
      <c r="P13" s="24"/>
      <c r="Q13" s="24"/>
      <c r="R13" s="25"/>
      <c r="T13" s="23" t="s">
        <v>66</v>
      </c>
      <c r="U13" s="24"/>
      <c r="V13" s="24"/>
      <c r="W13" s="24"/>
      <c r="X13" s="24"/>
      <c r="Y13" s="24"/>
      <c r="Z13" s="24"/>
      <c r="AA13" s="25"/>
    </row>
    <row r="14" spans="2:27">
      <c r="B14" s="26"/>
      <c r="C14" s="15"/>
      <c r="D14" s="15"/>
      <c r="E14" s="15"/>
      <c r="F14" s="15"/>
      <c r="G14" s="15"/>
      <c r="H14" s="15"/>
      <c r="I14" s="27"/>
      <c r="K14" s="26"/>
      <c r="L14" s="15"/>
      <c r="M14" s="15"/>
      <c r="N14" s="15"/>
      <c r="O14" s="15"/>
      <c r="P14" s="15"/>
      <c r="Q14" s="15"/>
      <c r="R14" s="27"/>
      <c r="T14" s="26"/>
      <c r="U14" s="15"/>
      <c r="V14" s="15"/>
      <c r="W14" s="15"/>
      <c r="X14" s="15"/>
      <c r="Y14" s="15"/>
      <c r="Z14" s="15"/>
      <c r="AA14" s="27"/>
    </row>
    <row r="15" spans="2:27">
      <c r="B15" s="26"/>
      <c r="C15" s="15"/>
      <c r="D15" s="15"/>
      <c r="E15" s="15"/>
      <c r="F15" s="15"/>
      <c r="G15" s="15"/>
      <c r="H15" s="15"/>
      <c r="I15" s="27"/>
      <c r="K15" s="26"/>
      <c r="L15" s="15"/>
      <c r="M15" s="15"/>
      <c r="N15" s="15"/>
      <c r="O15" s="15"/>
      <c r="P15" s="15"/>
      <c r="Q15" s="15"/>
      <c r="R15" s="27"/>
      <c r="T15" s="26"/>
      <c r="U15" s="15"/>
      <c r="V15" s="15"/>
      <c r="W15" s="15"/>
      <c r="X15" s="15"/>
      <c r="Y15" s="15"/>
      <c r="Z15" s="15"/>
      <c r="AA15" s="27"/>
    </row>
    <row r="18" spans="2:27" ht="18.75" customHeight="1">
      <c r="B18" s="105" t="s">
        <v>63</v>
      </c>
      <c r="C18" s="106"/>
      <c r="D18" s="106"/>
      <c r="E18" s="106"/>
      <c r="F18" s="106"/>
      <c r="G18" s="106"/>
      <c r="H18" s="106"/>
      <c r="I18" s="107"/>
      <c r="K18" s="105" t="s">
        <v>63</v>
      </c>
      <c r="L18" s="106"/>
      <c r="M18" s="106"/>
      <c r="N18" s="106"/>
      <c r="O18" s="106"/>
      <c r="P18" s="106"/>
      <c r="Q18" s="106"/>
      <c r="R18" s="107"/>
      <c r="T18" s="105" t="s">
        <v>63</v>
      </c>
      <c r="U18" s="106"/>
      <c r="V18" s="106"/>
      <c r="W18" s="106"/>
      <c r="X18" s="106"/>
      <c r="Y18" s="106"/>
      <c r="Z18" s="106"/>
      <c r="AA18" s="107"/>
    </row>
    <row r="19" spans="2:27">
      <c r="B19" s="108"/>
      <c r="C19" s="70"/>
      <c r="D19" s="70"/>
      <c r="E19" s="70"/>
      <c r="F19" s="70"/>
      <c r="G19" s="70"/>
      <c r="H19" s="70"/>
      <c r="I19" s="109"/>
      <c r="K19" s="108"/>
      <c r="L19" s="70"/>
      <c r="M19" s="70"/>
      <c r="N19" s="70"/>
      <c r="O19" s="70"/>
      <c r="P19" s="70"/>
      <c r="Q19" s="70"/>
      <c r="R19" s="109"/>
      <c r="T19" s="108"/>
      <c r="U19" s="70"/>
      <c r="V19" s="70"/>
      <c r="W19" s="70"/>
      <c r="X19" s="70"/>
      <c r="Y19" s="70"/>
      <c r="Z19" s="70"/>
      <c r="AA19" s="109"/>
    </row>
    <row r="20" spans="2:27">
      <c r="B20" s="26"/>
      <c r="C20" s="15"/>
      <c r="D20" s="15"/>
      <c r="E20" s="15"/>
      <c r="F20" s="15"/>
      <c r="G20" s="15"/>
      <c r="H20" s="15"/>
      <c r="I20" s="27"/>
      <c r="K20" s="108"/>
      <c r="L20" s="70"/>
      <c r="M20" s="70"/>
      <c r="N20" s="70"/>
      <c r="O20" s="70"/>
      <c r="P20" s="70"/>
      <c r="Q20" s="70"/>
      <c r="R20" s="109"/>
      <c r="T20" s="108"/>
      <c r="U20" s="70"/>
      <c r="V20" s="70"/>
      <c r="W20" s="70"/>
      <c r="X20" s="70"/>
      <c r="Y20" s="70"/>
      <c r="Z20" s="70"/>
      <c r="AA20" s="109"/>
    </row>
    <row r="21" spans="2:27">
      <c r="B21" s="28"/>
      <c r="C21" s="29"/>
      <c r="D21" s="29"/>
      <c r="E21" s="29"/>
      <c r="F21" s="29"/>
      <c r="G21" s="29"/>
      <c r="H21" s="29"/>
      <c r="I21" s="30"/>
      <c r="K21" s="110"/>
      <c r="L21" s="111"/>
      <c r="M21" s="111"/>
      <c r="N21" s="111"/>
      <c r="O21" s="111"/>
      <c r="P21" s="111"/>
      <c r="Q21" s="111"/>
      <c r="R21" s="112"/>
      <c r="T21" s="110"/>
      <c r="U21" s="111"/>
      <c r="V21" s="111"/>
      <c r="W21" s="111"/>
      <c r="X21" s="111"/>
      <c r="Y21" s="111"/>
      <c r="Z21" s="111"/>
      <c r="AA21" s="112"/>
    </row>
  </sheetData>
  <mergeCells count="3">
    <mergeCell ref="T18:AA21"/>
    <mergeCell ref="K18:R21"/>
    <mergeCell ref="B18:I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size="23" baseType="lpstr">
      <vt:lpstr>表紙</vt:lpstr>
      <vt:lpstr>ｐ1</vt:lpstr>
      <vt:lpstr>p７</vt:lpstr>
      <vt:lpstr>項目結果　画像</vt:lpstr>
      <vt:lpstr>p2</vt:lpstr>
      <vt:lpstr>p3</vt:lpstr>
      <vt:lpstr>最終結果　画像</vt:lpstr>
      <vt:lpstr>ｐ4</vt:lpstr>
      <vt:lpstr>最終結果　説明</vt:lpstr>
      <vt:lpstr>'ｐ1'!Print_Area</vt:lpstr>
      <vt:lpstr>'p2'!Print_Area</vt:lpstr>
      <vt:lpstr>'p3'!Print_Area</vt:lpstr>
      <vt:lpstr>'ｐ4'!Print_Area</vt:lpstr>
      <vt:lpstr>'p７'!Print_Area</vt:lpstr>
      <vt:lpstr>ストレス</vt:lpstr>
      <vt:lpstr>むくみ</vt:lpstr>
      <vt:lpstr>陰虚</vt:lpstr>
      <vt:lpstr>気虚</vt:lpstr>
      <vt:lpstr>気滞</vt:lpstr>
      <vt:lpstr>虚弱</vt:lpstr>
      <vt:lpstr>血虚</vt:lpstr>
      <vt:lpstr>痰湿</vt:lpstr>
      <vt:lpstr>瘀血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横井 優</dc:creator>
  <cp:lastModifiedBy>依田恭平</cp:lastModifiedBy>
  <cp:lastPrinted>2022-09-12T13:18:09Z</cp:lastPrinted>
  <dcterms:created xsi:type="dcterms:W3CDTF">2022-02-21T23:39:26Z</dcterms:created>
  <dcterms:modified xsi:type="dcterms:W3CDTF">2022-09-21T01:28:09Z</dcterms:modified>
</cp:coreProperties>
</file>