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yasaka-user22.YASAKA-KYOTO\Desktop\出品関連\"/>
    </mc:Choice>
  </mc:AlternateContent>
  <xr:revisionPtr revIDLastSave="0" documentId="13_ncr:1_{C4CBD835-574C-4820-8689-2D9B6C163BB2}" xr6:coauthVersionLast="47" xr6:coauthVersionMax="47" xr10:uidLastSave="{00000000-0000-0000-0000-000000000000}"/>
  <bookViews>
    <workbookView xWindow="-120" yWindow="-120" windowWidth="29040" windowHeight="15840" xr2:uid="{41754304-F814-4536-B129-907968B2D9BB}"/>
  </bookViews>
  <sheets>
    <sheet name="データ作成用" sheetId="1" r:id="rId1"/>
    <sheet name="カテゴリ入力用" sheetId="2" r:id="rId2"/>
    <sheet name="メモ帳貼り付け用" sheetId="3" r:id="rId3"/>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3" i="1" l="1"/>
  <c r="V4" i="1"/>
  <c r="V5" i="1"/>
  <c r="V6" i="1"/>
  <c r="V7" i="1"/>
  <c r="V8" i="1"/>
  <c r="V9" i="1"/>
  <c r="V10" i="1"/>
  <c r="V11" i="1"/>
  <c r="V12" i="1"/>
  <c r="V13" i="1"/>
  <c r="V14" i="1"/>
  <c r="V15" i="1"/>
  <c r="V16" i="1"/>
  <c r="V17" i="1"/>
  <c r="V18" i="1"/>
  <c r="V19" i="1"/>
  <c r="V20" i="1"/>
  <c r="V21" i="1"/>
  <c r="V22" i="1"/>
  <c r="V23" i="1"/>
  <c r="V24" i="1"/>
  <c r="V25" i="1"/>
  <c r="V26" i="1"/>
  <c r="V27" i="1"/>
  <c r="V28" i="1"/>
  <c r="V29" i="1"/>
  <c r="V30" i="1"/>
  <c r="V31" i="1"/>
  <c r="V32" i="1"/>
  <c r="V33" i="1"/>
  <c r="V34" i="1"/>
  <c r="V35" i="1"/>
  <c r="V36" i="1"/>
  <c r="V37" i="1"/>
  <c r="V38" i="1"/>
  <c r="V39" i="1"/>
  <c r="V40" i="1"/>
  <c r="V41" i="1"/>
  <c r="V42" i="1"/>
  <c r="V43" i="1"/>
  <c r="V44" i="1"/>
  <c r="V45" i="1"/>
  <c r="V46" i="1"/>
  <c r="V47" i="1"/>
  <c r="V48" i="1"/>
  <c r="V49" i="1"/>
  <c r="V50" i="1"/>
  <c r="V51" i="1"/>
  <c r="V52" i="1"/>
  <c r="V53" i="1"/>
  <c r="V54" i="1"/>
  <c r="V55" i="1"/>
  <c r="V56" i="1"/>
  <c r="V57" i="1"/>
  <c r="V58" i="1"/>
  <c r="V59" i="1"/>
  <c r="V60" i="1"/>
  <c r="V61" i="1"/>
  <c r="V62" i="1"/>
  <c r="V63" i="1"/>
  <c r="V64" i="1"/>
  <c r="V65" i="1"/>
  <c r="V66" i="1"/>
  <c r="V67" i="1"/>
  <c r="V68" i="1"/>
  <c r="V69" i="1"/>
  <c r="V70" i="1"/>
  <c r="V71" i="1"/>
  <c r="V72" i="1"/>
  <c r="V73" i="1"/>
  <c r="V74" i="1"/>
  <c r="V75" i="1"/>
  <c r="V76" i="1"/>
  <c r="V77" i="1"/>
  <c r="V78" i="1"/>
  <c r="V79" i="1"/>
  <c r="V80" i="1"/>
  <c r="V81" i="1"/>
  <c r="V82" i="1"/>
  <c r="V83" i="1"/>
  <c r="V84" i="1"/>
  <c r="V85" i="1"/>
  <c r="V86" i="1"/>
  <c r="V87" i="1"/>
  <c r="V88" i="1"/>
  <c r="V89" i="1"/>
  <c r="V90" i="1"/>
  <c r="V91" i="1"/>
  <c r="V92" i="1"/>
  <c r="V93" i="1"/>
  <c r="V94" i="1"/>
  <c r="V95" i="1"/>
  <c r="V96" i="1"/>
  <c r="V97" i="1"/>
  <c r="V98" i="1"/>
  <c r="V99" i="1"/>
  <c r="V100" i="1"/>
  <c r="V101" i="1"/>
  <c r="V102" i="1"/>
  <c r="V103" i="1"/>
  <c r="V104" i="1"/>
  <c r="V105" i="1"/>
  <c r="V106" i="1"/>
  <c r="V107" i="1"/>
  <c r="V108" i="1"/>
  <c r="V109" i="1"/>
  <c r="V110" i="1"/>
  <c r="V111" i="1"/>
  <c r="V112" i="1"/>
  <c r="V113" i="1"/>
  <c r="V114" i="1"/>
  <c r="V115" i="1"/>
  <c r="V116" i="1"/>
  <c r="V117" i="1"/>
  <c r="V118" i="1"/>
  <c r="V119" i="1"/>
  <c r="V120" i="1"/>
  <c r="V121" i="1"/>
  <c r="V122" i="1"/>
  <c r="V123" i="1"/>
  <c r="V124" i="1"/>
  <c r="V125" i="1"/>
  <c r="V126" i="1"/>
  <c r="V127" i="1"/>
  <c r="V128" i="1"/>
  <c r="V129" i="1"/>
  <c r="V130" i="1"/>
  <c r="V131" i="1"/>
  <c r="V132" i="1"/>
  <c r="V133" i="1"/>
  <c r="V134" i="1"/>
  <c r="V135" i="1"/>
  <c r="V136" i="1"/>
  <c r="V137" i="1"/>
  <c r="V138" i="1"/>
  <c r="V139" i="1"/>
  <c r="V140" i="1"/>
  <c r="V141" i="1"/>
  <c r="V142" i="1"/>
  <c r="V143" i="1"/>
  <c r="V144" i="1"/>
  <c r="V145" i="1"/>
  <c r="V146" i="1"/>
  <c r="V147" i="1"/>
  <c r="V148" i="1"/>
  <c r="V149" i="1"/>
  <c r="V150" i="1"/>
  <c r="V151" i="1"/>
  <c r="V152" i="1"/>
  <c r="V153" i="1"/>
  <c r="V154" i="1"/>
  <c r="V155" i="1"/>
  <c r="V156" i="1"/>
  <c r="V157" i="1"/>
  <c r="V158" i="1"/>
  <c r="V159" i="1"/>
  <c r="V160" i="1"/>
  <c r="V161" i="1"/>
  <c r="V162" i="1"/>
  <c r="V163" i="1"/>
  <c r="V164" i="1"/>
  <c r="V165" i="1"/>
  <c r="V166" i="1"/>
  <c r="V167" i="1"/>
  <c r="V168" i="1"/>
  <c r="V169" i="1"/>
  <c r="V170" i="1"/>
  <c r="V171" i="1"/>
  <c r="V172" i="1"/>
  <c r="V173" i="1"/>
  <c r="V174" i="1"/>
  <c r="V175" i="1"/>
  <c r="V176" i="1"/>
  <c r="V177" i="1"/>
  <c r="V178" i="1"/>
  <c r="V179" i="1"/>
  <c r="V180" i="1"/>
  <c r="V181" i="1"/>
  <c r="V182" i="1"/>
  <c r="V183" i="1"/>
  <c r="V184" i="1"/>
  <c r="V185" i="1"/>
  <c r="V186" i="1"/>
  <c r="V187" i="1"/>
  <c r="V188" i="1"/>
  <c r="V189" i="1"/>
  <c r="V190" i="1"/>
  <c r="V191" i="1"/>
  <c r="V192" i="1"/>
  <c r="V193" i="1"/>
  <c r="V194" i="1"/>
  <c r="V195" i="1"/>
  <c r="V196" i="1"/>
  <c r="V197" i="1"/>
  <c r="V198" i="1"/>
  <c r="V199" i="1"/>
  <c r="V200" i="1"/>
  <c r="V201" i="1"/>
  <c r="V2" i="1"/>
  <c r="D1" i="3"/>
  <c r="D2" i="3"/>
  <c r="D3" i="3"/>
  <c r="D4" i="3"/>
  <c r="D5" i="3"/>
  <c r="D6" i="3"/>
  <c r="D7" i="3"/>
  <c r="D206" i="3"/>
  <c r="D207" i="3"/>
  <c r="D208" i="3"/>
  <c r="D209" i="3"/>
  <c r="D210"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8" i="3"/>
  <c r="D9" i="3"/>
  <c r="D10" i="3"/>
  <c r="D11" i="3"/>
  <c r="D12" i="3"/>
  <c r="D13" i="3"/>
  <c r="D14" i="3"/>
  <c r="D15" i="3"/>
  <c r="D16" i="3"/>
  <c r="D17" i="3"/>
  <c r="D18" i="3"/>
  <c r="D19" i="3"/>
  <c r="D20" i="3"/>
  <c r="D21" i="3"/>
  <c r="D22" i="3"/>
  <c r="C1" i="3"/>
  <c r="Q201" i="1"/>
  <c r="P201" i="1"/>
  <c r="Q200" i="1"/>
  <c r="P200" i="1"/>
  <c r="Q199" i="1"/>
  <c r="P199" i="1"/>
  <c r="Q198" i="1"/>
  <c r="P198" i="1"/>
  <c r="Q197" i="1"/>
  <c r="P197" i="1"/>
  <c r="Q196" i="1"/>
  <c r="P196" i="1"/>
  <c r="Q195" i="1"/>
  <c r="P195" i="1"/>
  <c r="Q194" i="1"/>
  <c r="P194" i="1"/>
  <c r="Q193" i="1"/>
  <c r="P193" i="1"/>
  <c r="Q192" i="1"/>
  <c r="P192" i="1"/>
  <c r="Q191" i="1"/>
  <c r="P191" i="1"/>
  <c r="Q190" i="1"/>
  <c r="P190" i="1"/>
  <c r="Q189" i="1"/>
  <c r="P189" i="1"/>
  <c r="Q188" i="1"/>
  <c r="P188" i="1"/>
  <c r="Q187" i="1"/>
  <c r="P187" i="1"/>
  <c r="Q186" i="1"/>
  <c r="P186" i="1"/>
  <c r="Q185" i="1"/>
  <c r="P185" i="1"/>
  <c r="Q184" i="1"/>
  <c r="P184" i="1"/>
  <c r="Q183" i="1"/>
  <c r="P183" i="1"/>
  <c r="Q182" i="1"/>
  <c r="P182" i="1"/>
  <c r="Q181" i="1"/>
  <c r="P181" i="1"/>
  <c r="Q180" i="1"/>
  <c r="P180" i="1"/>
  <c r="Q179" i="1"/>
  <c r="P179" i="1"/>
  <c r="Q178" i="1"/>
  <c r="P178" i="1"/>
  <c r="Q177" i="1"/>
  <c r="P177" i="1"/>
  <c r="Q176" i="1"/>
  <c r="P176" i="1"/>
  <c r="Q175" i="1"/>
  <c r="P175" i="1"/>
  <c r="Q174" i="1"/>
  <c r="P174" i="1"/>
  <c r="Q173" i="1"/>
  <c r="P173" i="1"/>
  <c r="Q172" i="1"/>
  <c r="P172" i="1"/>
  <c r="Q171" i="1"/>
  <c r="P171" i="1"/>
  <c r="Q170" i="1"/>
  <c r="P170" i="1"/>
  <c r="Q169" i="1"/>
  <c r="P169" i="1"/>
  <c r="Q168" i="1"/>
  <c r="P168" i="1"/>
  <c r="Q167" i="1"/>
  <c r="P167" i="1"/>
  <c r="Q166" i="1"/>
  <c r="P166" i="1"/>
  <c r="Q165" i="1"/>
  <c r="P165" i="1"/>
  <c r="Q164" i="1"/>
  <c r="P164" i="1"/>
  <c r="Q163" i="1"/>
  <c r="P163" i="1"/>
  <c r="Q162" i="1"/>
  <c r="P162" i="1"/>
  <c r="Q161" i="1"/>
  <c r="P161" i="1"/>
  <c r="Q160" i="1"/>
  <c r="P160" i="1"/>
  <c r="Q159" i="1"/>
  <c r="P159" i="1"/>
  <c r="Q158" i="1"/>
  <c r="P158" i="1"/>
  <c r="Q157" i="1"/>
  <c r="P157" i="1"/>
  <c r="Q156" i="1"/>
  <c r="P156" i="1"/>
  <c r="Q155" i="1"/>
  <c r="P155" i="1"/>
  <c r="Q154" i="1"/>
  <c r="P154" i="1"/>
  <c r="Q153" i="1"/>
  <c r="P153" i="1"/>
  <c r="Q152" i="1"/>
  <c r="P152" i="1"/>
  <c r="Q151" i="1"/>
  <c r="P151" i="1"/>
  <c r="Q150" i="1"/>
  <c r="P150" i="1"/>
  <c r="Q149" i="1"/>
  <c r="P149" i="1"/>
  <c r="Q148" i="1"/>
  <c r="P148" i="1"/>
  <c r="Q147" i="1"/>
  <c r="P147" i="1"/>
  <c r="Q146" i="1"/>
  <c r="P146" i="1"/>
  <c r="Q145" i="1"/>
  <c r="P145" i="1"/>
  <c r="Q144" i="1"/>
  <c r="P144" i="1"/>
  <c r="Q143" i="1"/>
  <c r="P143" i="1"/>
  <c r="Q142" i="1"/>
  <c r="P142" i="1"/>
  <c r="Q141" i="1"/>
  <c r="P141" i="1"/>
  <c r="Q140" i="1"/>
  <c r="P140" i="1"/>
  <c r="Q139" i="1"/>
  <c r="P139" i="1"/>
  <c r="Q138" i="1"/>
  <c r="P138" i="1"/>
  <c r="Q137" i="1"/>
  <c r="P137" i="1"/>
  <c r="Q136" i="1"/>
  <c r="P136" i="1"/>
  <c r="Q135" i="1"/>
  <c r="P135" i="1"/>
  <c r="Q134" i="1"/>
  <c r="P134" i="1"/>
  <c r="Q133" i="1"/>
  <c r="P133" i="1"/>
  <c r="Q132" i="1"/>
  <c r="P132" i="1"/>
  <c r="Q131" i="1"/>
  <c r="P131" i="1"/>
  <c r="Q130" i="1"/>
  <c r="P130" i="1"/>
  <c r="Q129" i="1"/>
  <c r="P129" i="1"/>
  <c r="Q128" i="1"/>
  <c r="P128" i="1"/>
  <c r="Q127" i="1"/>
  <c r="P127" i="1"/>
  <c r="Q126" i="1"/>
  <c r="P126" i="1"/>
  <c r="Q125" i="1"/>
  <c r="P125" i="1"/>
  <c r="Q124" i="1"/>
  <c r="P124" i="1"/>
  <c r="Q123" i="1"/>
  <c r="P123" i="1"/>
  <c r="Q122" i="1"/>
  <c r="P122" i="1"/>
  <c r="Q121" i="1"/>
  <c r="P121" i="1"/>
  <c r="Q120" i="1"/>
  <c r="P120" i="1"/>
  <c r="Q119" i="1"/>
  <c r="P119" i="1"/>
  <c r="Q118" i="1"/>
  <c r="P118" i="1"/>
  <c r="Q117" i="1"/>
  <c r="P117" i="1"/>
  <c r="Q116" i="1"/>
  <c r="P116" i="1"/>
  <c r="Q115" i="1"/>
  <c r="P115" i="1"/>
  <c r="Q114" i="1"/>
  <c r="P114" i="1"/>
  <c r="Q113" i="1"/>
  <c r="P113" i="1"/>
  <c r="Q112" i="1"/>
  <c r="P112" i="1"/>
  <c r="Q111" i="1"/>
  <c r="P111" i="1"/>
  <c r="Q110" i="1"/>
  <c r="P110" i="1"/>
  <c r="Q109" i="1"/>
  <c r="P109" i="1"/>
  <c r="Q108" i="1"/>
  <c r="P108" i="1"/>
  <c r="Q107" i="1"/>
  <c r="P107" i="1"/>
  <c r="Q106" i="1"/>
  <c r="P106" i="1"/>
  <c r="Q105" i="1"/>
  <c r="P105" i="1"/>
  <c r="Q104" i="1"/>
  <c r="P104" i="1"/>
  <c r="Q103" i="1"/>
  <c r="P103" i="1"/>
  <c r="Q102" i="1"/>
  <c r="P102" i="1"/>
  <c r="Q101" i="1"/>
  <c r="P101" i="1"/>
  <c r="Q100" i="1"/>
  <c r="P100" i="1"/>
  <c r="Q99" i="1"/>
  <c r="P99" i="1"/>
  <c r="Q98" i="1"/>
  <c r="P98" i="1"/>
  <c r="Q97" i="1"/>
  <c r="P97" i="1"/>
  <c r="Q96" i="1"/>
  <c r="P96" i="1"/>
  <c r="Q95" i="1"/>
  <c r="P95" i="1"/>
  <c r="Q94" i="1"/>
  <c r="P94" i="1"/>
  <c r="Q93" i="1"/>
  <c r="P93" i="1"/>
  <c r="Q92" i="1"/>
  <c r="P92" i="1"/>
  <c r="Q91" i="1"/>
  <c r="P91" i="1"/>
  <c r="Q90" i="1"/>
  <c r="P90" i="1"/>
  <c r="Q89" i="1"/>
  <c r="P89" i="1"/>
  <c r="Q88" i="1"/>
  <c r="P88" i="1"/>
  <c r="Q87" i="1"/>
  <c r="P87" i="1"/>
  <c r="Q86" i="1"/>
  <c r="P86" i="1"/>
  <c r="Q85" i="1"/>
  <c r="P85" i="1"/>
  <c r="Q84" i="1"/>
  <c r="P84" i="1"/>
  <c r="Q83" i="1"/>
  <c r="P83" i="1"/>
  <c r="Q82" i="1"/>
  <c r="P82" i="1"/>
  <c r="Q81" i="1"/>
  <c r="P81" i="1"/>
  <c r="Q80" i="1"/>
  <c r="P80" i="1"/>
  <c r="Q79" i="1"/>
  <c r="P79" i="1"/>
  <c r="Q78" i="1"/>
  <c r="P78" i="1"/>
  <c r="Q77" i="1"/>
  <c r="P77" i="1"/>
  <c r="Q76" i="1"/>
  <c r="P76" i="1"/>
  <c r="Q75" i="1"/>
  <c r="P75" i="1"/>
  <c r="Q74" i="1"/>
  <c r="P74" i="1"/>
  <c r="Q73" i="1"/>
  <c r="P73" i="1"/>
  <c r="Q72" i="1"/>
  <c r="P72" i="1"/>
  <c r="Q71" i="1"/>
  <c r="P71" i="1"/>
  <c r="Q70" i="1"/>
  <c r="P70" i="1"/>
  <c r="Q69" i="1"/>
  <c r="P69" i="1"/>
  <c r="Q68" i="1"/>
  <c r="P68" i="1"/>
  <c r="Q67" i="1"/>
  <c r="P67" i="1"/>
  <c r="Q66" i="1"/>
  <c r="P66" i="1"/>
  <c r="Q65" i="1"/>
  <c r="P65" i="1"/>
  <c r="Q64" i="1"/>
  <c r="P64" i="1"/>
  <c r="Q63" i="1"/>
  <c r="P63" i="1"/>
  <c r="Q62" i="1"/>
  <c r="P62" i="1"/>
  <c r="Q61" i="1"/>
  <c r="P61" i="1"/>
  <c r="Q60" i="1"/>
  <c r="P60" i="1"/>
  <c r="Q59" i="1"/>
  <c r="P59" i="1"/>
  <c r="Q58" i="1"/>
  <c r="P58" i="1"/>
  <c r="Q57" i="1"/>
  <c r="P57" i="1"/>
  <c r="Q56" i="1"/>
  <c r="P56" i="1"/>
  <c r="Q55" i="1"/>
  <c r="P55" i="1"/>
  <c r="Q54" i="1"/>
  <c r="P54" i="1"/>
  <c r="Q53" i="1"/>
  <c r="P53" i="1"/>
  <c r="Q52" i="1"/>
  <c r="P52" i="1"/>
  <c r="Q51" i="1"/>
  <c r="P51" i="1"/>
  <c r="Q50" i="1"/>
  <c r="P50" i="1"/>
  <c r="Q49" i="1"/>
  <c r="P49" i="1"/>
  <c r="Q48" i="1"/>
  <c r="P48" i="1"/>
  <c r="Q47" i="1"/>
  <c r="P47" i="1"/>
  <c r="Q46" i="1"/>
  <c r="P46" i="1"/>
  <c r="Q45" i="1"/>
  <c r="P45" i="1"/>
  <c r="Q44" i="1"/>
  <c r="P44" i="1"/>
  <c r="Q43" i="1"/>
  <c r="P43" i="1"/>
  <c r="Q42" i="1"/>
  <c r="P42" i="1"/>
  <c r="Q41" i="1"/>
  <c r="P41" i="1"/>
  <c r="Q40" i="1"/>
  <c r="P40" i="1"/>
  <c r="Q39" i="1"/>
  <c r="P39" i="1"/>
  <c r="Q38" i="1"/>
  <c r="P38" i="1"/>
  <c r="Q37" i="1"/>
  <c r="P37" i="1"/>
  <c r="Q36" i="1"/>
  <c r="P36" i="1"/>
  <c r="Q35" i="1"/>
  <c r="P35" i="1"/>
  <c r="Q34" i="1"/>
  <c r="P34" i="1"/>
  <c r="Q33" i="1"/>
  <c r="P33" i="1"/>
  <c r="Q32" i="1"/>
  <c r="P32" i="1"/>
  <c r="Q31" i="1"/>
  <c r="P31" i="1"/>
  <c r="Q30" i="1"/>
  <c r="P30" i="1"/>
  <c r="Q29" i="1"/>
  <c r="P29" i="1"/>
  <c r="Q28" i="1"/>
  <c r="P28" i="1"/>
  <c r="Q27" i="1"/>
  <c r="P27" i="1"/>
  <c r="Q26" i="1"/>
  <c r="P26" i="1"/>
  <c r="Q25" i="1"/>
  <c r="P25" i="1"/>
  <c r="Q24" i="1"/>
  <c r="P24" i="1"/>
  <c r="Q23" i="1"/>
  <c r="P23" i="1"/>
  <c r="Q22" i="1"/>
  <c r="P22" i="1"/>
  <c r="Q21" i="1"/>
  <c r="P21" i="1"/>
  <c r="Q20" i="1"/>
  <c r="P20" i="1"/>
  <c r="Q19" i="1"/>
  <c r="P19" i="1"/>
  <c r="Q18" i="1"/>
  <c r="P18" i="1"/>
  <c r="Q17" i="1"/>
  <c r="P17" i="1"/>
  <c r="Q16" i="1"/>
  <c r="P16" i="1"/>
  <c r="Q15" i="1"/>
  <c r="P15" i="1"/>
  <c r="Q14" i="1"/>
  <c r="P14" i="1"/>
  <c r="Q13" i="1"/>
  <c r="P13" i="1"/>
  <c r="Q12" i="1"/>
  <c r="P12" i="1"/>
  <c r="Q11" i="1"/>
  <c r="P11" i="1"/>
  <c r="Q10" i="1"/>
  <c r="P10" i="1"/>
  <c r="Q9" i="1"/>
  <c r="P9" i="1"/>
  <c r="Q8" i="1"/>
  <c r="P8" i="1"/>
  <c r="Q7" i="1"/>
  <c r="P7" i="1"/>
  <c r="Q6" i="1"/>
  <c r="P6" i="1"/>
  <c r="Q5" i="1"/>
  <c r="P5" i="1"/>
  <c r="Q4" i="1"/>
  <c r="P4" i="1"/>
  <c r="Q3" i="1"/>
  <c r="P3" i="1"/>
  <c r="Q2" i="1"/>
  <c r="P2" i="1"/>
  <c r="R2" i="1"/>
  <c r="S152" i="1"/>
  <c r="S151" i="1"/>
  <c r="S150" i="1"/>
  <c r="S149" i="1"/>
  <c r="S148" i="1"/>
  <c r="S147" i="1"/>
  <c r="S146" i="1"/>
  <c r="S145" i="1"/>
  <c r="S144" i="1"/>
  <c r="S143" i="1"/>
  <c r="S142" i="1"/>
  <c r="S141" i="1"/>
  <c r="S140" i="1"/>
  <c r="S139" i="1"/>
  <c r="S138" i="1"/>
  <c r="S137" i="1"/>
  <c r="S136" i="1"/>
  <c r="S135" i="1"/>
  <c r="S134" i="1"/>
  <c r="S133" i="1"/>
  <c r="S132" i="1"/>
  <c r="S131" i="1"/>
  <c r="S130" i="1"/>
  <c r="S129" i="1"/>
  <c r="S128" i="1"/>
  <c r="S127" i="1"/>
  <c r="S126" i="1"/>
  <c r="S125" i="1"/>
  <c r="S124" i="1"/>
  <c r="S123" i="1"/>
  <c r="S122" i="1"/>
  <c r="S121" i="1"/>
  <c r="S120" i="1"/>
  <c r="S119" i="1"/>
  <c r="S118" i="1"/>
  <c r="S117" i="1"/>
  <c r="S116" i="1"/>
  <c r="S115" i="1"/>
  <c r="S114" i="1"/>
  <c r="S113" i="1"/>
  <c r="S112" i="1"/>
  <c r="S111" i="1"/>
  <c r="S110" i="1"/>
  <c r="S109" i="1"/>
  <c r="S108" i="1"/>
  <c r="S107" i="1"/>
  <c r="S106" i="1"/>
  <c r="S105" i="1"/>
  <c r="S104" i="1"/>
  <c r="S103" i="1"/>
  <c r="S102" i="1"/>
  <c r="S101" i="1"/>
  <c r="S100" i="1"/>
  <c r="S99" i="1"/>
  <c r="S98" i="1"/>
  <c r="S97" i="1"/>
  <c r="S96" i="1"/>
  <c r="S95" i="1"/>
  <c r="S94" i="1"/>
  <c r="S93" i="1"/>
  <c r="S92" i="1"/>
  <c r="S91" i="1"/>
  <c r="S90" i="1"/>
  <c r="S89" i="1"/>
  <c r="S88" i="1"/>
  <c r="S87" i="1"/>
  <c r="S86" i="1"/>
  <c r="S85" i="1"/>
  <c r="S84" i="1"/>
  <c r="S83" i="1"/>
  <c r="S82" i="1"/>
  <c r="S81" i="1"/>
  <c r="S80" i="1"/>
  <c r="S79" i="1"/>
  <c r="S78" i="1"/>
  <c r="S77" i="1"/>
  <c r="S76" i="1"/>
  <c r="S75" i="1"/>
  <c r="S74" i="1"/>
  <c r="S73" i="1"/>
  <c r="S72" i="1"/>
  <c r="S71" i="1"/>
  <c r="S70" i="1"/>
  <c r="S69" i="1"/>
  <c r="S68" i="1"/>
  <c r="S67" i="1"/>
  <c r="S66" i="1"/>
  <c r="S65" i="1"/>
  <c r="S64" i="1"/>
  <c r="S63" i="1"/>
  <c r="S62" i="1"/>
  <c r="S61" i="1"/>
  <c r="S60" i="1"/>
  <c r="S59" i="1"/>
  <c r="S58" i="1"/>
  <c r="S57" i="1"/>
  <c r="S56" i="1"/>
  <c r="S55" i="1"/>
  <c r="S54" i="1"/>
  <c r="S53" i="1"/>
  <c r="S52" i="1"/>
  <c r="S51" i="1"/>
  <c r="S50" i="1"/>
  <c r="S49" i="1"/>
  <c r="S48" i="1"/>
  <c r="S47" i="1"/>
  <c r="S46" i="1"/>
  <c r="S45" i="1"/>
  <c r="S44" i="1"/>
  <c r="S43" i="1"/>
  <c r="S42" i="1"/>
  <c r="S41" i="1"/>
  <c r="S40" i="1"/>
  <c r="S39" i="1"/>
  <c r="S38" i="1"/>
  <c r="S37" i="1"/>
  <c r="S36" i="1"/>
  <c r="S35" i="1"/>
  <c r="S34" i="1"/>
  <c r="S33" i="1"/>
  <c r="S32" i="1"/>
  <c r="S31" i="1"/>
  <c r="S30" i="1"/>
  <c r="S29" i="1"/>
  <c r="S28" i="1"/>
  <c r="S27" i="1"/>
  <c r="S26" i="1"/>
  <c r="S25" i="1"/>
  <c r="S24" i="1"/>
  <c r="S23" i="1"/>
  <c r="S22" i="1"/>
  <c r="S21" i="1"/>
  <c r="S20" i="1"/>
  <c r="S19" i="1"/>
  <c r="S18" i="1"/>
  <c r="S17" i="1"/>
  <c r="S16" i="1"/>
  <c r="S15" i="1"/>
  <c r="S14" i="1"/>
  <c r="S13" i="1"/>
  <c r="S12" i="1"/>
  <c r="S11" i="1"/>
  <c r="S10" i="1"/>
  <c r="S9" i="1"/>
  <c r="S8" i="1"/>
  <c r="S7" i="1"/>
  <c r="S6" i="1"/>
  <c r="S5" i="1"/>
  <c r="S4" i="1"/>
  <c r="S3" i="1"/>
  <c r="S2" i="1"/>
  <c r="S201" i="1"/>
  <c r="S200" i="1"/>
  <c r="S199" i="1"/>
  <c r="S198" i="1"/>
  <c r="S197" i="1"/>
  <c r="S196" i="1"/>
  <c r="S195" i="1"/>
  <c r="S194" i="1"/>
  <c r="S193" i="1"/>
  <c r="S192" i="1"/>
  <c r="S191" i="1"/>
  <c r="S190" i="1"/>
  <c r="S189" i="1"/>
  <c r="S188" i="1"/>
  <c r="S187" i="1"/>
  <c r="S186" i="1"/>
  <c r="S185" i="1"/>
  <c r="S184" i="1"/>
  <c r="S183" i="1"/>
  <c r="S182" i="1"/>
  <c r="S181" i="1"/>
  <c r="S180" i="1"/>
  <c r="S179" i="1"/>
  <c r="S178" i="1"/>
  <c r="S177" i="1"/>
  <c r="S176" i="1"/>
  <c r="S175" i="1"/>
  <c r="S174" i="1"/>
  <c r="S173" i="1"/>
  <c r="S172" i="1"/>
  <c r="S171" i="1"/>
  <c r="S170" i="1"/>
  <c r="S169" i="1"/>
  <c r="S168" i="1"/>
  <c r="S167" i="1"/>
  <c r="S166" i="1"/>
  <c r="S165" i="1"/>
  <c r="S164" i="1"/>
  <c r="S163" i="1"/>
  <c r="S162" i="1"/>
  <c r="S161" i="1"/>
  <c r="S160" i="1"/>
  <c r="S159" i="1"/>
  <c r="S158" i="1"/>
  <c r="S157" i="1"/>
  <c r="S156" i="1"/>
  <c r="S155" i="1"/>
  <c r="S154" i="1"/>
  <c r="S153" i="1"/>
  <c r="R152" i="1"/>
  <c r="R160" i="1"/>
  <c r="R201" i="1"/>
  <c r="R200" i="1"/>
  <c r="R199" i="1"/>
  <c r="R198" i="1"/>
  <c r="R197" i="1"/>
  <c r="R196" i="1"/>
  <c r="R195" i="1"/>
  <c r="R194" i="1"/>
  <c r="R193" i="1"/>
  <c r="R192" i="1"/>
  <c r="R191" i="1"/>
  <c r="R190" i="1"/>
  <c r="R189" i="1"/>
  <c r="R188" i="1"/>
  <c r="R187" i="1"/>
  <c r="R186" i="1"/>
  <c r="R185" i="1"/>
  <c r="R184" i="1"/>
  <c r="R183" i="1"/>
  <c r="R182" i="1"/>
  <c r="R181" i="1"/>
  <c r="R180" i="1"/>
  <c r="R179" i="1"/>
  <c r="R178" i="1"/>
  <c r="R177" i="1"/>
  <c r="R176" i="1"/>
  <c r="R175" i="1"/>
  <c r="R174" i="1"/>
  <c r="R173" i="1"/>
  <c r="R172" i="1"/>
  <c r="R171" i="1"/>
  <c r="R170" i="1"/>
  <c r="R169" i="1"/>
  <c r="R168" i="1"/>
  <c r="R167" i="1"/>
  <c r="R166" i="1"/>
  <c r="R165" i="1"/>
  <c r="R164" i="1"/>
  <c r="R163" i="1"/>
  <c r="R162" i="1"/>
  <c r="R161" i="1"/>
  <c r="R159" i="1"/>
  <c r="R158" i="1"/>
  <c r="R157" i="1"/>
  <c r="R156" i="1"/>
  <c r="R155" i="1"/>
  <c r="R154" i="1"/>
  <c r="R153" i="1"/>
  <c r="R151" i="1"/>
  <c r="R150" i="1"/>
  <c r="R149" i="1"/>
  <c r="R148" i="1"/>
  <c r="R147" i="1"/>
  <c r="R146" i="1"/>
  <c r="R145" i="1"/>
  <c r="R144" i="1"/>
  <c r="R143" i="1"/>
  <c r="R142" i="1"/>
  <c r="R141" i="1"/>
  <c r="R140" i="1"/>
  <c r="R139" i="1"/>
  <c r="R138" i="1"/>
  <c r="R137" i="1"/>
  <c r="R136" i="1"/>
  <c r="R135" i="1"/>
  <c r="R134" i="1"/>
  <c r="R133" i="1"/>
  <c r="R132" i="1"/>
  <c r="R131" i="1"/>
  <c r="R130" i="1"/>
  <c r="R129" i="1"/>
  <c r="R128" i="1"/>
  <c r="R127" i="1"/>
  <c r="R126" i="1"/>
  <c r="R125" i="1"/>
  <c r="R124" i="1"/>
  <c r="R123" i="1"/>
  <c r="R122" i="1"/>
  <c r="R121" i="1"/>
  <c r="R120" i="1"/>
  <c r="R119" i="1"/>
  <c r="R118" i="1"/>
  <c r="R117" i="1"/>
  <c r="R116" i="1"/>
  <c r="R115" i="1"/>
  <c r="R114" i="1"/>
  <c r="R113" i="1"/>
  <c r="R112" i="1"/>
  <c r="R111" i="1"/>
  <c r="R110" i="1"/>
  <c r="R109" i="1"/>
  <c r="R108" i="1"/>
  <c r="R107" i="1"/>
  <c r="R106" i="1"/>
  <c r="R105" i="1"/>
  <c r="R104" i="1"/>
  <c r="R103" i="1"/>
  <c r="R102" i="1"/>
  <c r="R101" i="1"/>
  <c r="R100" i="1"/>
  <c r="R99" i="1"/>
  <c r="R98" i="1"/>
  <c r="R97" i="1"/>
  <c r="R96" i="1"/>
  <c r="R95" i="1"/>
  <c r="R94" i="1"/>
  <c r="R93" i="1"/>
  <c r="R92" i="1"/>
  <c r="R91" i="1"/>
  <c r="R90" i="1"/>
  <c r="R89" i="1"/>
  <c r="R88" i="1"/>
  <c r="R87" i="1"/>
  <c r="R86" i="1"/>
  <c r="R85" i="1"/>
  <c r="R84" i="1"/>
  <c r="R83" i="1"/>
  <c r="R82" i="1"/>
  <c r="R81" i="1"/>
  <c r="R80" i="1"/>
  <c r="R79" i="1"/>
  <c r="R78" i="1"/>
  <c r="R77" i="1"/>
  <c r="R76" i="1"/>
  <c r="R75" i="1"/>
  <c r="R74" i="1"/>
  <c r="R73" i="1"/>
  <c r="R72" i="1"/>
  <c r="R71" i="1"/>
  <c r="R70" i="1"/>
  <c r="R69" i="1"/>
  <c r="R68" i="1"/>
  <c r="R67" i="1"/>
  <c r="R66" i="1"/>
  <c r="R65" i="1"/>
  <c r="R64" i="1"/>
  <c r="R63" i="1"/>
  <c r="R62" i="1"/>
  <c r="R61" i="1"/>
  <c r="R60" i="1"/>
  <c r="R59" i="1"/>
  <c r="R58" i="1"/>
  <c r="R57" i="1"/>
  <c r="R56" i="1"/>
  <c r="R55" i="1"/>
  <c r="R54" i="1"/>
  <c r="R53" i="1"/>
  <c r="R52" i="1"/>
  <c r="R51" i="1"/>
  <c r="R50" i="1"/>
  <c r="R49" i="1"/>
  <c r="R48" i="1"/>
  <c r="R47" i="1"/>
  <c r="R46" i="1"/>
  <c r="R45" i="1"/>
  <c r="R44" i="1"/>
  <c r="R43" i="1"/>
  <c r="R42" i="1"/>
  <c r="R41" i="1"/>
  <c r="R40" i="1"/>
  <c r="R39" i="1"/>
  <c r="R38" i="1"/>
  <c r="R37" i="1"/>
  <c r="R36" i="1"/>
  <c r="R35" i="1"/>
  <c r="R34" i="1"/>
  <c r="R33" i="1"/>
  <c r="R32" i="1"/>
  <c r="R31" i="1"/>
  <c r="R30" i="1"/>
  <c r="R29" i="1"/>
  <c r="R28" i="1"/>
  <c r="R27" i="1"/>
  <c r="R26" i="1"/>
  <c r="R25" i="1"/>
  <c r="R24" i="1"/>
  <c r="R23" i="1"/>
  <c r="R22" i="1"/>
  <c r="R21" i="1"/>
  <c r="R20" i="1"/>
  <c r="R19" i="1"/>
  <c r="R18" i="1"/>
  <c r="R17" i="1"/>
  <c r="R16" i="1"/>
  <c r="R15" i="1"/>
  <c r="R14" i="1"/>
  <c r="R13" i="1"/>
  <c r="R12" i="1"/>
  <c r="R11" i="1"/>
  <c r="R10" i="1"/>
  <c r="R9" i="1"/>
  <c r="R8" i="1"/>
  <c r="R7" i="1"/>
  <c r="R6" i="1"/>
  <c r="R5" i="1"/>
  <c r="R4" i="1"/>
  <c r="R3" i="1"/>
  <c r="A1" i="3"/>
  <c r="B1" i="3"/>
  <c r="A2" i="3"/>
  <c r="B2" i="3"/>
  <c r="C2" i="3"/>
  <c r="A3" i="3"/>
  <c r="B3" i="3"/>
  <c r="C3" i="3"/>
  <c r="A4" i="3"/>
  <c r="B4" i="3"/>
  <c r="C4" i="3"/>
  <c r="A5" i="3"/>
  <c r="B5" i="3"/>
  <c r="C5" i="3"/>
  <c r="A6" i="3"/>
  <c r="B6" i="3"/>
  <c r="C6" i="3"/>
  <c r="A7" i="3"/>
  <c r="B7" i="3"/>
  <c r="C7" i="3"/>
  <c r="A8" i="3"/>
  <c r="B8" i="3"/>
  <c r="C8" i="3"/>
  <c r="A9" i="3"/>
  <c r="B9" i="3"/>
  <c r="C9" i="3"/>
  <c r="A10" i="3"/>
  <c r="B10" i="3"/>
  <c r="C10" i="3"/>
  <c r="A11" i="3"/>
  <c r="B11" i="3"/>
  <c r="C11" i="3"/>
  <c r="A12" i="3"/>
  <c r="B12" i="3"/>
  <c r="C12" i="3"/>
  <c r="A13" i="3"/>
  <c r="B13" i="3"/>
  <c r="C13" i="3"/>
  <c r="A14" i="3"/>
  <c r="B14" i="3"/>
  <c r="C14" i="3"/>
  <c r="A15" i="3"/>
  <c r="B15" i="3"/>
  <c r="C15" i="3"/>
  <c r="A16" i="3"/>
  <c r="B16" i="3"/>
  <c r="C16" i="3"/>
  <c r="A17" i="3"/>
  <c r="B17" i="3"/>
  <c r="C17" i="3"/>
  <c r="A18" i="3"/>
  <c r="B18" i="3"/>
  <c r="C18" i="3"/>
  <c r="A19" i="3"/>
  <c r="B19" i="3"/>
  <c r="C19" i="3"/>
  <c r="A20" i="3"/>
  <c r="B20" i="3"/>
  <c r="C20" i="3"/>
  <c r="A21" i="3"/>
  <c r="B21" i="3"/>
  <c r="C21" i="3"/>
  <c r="A22" i="3"/>
  <c r="B22" i="3"/>
  <c r="C22" i="3"/>
  <c r="A23" i="3"/>
  <c r="B23" i="3"/>
  <c r="C23" i="3"/>
  <c r="A24" i="3"/>
  <c r="B24" i="3"/>
  <c r="C24" i="3"/>
  <c r="A25" i="3"/>
  <c r="B25" i="3"/>
  <c r="C25" i="3"/>
  <c r="A26" i="3"/>
  <c r="B26" i="3"/>
  <c r="C26" i="3"/>
  <c r="A27" i="3"/>
  <c r="B27" i="3"/>
  <c r="C27" i="3"/>
  <c r="A28" i="3"/>
  <c r="B28" i="3"/>
  <c r="C28" i="3"/>
  <c r="A29" i="3"/>
  <c r="B29" i="3"/>
  <c r="C29" i="3"/>
  <c r="A30" i="3"/>
  <c r="B30" i="3"/>
  <c r="C30" i="3"/>
  <c r="A31" i="3"/>
  <c r="B31" i="3"/>
  <c r="C31" i="3"/>
  <c r="A32" i="3"/>
  <c r="B32" i="3"/>
  <c r="C32" i="3"/>
  <c r="A33" i="3"/>
  <c r="B33" i="3"/>
  <c r="C33" i="3"/>
  <c r="A34" i="3"/>
  <c r="B34" i="3"/>
  <c r="C34" i="3"/>
  <c r="A35" i="3"/>
  <c r="B35" i="3"/>
  <c r="C35" i="3"/>
  <c r="A36" i="3"/>
  <c r="B36" i="3"/>
  <c r="C36" i="3"/>
  <c r="A37" i="3"/>
  <c r="B37" i="3"/>
  <c r="C37" i="3"/>
  <c r="A38" i="3"/>
  <c r="B38" i="3"/>
  <c r="C38" i="3"/>
  <c r="A39" i="3"/>
  <c r="B39" i="3"/>
  <c r="C39" i="3"/>
  <c r="A40" i="3"/>
  <c r="B40" i="3"/>
  <c r="C40" i="3"/>
  <c r="A41" i="3"/>
  <c r="B41" i="3"/>
  <c r="C41" i="3"/>
  <c r="A42" i="3"/>
  <c r="B42" i="3"/>
  <c r="C42" i="3"/>
  <c r="A43" i="3"/>
  <c r="B43" i="3"/>
  <c r="C43" i="3"/>
  <c r="A44" i="3"/>
  <c r="B44" i="3"/>
  <c r="C44" i="3"/>
  <c r="A45" i="3"/>
  <c r="B45" i="3"/>
  <c r="C45" i="3"/>
  <c r="A46" i="3"/>
  <c r="B46" i="3"/>
  <c r="C46" i="3"/>
  <c r="A47" i="3"/>
  <c r="B47" i="3"/>
  <c r="C47" i="3"/>
  <c r="A48" i="3"/>
  <c r="B48" i="3"/>
  <c r="C48" i="3"/>
  <c r="A49" i="3"/>
  <c r="B49" i="3"/>
  <c r="C49" i="3"/>
  <c r="A50" i="3"/>
  <c r="B50" i="3"/>
  <c r="C50" i="3"/>
  <c r="A51" i="3"/>
  <c r="B51" i="3"/>
  <c r="C51" i="3"/>
  <c r="A52" i="3"/>
  <c r="B52" i="3"/>
  <c r="C52" i="3"/>
  <c r="A53" i="3"/>
  <c r="B53" i="3"/>
  <c r="C53" i="3"/>
  <c r="A54" i="3"/>
  <c r="B54" i="3"/>
  <c r="C54" i="3"/>
  <c r="A55" i="3"/>
  <c r="B55" i="3"/>
  <c r="C55" i="3"/>
  <c r="A56" i="3"/>
  <c r="B56" i="3"/>
  <c r="C56" i="3"/>
  <c r="A57" i="3"/>
  <c r="B57" i="3"/>
  <c r="C57" i="3"/>
  <c r="A58" i="3"/>
  <c r="B58" i="3"/>
  <c r="C58" i="3"/>
  <c r="A59" i="3"/>
  <c r="B59" i="3"/>
  <c r="C59" i="3"/>
  <c r="A60" i="3"/>
  <c r="B60" i="3"/>
  <c r="C60" i="3"/>
  <c r="A61" i="3"/>
  <c r="B61" i="3"/>
  <c r="C61" i="3"/>
  <c r="A62" i="3"/>
  <c r="B62" i="3"/>
  <c r="C62" i="3"/>
  <c r="A63" i="3"/>
  <c r="B63" i="3"/>
  <c r="C63" i="3"/>
  <c r="A64" i="3"/>
  <c r="B64" i="3"/>
  <c r="C64" i="3"/>
  <c r="A65" i="3"/>
  <c r="B65" i="3"/>
  <c r="C65" i="3"/>
  <c r="A66" i="3"/>
  <c r="B66" i="3"/>
  <c r="C66" i="3"/>
  <c r="A67" i="3"/>
  <c r="B67" i="3"/>
  <c r="C67" i="3"/>
  <c r="A68" i="3"/>
  <c r="B68" i="3"/>
  <c r="C68" i="3"/>
  <c r="A69" i="3"/>
  <c r="B69" i="3"/>
  <c r="C69" i="3"/>
  <c r="A70" i="3"/>
  <c r="B70" i="3"/>
  <c r="C70" i="3"/>
  <c r="A71" i="3"/>
  <c r="B71" i="3"/>
  <c r="C71" i="3"/>
  <c r="A72" i="3"/>
  <c r="B72" i="3"/>
  <c r="C72" i="3"/>
  <c r="A73" i="3"/>
  <c r="B73" i="3"/>
  <c r="C73" i="3"/>
  <c r="A74" i="3"/>
  <c r="B74" i="3"/>
  <c r="C74" i="3"/>
  <c r="A75" i="3"/>
  <c r="B75" i="3"/>
  <c r="C75" i="3"/>
  <c r="A76" i="3"/>
  <c r="B76" i="3"/>
  <c r="C76" i="3"/>
  <c r="A77" i="3"/>
  <c r="B77" i="3"/>
  <c r="C77" i="3"/>
  <c r="A78" i="3"/>
  <c r="B78" i="3"/>
  <c r="C78" i="3"/>
  <c r="A79" i="3"/>
  <c r="B79" i="3"/>
  <c r="C79" i="3"/>
  <c r="A80" i="3"/>
  <c r="B80" i="3"/>
  <c r="C80" i="3"/>
  <c r="A81" i="3"/>
  <c r="B81" i="3"/>
  <c r="C81" i="3"/>
  <c r="A82" i="3"/>
  <c r="B82" i="3"/>
  <c r="C82" i="3"/>
  <c r="A83" i="3"/>
  <c r="B83" i="3"/>
  <c r="C83" i="3"/>
  <c r="A84" i="3"/>
  <c r="B84" i="3"/>
  <c r="C84" i="3"/>
  <c r="A85" i="3"/>
  <c r="B85" i="3"/>
  <c r="C85" i="3"/>
  <c r="A86" i="3"/>
  <c r="B86" i="3"/>
  <c r="C86" i="3"/>
  <c r="A87" i="3"/>
  <c r="B87" i="3"/>
  <c r="C87" i="3"/>
  <c r="A88" i="3"/>
  <c r="B88" i="3"/>
  <c r="C88" i="3"/>
  <c r="A89" i="3"/>
  <c r="B89" i="3"/>
  <c r="C89" i="3"/>
  <c r="A90" i="3"/>
  <c r="B90" i="3"/>
  <c r="C90" i="3"/>
  <c r="A91" i="3"/>
  <c r="B91" i="3"/>
  <c r="C91" i="3"/>
  <c r="A92" i="3"/>
  <c r="B92" i="3"/>
  <c r="C92" i="3"/>
  <c r="A93" i="3"/>
  <c r="B93" i="3"/>
  <c r="C93" i="3"/>
  <c r="A94" i="3"/>
  <c r="B94" i="3"/>
  <c r="C94" i="3"/>
  <c r="A95" i="3"/>
  <c r="B95" i="3"/>
  <c r="C95" i="3"/>
  <c r="A96" i="3"/>
  <c r="B96" i="3"/>
  <c r="C96" i="3"/>
  <c r="A97" i="3"/>
  <c r="B97" i="3"/>
  <c r="C97" i="3"/>
  <c r="A98" i="3"/>
  <c r="B98" i="3"/>
  <c r="C98" i="3"/>
  <c r="A99" i="3"/>
  <c r="B99" i="3"/>
  <c r="C99" i="3"/>
  <c r="A100" i="3"/>
  <c r="B100" i="3"/>
  <c r="C100" i="3"/>
  <c r="A101" i="3"/>
  <c r="B101" i="3"/>
  <c r="C101" i="3"/>
  <c r="A102" i="3"/>
  <c r="B102" i="3"/>
  <c r="C102" i="3"/>
  <c r="A103" i="3"/>
  <c r="B103" i="3"/>
  <c r="C103" i="3"/>
  <c r="A104" i="3"/>
  <c r="B104" i="3"/>
  <c r="C104" i="3"/>
  <c r="A105" i="3"/>
  <c r="B105" i="3"/>
  <c r="C105" i="3"/>
  <c r="A106" i="3"/>
  <c r="B106" i="3"/>
  <c r="C106" i="3"/>
  <c r="A107" i="3"/>
  <c r="B107" i="3"/>
  <c r="C107" i="3"/>
  <c r="A108" i="3"/>
  <c r="B108" i="3"/>
  <c r="C108" i="3"/>
  <c r="A109" i="3"/>
  <c r="B109" i="3"/>
  <c r="C109" i="3"/>
  <c r="A110" i="3"/>
  <c r="B110" i="3"/>
  <c r="C110" i="3"/>
  <c r="A111" i="3"/>
  <c r="B111" i="3"/>
  <c r="C111" i="3"/>
  <c r="A112" i="3"/>
  <c r="B112" i="3"/>
  <c r="C112" i="3"/>
  <c r="A113" i="3"/>
  <c r="B113" i="3"/>
  <c r="C113" i="3"/>
  <c r="A114" i="3"/>
  <c r="B114" i="3"/>
  <c r="C114" i="3"/>
  <c r="A115" i="3"/>
  <c r="B115" i="3"/>
  <c r="C115" i="3"/>
  <c r="A116" i="3"/>
  <c r="B116" i="3"/>
  <c r="C116" i="3"/>
  <c r="A117" i="3"/>
  <c r="B117" i="3"/>
  <c r="C117" i="3"/>
  <c r="A118" i="3"/>
  <c r="B118" i="3"/>
  <c r="C118" i="3"/>
  <c r="A119" i="3"/>
  <c r="B119" i="3"/>
  <c r="C119" i="3"/>
  <c r="A120" i="3"/>
  <c r="B120" i="3"/>
  <c r="C120" i="3"/>
  <c r="A121" i="3"/>
  <c r="B121" i="3"/>
  <c r="C121" i="3"/>
  <c r="A122" i="3"/>
  <c r="B122" i="3"/>
  <c r="C122" i="3"/>
  <c r="A123" i="3"/>
  <c r="B123" i="3"/>
  <c r="C123" i="3"/>
  <c r="A124" i="3"/>
  <c r="B124" i="3"/>
  <c r="C124" i="3"/>
  <c r="A125" i="3"/>
  <c r="B125" i="3"/>
  <c r="C125" i="3"/>
  <c r="A126" i="3"/>
  <c r="B126" i="3"/>
  <c r="C126" i="3"/>
  <c r="A127" i="3"/>
  <c r="B127" i="3"/>
  <c r="C127" i="3"/>
  <c r="A128" i="3"/>
  <c r="B128" i="3"/>
  <c r="C128" i="3"/>
  <c r="A129" i="3"/>
  <c r="B129" i="3"/>
  <c r="C129" i="3"/>
  <c r="A130" i="3"/>
  <c r="B130" i="3"/>
  <c r="C130" i="3"/>
  <c r="A131" i="3"/>
  <c r="B131" i="3"/>
  <c r="C131" i="3"/>
  <c r="A132" i="3"/>
  <c r="B132" i="3"/>
  <c r="C132" i="3"/>
  <c r="A133" i="3"/>
  <c r="B133" i="3"/>
  <c r="C133" i="3"/>
  <c r="A134" i="3"/>
  <c r="B134" i="3"/>
  <c r="C134" i="3"/>
  <c r="A135" i="3"/>
  <c r="B135" i="3"/>
  <c r="C135" i="3"/>
  <c r="A136" i="3"/>
  <c r="B136" i="3"/>
  <c r="C136" i="3"/>
  <c r="A137" i="3"/>
  <c r="B137" i="3"/>
  <c r="C137" i="3"/>
  <c r="A138" i="3"/>
  <c r="B138" i="3"/>
  <c r="C138" i="3"/>
  <c r="A139" i="3"/>
  <c r="B139" i="3"/>
  <c r="C139" i="3"/>
  <c r="A140" i="3"/>
  <c r="B140" i="3"/>
  <c r="C140" i="3"/>
  <c r="A141" i="3"/>
  <c r="B141" i="3"/>
  <c r="C141" i="3"/>
  <c r="A142" i="3"/>
  <c r="B142" i="3"/>
  <c r="C142" i="3"/>
  <c r="A143" i="3"/>
  <c r="B143" i="3"/>
  <c r="C143" i="3"/>
  <c r="A144" i="3"/>
  <c r="B144" i="3"/>
  <c r="C144" i="3"/>
  <c r="A145" i="3"/>
  <c r="B145" i="3"/>
  <c r="C145" i="3"/>
  <c r="A146" i="3"/>
  <c r="B146" i="3"/>
  <c r="C146" i="3"/>
  <c r="A147" i="3"/>
  <c r="B147" i="3"/>
  <c r="C147" i="3"/>
  <c r="A148" i="3"/>
  <c r="B148" i="3"/>
  <c r="C148" i="3"/>
  <c r="A149" i="3"/>
  <c r="B149" i="3"/>
  <c r="C149" i="3"/>
  <c r="A150" i="3"/>
  <c r="B150" i="3"/>
  <c r="C150" i="3"/>
  <c r="A151" i="3"/>
  <c r="B151" i="3"/>
  <c r="C151" i="3"/>
  <c r="A152" i="3"/>
  <c r="B152" i="3"/>
  <c r="C152" i="3"/>
  <c r="A153" i="3"/>
  <c r="B153" i="3"/>
  <c r="C153" i="3"/>
  <c r="A154" i="3"/>
  <c r="B154" i="3"/>
  <c r="C154" i="3"/>
  <c r="A155" i="3"/>
  <c r="B155" i="3"/>
  <c r="C155" i="3"/>
  <c r="A156" i="3"/>
  <c r="B156" i="3"/>
  <c r="C156" i="3"/>
  <c r="A157" i="3"/>
  <c r="B157" i="3"/>
  <c r="C157" i="3"/>
  <c r="A158" i="3"/>
  <c r="B158" i="3"/>
  <c r="C158" i="3"/>
  <c r="A159" i="3"/>
  <c r="B159" i="3"/>
  <c r="C159" i="3"/>
  <c r="A160" i="3"/>
  <c r="B160" i="3"/>
  <c r="C160" i="3"/>
  <c r="A161" i="3"/>
  <c r="B161" i="3"/>
  <c r="C161" i="3"/>
  <c r="A162" i="3"/>
  <c r="B162" i="3"/>
  <c r="C162" i="3"/>
  <c r="A163" i="3"/>
  <c r="B163" i="3"/>
  <c r="C163" i="3"/>
  <c r="A164" i="3"/>
  <c r="B164" i="3"/>
  <c r="C164" i="3"/>
  <c r="A165" i="3"/>
  <c r="B165" i="3"/>
  <c r="C165" i="3"/>
  <c r="A166" i="3"/>
  <c r="B166" i="3"/>
  <c r="C166" i="3"/>
  <c r="A167" i="3"/>
  <c r="B167" i="3"/>
  <c r="C167" i="3"/>
  <c r="A168" i="3"/>
  <c r="B168" i="3"/>
  <c r="C168" i="3"/>
  <c r="A169" i="3"/>
  <c r="B169" i="3"/>
  <c r="C169" i="3"/>
  <c r="A170" i="3"/>
  <c r="B170" i="3"/>
  <c r="C170" i="3"/>
  <c r="A171" i="3"/>
  <c r="B171" i="3"/>
  <c r="C171" i="3"/>
  <c r="A172" i="3"/>
  <c r="B172" i="3"/>
  <c r="C172" i="3"/>
  <c r="A173" i="3"/>
  <c r="B173" i="3"/>
  <c r="C173" i="3"/>
  <c r="A174" i="3"/>
  <c r="B174" i="3"/>
  <c r="C174" i="3"/>
  <c r="A175" i="3"/>
  <c r="B175" i="3"/>
  <c r="C175" i="3"/>
  <c r="A176" i="3"/>
  <c r="B176" i="3"/>
  <c r="C176" i="3"/>
  <c r="A177" i="3"/>
  <c r="B177" i="3"/>
  <c r="C177" i="3"/>
  <c r="A178" i="3"/>
  <c r="B178" i="3"/>
  <c r="C178" i="3"/>
  <c r="A179" i="3"/>
  <c r="B179" i="3"/>
  <c r="C179" i="3"/>
  <c r="A180" i="3"/>
  <c r="B180" i="3"/>
  <c r="C180" i="3"/>
  <c r="A181" i="3"/>
  <c r="B181" i="3"/>
  <c r="C181" i="3"/>
  <c r="A182" i="3"/>
  <c r="B182" i="3"/>
  <c r="C182" i="3"/>
  <c r="A183" i="3"/>
  <c r="B183" i="3"/>
  <c r="C183" i="3"/>
  <c r="A184" i="3"/>
  <c r="B184" i="3"/>
  <c r="C184" i="3"/>
  <c r="A185" i="3"/>
  <c r="B185" i="3"/>
  <c r="C185" i="3"/>
  <c r="A186" i="3"/>
  <c r="B186" i="3"/>
  <c r="C186" i="3"/>
  <c r="A187" i="3"/>
  <c r="B187" i="3"/>
  <c r="C187" i="3"/>
  <c r="A188" i="3"/>
  <c r="B188" i="3"/>
  <c r="C188" i="3"/>
  <c r="A189" i="3"/>
  <c r="B189" i="3"/>
  <c r="C189" i="3"/>
  <c r="A190" i="3"/>
  <c r="B190" i="3"/>
  <c r="C190" i="3"/>
  <c r="A191" i="3"/>
  <c r="B191" i="3"/>
  <c r="C191" i="3"/>
  <c r="A192" i="3"/>
  <c r="B192" i="3"/>
  <c r="C192" i="3"/>
  <c r="A193" i="3"/>
  <c r="B193" i="3"/>
  <c r="C193" i="3"/>
  <c r="A194" i="3"/>
  <c r="B194" i="3"/>
  <c r="C194" i="3"/>
  <c r="A195" i="3"/>
  <c r="B195" i="3"/>
  <c r="C195" i="3"/>
  <c r="A196" i="3"/>
  <c r="B196" i="3"/>
  <c r="C196" i="3"/>
  <c r="A197" i="3"/>
  <c r="B197" i="3"/>
  <c r="C197" i="3"/>
  <c r="A198" i="3"/>
  <c r="B198" i="3"/>
  <c r="C198" i="3"/>
  <c r="A199" i="3"/>
  <c r="B199" i="3"/>
  <c r="C199" i="3"/>
  <c r="A200" i="3"/>
  <c r="B200" i="3"/>
  <c r="C200" i="3"/>
  <c r="A201" i="3"/>
  <c r="B201" i="3"/>
  <c r="C201" i="3"/>
  <c r="A202" i="3"/>
  <c r="B202" i="3"/>
  <c r="C202" i="3"/>
  <c r="A203" i="3"/>
  <c r="B203" i="3"/>
  <c r="C203" i="3"/>
  <c r="A204" i="3"/>
  <c r="B204" i="3"/>
  <c r="C204" i="3"/>
  <c r="A205" i="3"/>
  <c r="B205" i="3"/>
  <c r="C205" i="3"/>
  <c r="A206" i="3"/>
  <c r="B206" i="3"/>
  <c r="C206" i="3"/>
  <c r="A207" i="3"/>
  <c r="B207" i="3"/>
  <c r="C207" i="3"/>
  <c r="A208" i="3"/>
  <c r="B208" i="3"/>
  <c r="C208" i="3"/>
  <c r="A209" i="3"/>
  <c r="B209" i="3"/>
  <c r="C209" i="3"/>
  <c r="A210" i="3"/>
  <c r="B210" i="3"/>
  <c r="C210" i="3"/>
  <c r="A211" i="3"/>
  <c r="A212" i="3"/>
  <c r="B212" i="3"/>
  <c r="A216" i="3"/>
  <c r="A217" i="3"/>
  <c r="B217" i="3"/>
  <c r="A221" i="3"/>
  <c r="A222" i="3"/>
  <c r="B222" i="3"/>
  <c r="A226" i="3"/>
  <c r="A227" i="3"/>
  <c r="B227" i="3"/>
  <c r="A231" i="3"/>
  <c r="A232" i="3"/>
  <c r="B232" i="3"/>
  <c r="A236" i="3"/>
  <c r="A237" i="3"/>
  <c r="B237" i="3"/>
  <c r="A241" i="3"/>
  <c r="A242" i="3"/>
  <c r="B242" i="3"/>
  <c r="A246" i="3"/>
  <c r="A247" i="3"/>
  <c r="B247" i="3"/>
  <c r="A251" i="3"/>
  <c r="A252" i="3"/>
  <c r="B252" i="3"/>
  <c r="A256" i="3"/>
  <c r="A257" i="3"/>
  <c r="B257" i="3"/>
  <c r="A261" i="3"/>
  <c r="A262" i="3"/>
  <c r="B262" i="3"/>
  <c r="A266" i="3"/>
  <c r="A267" i="3"/>
  <c r="B267" i="3"/>
  <c r="A271" i="3"/>
  <c r="A272" i="3"/>
  <c r="B272" i="3"/>
  <c r="A276" i="3"/>
  <c r="A277" i="3"/>
  <c r="B277" i="3"/>
  <c r="A281" i="3"/>
  <c r="A282" i="3"/>
  <c r="B282" i="3"/>
  <c r="A286" i="3"/>
  <c r="A287" i="3"/>
  <c r="B287" i="3"/>
  <c r="A291" i="3"/>
  <c r="A292" i="3"/>
  <c r="B292" i="3"/>
  <c r="A296" i="3"/>
  <c r="A297" i="3"/>
  <c r="B297" i="3"/>
  <c r="A301" i="3"/>
  <c r="A302" i="3"/>
  <c r="B302" i="3"/>
  <c r="A306" i="3"/>
  <c r="A307" i="3"/>
  <c r="B307" i="3"/>
  <c r="A311" i="3"/>
  <c r="A312" i="3"/>
  <c r="B312" i="3"/>
  <c r="A316" i="3"/>
  <c r="A317" i="3"/>
  <c r="B317" i="3"/>
  <c r="A321" i="3"/>
  <c r="A322" i="3"/>
  <c r="B322" i="3"/>
  <c r="A326" i="3"/>
  <c r="A327" i="3"/>
  <c r="B327" i="3"/>
  <c r="A331" i="3"/>
  <c r="A332" i="3"/>
  <c r="B332" i="3"/>
  <c r="A336" i="3"/>
  <c r="A337" i="3"/>
  <c r="B337" i="3"/>
  <c r="A341" i="3"/>
  <c r="A342" i="3"/>
  <c r="B342" i="3"/>
  <c r="A346" i="3"/>
  <c r="A347" i="3"/>
  <c r="B347" i="3"/>
  <c r="A351" i="3"/>
  <c r="A352" i="3"/>
  <c r="B352" i="3"/>
  <c r="A356" i="3"/>
  <c r="A357" i="3"/>
  <c r="B357" i="3"/>
  <c r="A361" i="3"/>
  <c r="A362" i="3"/>
  <c r="B362" i="3"/>
  <c r="A366" i="3"/>
  <c r="A367" i="3"/>
  <c r="B367" i="3"/>
  <c r="A371" i="3"/>
  <c r="A372" i="3"/>
  <c r="B372" i="3"/>
  <c r="A376" i="3"/>
  <c r="A377" i="3"/>
  <c r="B377" i="3"/>
  <c r="A381" i="3"/>
  <c r="A382" i="3"/>
  <c r="B382" i="3"/>
  <c r="A386" i="3"/>
  <c r="A387" i="3"/>
  <c r="B387" i="3"/>
  <c r="A391" i="3"/>
  <c r="A392" i="3"/>
  <c r="B392" i="3"/>
  <c r="A396" i="3"/>
  <c r="A397" i="3"/>
  <c r="B397" i="3"/>
  <c r="A401" i="3"/>
  <c r="A402" i="3"/>
  <c r="B402" i="3"/>
  <c r="A406" i="3"/>
  <c r="A407" i="3"/>
  <c r="B407" i="3"/>
  <c r="A411" i="3"/>
  <c r="A412" i="3"/>
  <c r="B412" i="3"/>
  <c r="A416" i="3"/>
  <c r="A417" i="3"/>
  <c r="B417" i="3"/>
  <c r="A421" i="3"/>
  <c r="A422" i="3"/>
  <c r="B422" i="3"/>
  <c r="A426" i="3"/>
  <c r="A427" i="3"/>
  <c r="B427" i="3"/>
  <c r="A431" i="3"/>
  <c r="A432" i="3"/>
  <c r="B432" i="3"/>
  <c r="A436" i="3"/>
  <c r="A437" i="3"/>
  <c r="B437" i="3"/>
  <c r="A441" i="3"/>
  <c r="A442" i="3"/>
  <c r="B442" i="3"/>
  <c r="A446" i="3"/>
  <c r="A447" i="3"/>
  <c r="B447" i="3"/>
  <c r="A451" i="3"/>
  <c r="A452" i="3"/>
  <c r="B452" i="3"/>
  <c r="A456" i="3"/>
  <c r="A457" i="3"/>
  <c r="B457" i="3"/>
  <c r="A461" i="3"/>
  <c r="A462" i="3"/>
  <c r="B462" i="3"/>
  <c r="A466" i="3"/>
  <c r="A467" i="3"/>
  <c r="B467" i="3"/>
  <c r="A471" i="3"/>
  <c r="A472" i="3"/>
  <c r="B472" i="3"/>
  <c r="A476" i="3"/>
  <c r="A477" i="3"/>
  <c r="B477" i="3"/>
  <c r="A481" i="3"/>
  <c r="A482" i="3"/>
  <c r="B482" i="3"/>
  <c r="A486" i="3"/>
  <c r="A487" i="3"/>
  <c r="B487" i="3"/>
  <c r="A491" i="3"/>
  <c r="A492" i="3"/>
  <c r="B492" i="3"/>
  <c r="A496" i="3"/>
  <c r="A497" i="3"/>
  <c r="B497" i="3"/>
  <c r="A501" i="3"/>
  <c r="A502" i="3"/>
  <c r="B502" i="3"/>
  <c r="A506" i="3"/>
  <c r="A507" i="3"/>
  <c r="B507" i="3"/>
  <c r="A511" i="3"/>
  <c r="A512" i="3"/>
  <c r="B512" i="3"/>
  <c r="A516" i="3"/>
  <c r="A517" i="3"/>
  <c r="B517" i="3"/>
  <c r="A521" i="3"/>
  <c r="A522" i="3"/>
  <c r="B522" i="3"/>
  <c r="A526" i="3"/>
  <c r="A527" i="3"/>
  <c r="B527" i="3"/>
  <c r="A531" i="3"/>
  <c r="A532" i="3"/>
  <c r="B532" i="3"/>
  <c r="A536" i="3"/>
  <c r="A537" i="3"/>
  <c r="B537" i="3"/>
  <c r="A541" i="3"/>
  <c r="A542" i="3"/>
  <c r="B542" i="3"/>
  <c r="A546" i="3"/>
  <c r="A547" i="3"/>
  <c r="B547" i="3"/>
  <c r="A551" i="3"/>
  <c r="A552" i="3"/>
  <c r="B552" i="3"/>
  <c r="A556" i="3"/>
  <c r="A557" i="3"/>
  <c r="B557" i="3"/>
  <c r="A561" i="3"/>
  <c r="A562" i="3"/>
  <c r="B562" i="3"/>
  <c r="A566" i="3"/>
  <c r="A567" i="3"/>
  <c r="B567" i="3"/>
  <c r="A571" i="3"/>
  <c r="A572" i="3"/>
  <c r="B572" i="3"/>
  <c r="A576" i="3"/>
  <c r="A577" i="3"/>
  <c r="B577" i="3"/>
  <c r="A581" i="3"/>
  <c r="A582" i="3"/>
  <c r="B582" i="3"/>
  <c r="A586" i="3"/>
  <c r="A587" i="3"/>
  <c r="B587" i="3"/>
  <c r="A591" i="3"/>
  <c r="A592" i="3"/>
  <c r="B592" i="3"/>
  <c r="A596" i="3"/>
  <c r="A597" i="3"/>
  <c r="B597" i="3"/>
  <c r="A601" i="3"/>
  <c r="A602" i="3"/>
  <c r="B602" i="3"/>
  <c r="A606" i="3"/>
  <c r="A607" i="3"/>
  <c r="B607" i="3"/>
  <c r="A611" i="3"/>
  <c r="A612" i="3"/>
  <c r="B612" i="3"/>
  <c r="A616" i="3"/>
  <c r="A617" i="3"/>
  <c r="B617" i="3"/>
  <c r="A621" i="3"/>
  <c r="A622" i="3"/>
  <c r="B622" i="3"/>
  <c r="A626" i="3"/>
  <c r="A627" i="3"/>
  <c r="B627" i="3"/>
  <c r="A631" i="3"/>
  <c r="A632" i="3"/>
  <c r="B632" i="3"/>
  <c r="A636" i="3"/>
  <c r="A637" i="3"/>
  <c r="B637" i="3"/>
  <c r="A641" i="3"/>
  <c r="A642" i="3"/>
  <c r="B642" i="3"/>
  <c r="A646" i="3"/>
  <c r="A647" i="3"/>
  <c r="B647" i="3"/>
  <c r="A651" i="3"/>
  <c r="A652" i="3"/>
  <c r="B652" i="3"/>
  <c r="A656" i="3"/>
  <c r="A657" i="3"/>
  <c r="B657" i="3"/>
  <c r="A661" i="3"/>
  <c r="A662" i="3"/>
  <c r="B662" i="3"/>
  <c r="A666" i="3"/>
  <c r="A667" i="3"/>
  <c r="B667" i="3"/>
  <c r="A671" i="3"/>
  <c r="A672" i="3"/>
  <c r="B672" i="3"/>
  <c r="A676" i="3"/>
  <c r="A677" i="3"/>
  <c r="B677" i="3"/>
  <c r="A681" i="3"/>
  <c r="A682" i="3"/>
  <c r="B682" i="3"/>
  <c r="A686" i="3"/>
  <c r="A687" i="3"/>
  <c r="B687" i="3"/>
  <c r="A691" i="3"/>
  <c r="A692" i="3"/>
  <c r="B692" i="3"/>
  <c r="A696" i="3"/>
  <c r="A697" i="3"/>
  <c r="B697" i="3"/>
  <c r="A701" i="3"/>
  <c r="A702" i="3"/>
  <c r="B702" i="3"/>
  <c r="A706" i="3"/>
  <c r="A707" i="3"/>
  <c r="B707" i="3"/>
  <c r="A711" i="3"/>
  <c r="A712" i="3"/>
  <c r="B712" i="3"/>
  <c r="A716" i="3"/>
  <c r="A717" i="3"/>
  <c r="B717" i="3"/>
  <c r="A721" i="3"/>
  <c r="A722" i="3"/>
  <c r="B722" i="3"/>
  <c r="A726" i="3"/>
  <c r="A727" i="3"/>
  <c r="B727" i="3"/>
  <c r="A731" i="3"/>
  <c r="A732" i="3"/>
  <c r="B732" i="3"/>
  <c r="A736" i="3"/>
  <c r="A737" i="3"/>
  <c r="B737" i="3"/>
  <c r="A741" i="3"/>
  <c r="A742" i="3"/>
  <c r="B742" i="3"/>
  <c r="A746" i="3"/>
  <c r="A747" i="3"/>
  <c r="B747" i="3"/>
  <c r="A751" i="3"/>
  <c r="A752" i="3"/>
  <c r="B752" i="3"/>
  <c r="A756" i="3"/>
  <c r="A757" i="3"/>
  <c r="B757" i="3"/>
  <c r="A761" i="3"/>
  <c r="A762" i="3"/>
  <c r="B762" i="3"/>
  <c r="A766" i="3"/>
  <c r="A767" i="3"/>
  <c r="B767" i="3"/>
  <c r="A771" i="3"/>
  <c r="A772" i="3"/>
  <c r="B772" i="3"/>
  <c r="A776" i="3"/>
  <c r="A777" i="3"/>
  <c r="B777" i="3"/>
  <c r="A781" i="3"/>
  <c r="A782" i="3"/>
  <c r="B782" i="3"/>
  <c r="A786" i="3"/>
  <c r="A787" i="3"/>
  <c r="B787" i="3"/>
  <c r="A791" i="3"/>
  <c r="A792" i="3"/>
  <c r="B792" i="3"/>
  <c r="A796" i="3"/>
  <c r="A797" i="3"/>
  <c r="B797" i="3"/>
  <c r="A801" i="3"/>
  <c r="A802" i="3"/>
  <c r="B802" i="3"/>
  <c r="A806" i="3"/>
  <c r="A807" i="3"/>
  <c r="B807" i="3"/>
  <c r="A811" i="3"/>
  <c r="A812" i="3"/>
  <c r="B812" i="3"/>
  <c r="A816" i="3"/>
  <c r="A817" i="3"/>
  <c r="B817" i="3"/>
  <c r="A821" i="3"/>
  <c r="A822" i="3"/>
  <c r="B822" i="3"/>
  <c r="A826" i="3"/>
  <c r="A827" i="3"/>
  <c r="B827" i="3"/>
  <c r="A831" i="3"/>
  <c r="A832" i="3"/>
  <c r="B832" i="3"/>
  <c r="A836" i="3"/>
  <c r="A837" i="3"/>
  <c r="B837" i="3"/>
  <c r="A841" i="3"/>
  <c r="A842" i="3"/>
  <c r="B842" i="3"/>
  <c r="A846" i="3"/>
  <c r="A847" i="3"/>
  <c r="B847" i="3"/>
  <c r="A851" i="3"/>
  <c r="A852" i="3"/>
  <c r="B852" i="3"/>
  <c r="A856" i="3"/>
  <c r="A857" i="3"/>
  <c r="B857" i="3"/>
  <c r="A861" i="3"/>
  <c r="A862" i="3"/>
  <c r="B862" i="3"/>
  <c r="A866" i="3"/>
  <c r="A867" i="3"/>
  <c r="B867" i="3"/>
  <c r="A871" i="3"/>
  <c r="A872" i="3"/>
  <c r="B872" i="3"/>
  <c r="A876" i="3"/>
  <c r="A877" i="3"/>
  <c r="B877" i="3"/>
  <c r="A881" i="3"/>
  <c r="A882" i="3"/>
  <c r="B882" i="3"/>
  <c r="A886" i="3"/>
  <c r="A887" i="3"/>
  <c r="B887" i="3"/>
  <c r="A891" i="3"/>
  <c r="A892" i="3"/>
  <c r="B892" i="3"/>
  <c r="A896" i="3"/>
  <c r="A897" i="3"/>
  <c r="B897" i="3"/>
  <c r="A901" i="3"/>
  <c r="A902" i="3"/>
  <c r="B902" i="3"/>
  <c r="A906" i="3"/>
  <c r="A907" i="3"/>
  <c r="B907" i="3"/>
  <c r="A911" i="3"/>
  <c r="A912" i="3"/>
  <c r="B912" i="3"/>
  <c r="A916" i="3"/>
  <c r="A917" i="3"/>
  <c r="B917" i="3"/>
  <c r="A921" i="3"/>
  <c r="A922" i="3"/>
  <c r="B922" i="3"/>
  <c r="A926" i="3"/>
  <c r="A927" i="3"/>
  <c r="B927" i="3"/>
  <c r="A931" i="3"/>
  <c r="A932" i="3"/>
  <c r="B932" i="3"/>
  <c r="A936" i="3"/>
  <c r="A937" i="3"/>
  <c r="B937" i="3"/>
  <c r="A941" i="3"/>
  <c r="A942" i="3"/>
  <c r="B942" i="3"/>
  <c r="A946" i="3"/>
  <c r="A947" i="3"/>
  <c r="B947" i="3"/>
  <c r="A951" i="3"/>
  <c r="A952" i="3"/>
  <c r="B952" i="3"/>
  <c r="A956" i="3"/>
  <c r="A957" i="3"/>
  <c r="B957" i="3"/>
  <c r="A961" i="3"/>
  <c r="A962" i="3"/>
  <c r="B962" i="3"/>
  <c r="A966" i="3"/>
  <c r="A967" i="3"/>
  <c r="B967" i="3"/>
  <c r="A971" i="3"/>
  <c r="A972" i="3"/>
  <c r="B972" i="3"/>
  <c r="A976" i="3"/>
  <c r="A977" i="3"/>
  <c r="B977" i="3"/>
  <c r="A981" i="3"/>
  <c r="A982" i="3"/>
  <c r="B982" i="3"/>
  <c r="A986" i="3"/>
  <c r="A987" i="3"/>
  <c r="B987" i="3"/>
  <c r="A991" i="3"/>
  <c r="A992" i="3"/>
  <c r="B992" i="3"/>
  <c r="A996" i="3"/>
  <c r="A997" i="3"/>
  <c r="B997" i="3"/>
  <c r="Z2" i="1" l="1"/>
  <c r="AD2" i="1"/>
  <c r="T2" i="1" l="1"/>
  <c r="X3" i="1"/>
  <c r="X4" i="1"/>
  <c r="X5" i="1"/>
  <c r="AF5" i="1" s="1"/>
  <c r="X6" i="1"/>
  <c r="AF6" i="1" s="1"/>
  <c r="X7" i="1"/>
  <c r="X8" i="1"/>
  <c r="X9" i="1"/>
  <c r="AF9" i="1" s="1"/>
  <c r="X10" i="1"/>
  <c r="AF10" i="1" s="1"/>
  <c r="X11" i="1"/>
  <c r="X12" i="1"/>
  <c r="X13" i="1"/>
  <c r="AF13" i="1" s="1"/>
  <c r="X14" i="1"/>
  <c r="AF14" i="1" s="1"/>
  <c r="X15" i="1"/>
  <c r="X16" i="1"/>
  <c r="X17" i="1"/>
  <c r="X18" i="1"/>
  <c r="AF18" i="1" s="1"/>
  <c r="X19" i="1"/>
  <c r="X20" i="1"/>
  <c r="X21" i="1"/>
  <c r="AF21" i="1" s="1"/>
  <c r="X22" i="1"/>
  <c r="AF22" i="1" s="1"/>
  <c r="X23" i="1"/>
  <c r="X24" i="1"/>
  <c r="X25" i="1"/>
  <c r="AF25" i="1" s="1"/>
  <c r="Y25" i="1" s="1"/>
  <c r="X26" i="1"/>
  <c r="AF26" i="1" s="1"/>
  <c r="X27" i="1"/>
  <c r="X28" i="1"/>
  <c r="X29" i="1"/>
  <c r="AF29" i="1" s="1"/>
  <c r="X30" i="1"/>
  <c r="AF30" i="1" s="1"/>
  <c r="X31" i="1"/>
  <c r="X32" i="1"/>
  <c r="X33" i="1"/>
  <c r="X34" i="1"/>
  <c r="AF34" i="1" s="1"/>
  <c r="X35" i="1"/>
  <c r="X36" i="1"/>
  <c r="X37" i="1"/>
  <c r="AF37" i="1" s="1"/>
  <c r="X38" i="1"/>
  <c r="AF38" i="1" s="1"/>
  <c r="X39" i="1"/>
  <c r="X40" i="1"/>
  <c r="X41" i="1"/>
  <c r="AF41" i="1" s="1"/>
  <c r="Y41" i="1" s="1"/>
  <c r="X42" i="1"/>
  <c r="AF42" i="1" s="1"/>
  <c r="X43" i="1"/>
  <c r="X44" i="1"/>
  <c r="X45" i="1"/>
  <c r="AF45" i="1" s="1"/>
  <c r="X46" i="1"/>
  <c r="AF46" i="1" s="1"/>
  <c r="X47" i="1"/>
  <c r="X48" i="1"/>
  <c r="X49" i="1"/>
  <c r="AF49" i="1" s="1"/>
  <c r="Y49" i="1" s="1"/>
  <c r="X50" i="1"/>
  <c r="AF50" i="1" s="1"/>
  <c r="X51" i="1"/>
  <c r="X52" i="1"/>
  <c r="X53" i="1"/>
  <c r="AF53" i="1" s="1"/>
  <c r="X54" i="1"/>
  <c r="AF54" i="1" s="1"/>
  <c r="X55" i="1"/>
  <c r="X56" i="1"/>
  <c r="X57" i="1"/>
  <c r="X58" i="1"/>
  <c r="AF58" i="1" s="1"/>
  <c r="X59" i="1"/>
  <c r="X60" i="1"/>
  <c r="X61" i="1"/>
  <c r="AF61" i="1" s="1"/>
  <c r="X62" i="1"/>
  <c r="AF62" i="1" s="1"/>
  <c r="X63" i="1"/>
  <c r="X64" i="1"/>
  <c r="X65" i="1"/>
  <c r="AF65" i="1" s="1"/>
  <c r="Y65" i="1" s="1"/>
  <c r="X66" i="1"/>
  <c r="AF66" i="1" s="1"/>
  <c r="X67" i="1"/>
  <c r="X68" i="1"/>
  <c r="X69" i="1"/>
  <c r="AF69" i="1" s="1"/>
  <c r="Y69" i="1" s="1"/>
  <c r="X70" i="1"/>
  <c r="AF70" i="1" s="1"/>
  <c r="X71" i="1"/>
  <c r="X72" i="1"/>
  <c r="X73" i="1"/>
  <c r="X74" i="1"/>
  <c r="AF74" i="1" s="1"/>
  <c r="X75" i="1"/>
  <c r="X76" i="1"/>
  <c r="X77" i="1"/>
  <c r="X78" i="1"/>
  <c r="AF78" i="1" s="1"/>
  <c r="X79" i="1"/>
  <c r="X80" i="1"/>
  <c r="X81" i="1"/>
  <c r="AF81" i="1" s="1"/>
  <c r="Y81" i="1" s="1"/>
  <c r="X82" i="1"/>
  <c r="AF82" i="1" s="1"/>
  <c r="X83" i="1"/>
  <c r="X84" i="1"/>
  <c r="X85" i="1"/>
  <c r="AF85" i="1" s="1"/>
  <c r="Y85" i="1" s="1"/>
  <c r="X86" i="1"/>
  <c r="AF86" i="1" s="1"/>
  <c r="X87" i="1"/>
  <c r="X88" i="1"/>
  <c r="X89" i="1"/>
  <c r="X90" i="1"/>
  <c r="AF90" i="1" s="1"/>
  <c r="X91" i="1"/>
  <c r="X92" i="1"/>
  <c r="X93" i="1"/>
  <c r="X94" i="1"/>
  <c r="AF94" i="1" s="1"/>
  <c r="X95" i="1"/>
  <c r="X96" i="1"/>
  <c r="X97" i="1"/>
  <c r="AF97" i="1" s="1"/>
  <c r="Y97" i="1" s="1"/>
  <c r="X98" i="1"/>
  <c r="AF98" i="1" s="1"/>
  <c r="X99" i="1"/>
  <c r="X100" i="1"/>
  <c r="X101" i="1"/>
  <c r="AF101" i="1" s="1"/>
  <c r="Y101" i="1" s="1"/>
  <c r="X102" i="1"/>
  <c r="AF102" i="1" s="1"/>
  <c r="X103" i="1"/>
  <c r="X104" i="1"/>
  <c r="X105" i="1"/>
  <c r="X106" i="1"/>
  <c r="AF106" i="1" s="1"/>
  <c r="X107" i="1"/>
  <c r="X108" i="1"/>
  <c r="X109" i="1"/>
  <c r="X110" i="1"/>
  <c r="AF110" i="1" s="1"/>
  <c r="X111" i="1"/>
  <c r="X112" i="1"/>
  <c r="X113" i="1"/>
  <c r="AF113" i="1" s="1"/>
  <c r="Y113" i="1" s="1"/>
  <c r="X114" i="1"/>
  <c r="AF114" i="1" s="1"/>
  <c r="X115" i="1"/>
  <c r="X116" i="1"/>
  <c r="X117" i="1"/>
  <c r="AF117" i="1" s="1"/>
  <c r="Y117" i="1" s="1"/>
  <c r="X118" i="1"/>
  <c r="AF118" i="1" s="1"/>
  <c r="X119" i="1"/>
  <c r="X120" i="1"/>
  <c r="X121" i="1"/>
  <c r="X122" i="1"/>
  <c r="AF122" i="1" s="1"/>
  <c r="X123" i="1"/>
  <c r="X124" i="1"/>
  <c r="X125" i="1"/>
  <c r="X126" i="1"/>
  <c r="AF126" i="1" s="1"/>
  <c r="X127" i="1"/>
  <c r="X128" i="1"/>
  <c r="X129" i="1"/>
  <c r="AF129" i="1" s="1"/>
  <c r="Y129" i="1" s="1"/>
  <c r="X130" i="1"/>
  <c r="AF130" i="1" s="1"/>
  <c r="X131" i="1"/>
  <c r="X132" i="1"/>
  <c r="X133" i="1"/>
  <c r="AF133" i="1" s="1"/>
  <c r="Y133" i="1" s="1"/>
  <c r="X134" i="1"/>
  <c r="AF134" i="1" s="1"/>
  <c r="X135" i="1"/>
  <c r="X136" i="1"/>
  <c r="X137" i="1"/>
  <c r="X138" i="1"/>
  <c r="AF138" i="1" s="1"/>
  <c r="X139" i="1"/>
  <c r="X140" i="1"/>
  <c r="X141" i="1"/>
  <c r="X142" i="1"/>
  <c r="AF142" i="1" s="1"/>
  <c r="X143" i="1"/>
  <c r="X144" i="1"/>
  <c r="X145" i="1"/>
  <c r="AF145" i="1" s="1"/>
  <c r="Y145" i="1" s="1"/>
  <c r="X146" i="1"/>
  <c r="AF146" i="1" s="1"/>
  <c r="X147" i="1"/>
  <c r="X148" i="1"/>
  <c r="X149" i="1"/>
  <c r="AF149" i="1" s="1"/>
  <c r="Y149" i="1" s="1"/>
  <c r="X150" i="1"/>
  <c r="AF150" i="1" s="1"/>
  <c r="X151" i="1"/>
  <c r="X152" i="1"/>
  <c r="X153" i="1"/>
  <c r="X154" i="1"/>
  <c r="AF154" i="1" s="1"/>
  <c r="X155" i="1"/>
  <c r="X156" i="1"/>
  <c r="X157" i="1"/>
  <c r="X158" i="1"/>
  <c r="AF158" i="1" s="1"/>
  <c r="X159" i="1"/>
  <c r="X160" i="1"/>
  <c r="X161" i="1"/>
  <c r="AF161" i="1" s="1"/>
  <c r="Y161" i="1" s="1"/>
  <c r="X162" i="1"/>
  <c r="AF162" i="1" s="1"/>
  <c r="X163" i="1"/>
  <c r="X164" i="1"/>
  <c r="X165" i="1"/>
  <c r="AF165" i="1" s="1"/>
  <c r="Y165" i="1" s="1"/>
  <c r="X166" i="1"/>
  <c r="AF166" i="1" s="1"/>
  <c r="X167" i="1"/>
  <c r="X168" i="1"/>
  <c r="X169" i="1"/>
  <c r="X170" i="1"/>
  <c r="AF170" i="1" s="1"/>
  <c r="X171" i="1"/>
  <c r="X172" i="1"/>
  <c r="X173" i="1"/>
  <c r="X174" i="1"/>
  <c r="AF174" i="1" s="1"/>
  <c r="X175" i="1"/>
  <c r="X176" i="1"/>
  <c r="X177" i="1"/>
  <c r="AF177" i="1" s="1"/>
  <c r="Y177" i="1" s="1"/>
  <c r="X178" i="1"/>
  <c r="AF178" i="1" s="1"/>
  <c r="X179" i="1"/>
  <c r="X180" i="1"/>
  <c r="X181" i="1"/>
  <c r="AF181" i="1" s="1"/>
  <c r="Y181" i="1" s="1"/>
  <c r="X182" i="1"/>
  <c r="AF182" i="1" s="1"/>
  <c r="X183" i="1"/>
  <c r="X184" i="1"/>
  <c r="X185" i="1"/>
  <c r="X186" i="1"/>
  <c r="AF186" i="1" s="1"/>
  <c r="X187" i="1"/>
  <c r="X188" i="1"/>
  <c r="X189" i="1"/>
  <c r="X190" i="1"/>
  <c r="AF190" i="1" s="1"/>
  <c r="X191" i="1"/>
  <c r="X192" i="1"/>
  <c r="X193" i="1"/>
  <c r="AF193" i="1" s="1"/>
  <c r="Y193" i="1" s="1"/>
  <c r="X194" i="1"/>
  <c r="AF194" i="1" s="1"/>
  <c r="X195" i="1"/>
  <c r="X196" i="1"/>
  <c r="X197" i="1"/>
  <c r="AF197" i="1" s="1"/>
  <c r="Y197" i="1" s="1"/>
  <c r="X198" i="1"/>
  <c r="AF198" i="1" s="1"/>
  <c r="X199" i="1"/>
  <c r="X200" i="1"/>
  <c r="X201" i="1"/>
  <c r="X2" i="1"/>
  <c r="AF2" i="1" s="1"/>
  <c r="Z3" i="1"/>
  <c r="T3" i="1" s="1"/>
  <c r="Z4" i="1"/>
  <c r="T4" i="1" s="1"/>
  <c r="Z5" i="1"/>
  <c r="T5" i="1" s="1"/>
  <c r="Z6" i="1"/>
  <c r="T6" i="1" s="1"/>
  <c r="Z7" i="1"/>
  <c r="T7" i="1" s="1"/>
  <c r="Z8" i="1"/>
  <c r="T8" i="1" s="1"/>
  <c r="Z9" i="1"/>
  <c r="T9" i="1" s="1"/>
  <c r="Z10" i="1"/>
  <c r="T10" i="1" s="1"/>
  <c r="Z11" i="1"/>
  <c r="T11" i="1" s="1"/>
  <c r="Z12" i="1"/>
  <c r="T12" i="1" s="1"/>
  <c r="Z13" i="1"/>
  <c r="T13" i="1" s="1"/>
  <c r="Z14" i="1"/>
  <c r="T14" i="1" s="1"/>
  <c r="Z15" i="1"/>
  <c r="T15" i="1" s="1"/>
  <c r="Z16" i="1"/>
  <c r="T16" i="1" s="1"/>
  <c r="Z17" i="1"/>
  <c r="T17" i="1" s="1"/>
  <c r="Z18" i="1"/>
  <c r="T18" i="1" s="1"/>
  <c r="Z19" i="1"/>
  <c r="T19" i="1" s="1"/>
  <c r="Z20" i="1"/>
  <c r="T20" i="1" s="1"/>
  <c r="Z21" i="1"/>
  <c r="T21" i="1" s="1"/>
  <c r="Z22" i="1"/>
  <c r="T22" i="1" s="1"/>
  <c r="Z23" i="1"/>
  <c r="T23" i="1" s="1"/>
  <c r="Z24" i="1"/>
  <c r="T24" i="1" s="1"/>
  <c r="Z25" i="1"/>
  <c r="T25" i="1" s="1"/>
  <c r="Z26" i="1"/>
  <c r="T26" i="1" s="1"/>
  <c r="Z27" i="1"/>
  <c r="T27" i="1" s="1"/>
  <c r="Z28" i="1"/>
  <c r="T28" i="1" s="1"/>
  <c r="Z29" i="1"/>
  <c r="T29" i="1" s="1"/>
  <c r="Z30" i="1"/>
  <c r="T30" i="1" s="1"/>
  <c r="Z31" i="1"/>
  <c r="T31" i="1" s="1"/>
  <c r="Z32" i="1"/>
  <c r="T32" i="1" s="1"/>
  <c r="Z33" i="1"/>
  <c r="T33" i="1" s="1"/>
  <c r="Z34" i="1"/>
  <c r="T34" i="1" s="1"/>
  <c r="Z35" i="1"/>
  <c r="T35" i="1" s="1"/>
  <c r="Z36" i="1"/>
  <c r="T36" i="1" s="1"/>
  <c r="Z37" i="1"/>
  <c r="T37" i="1" s="1"/>
  <c r="Z38" i="1"/>
  <c r="T38" i="1" s="1"/>
  <c r="Z39" i="1"/>
  <c r="T39" i="1" s="1"/>
  <c r="Z40" i="1"/>
  <c r="T40" i="1" s="1"/>
  <c r="Z41" i="1"/>
  <c r="T41" i="1" s="1"/>
  <c r="Z42" i="1"/>
  <c r="T42" i="1" s="1"/>
  <c r="Z43" i="1"/>
  <c r="T43" i="1" s="1"/>
  <c r="Z44" i="1"/>
  <c r="T44" i="1" s="1"/>
  <c r="Z45" i="1"/>
  <c r="T45" i="1" s="1"/>
  <c r="Z46" i="1"/>
  <c r="T46" i="1" s="1"/>
  <c r="Z47" i="1"/>
  <c r="T47" i="1" s="1"/>
  <c r="Z48" i="1"/>
  <c r="T48" i="1" s="1"/>
  <c r="Z49" i="1"/>
  <c r="T49" i="1" s="1"/>
  <c r="Z50" i="1"/>
  <c r="T50" i="1" s="1"/>
  <c r="Z51" i="1"/>
  <c r="T51" i="1" s="1"/>
  <c r="Z52" i="1"/>
  <c r="T52" i="1" s="1"/>
  <c r="Z53" i="1"/>
  <c r="T53" i="1" s="1"/>
  <c r="Z54" i="1"/>
  <c r="T54" i="1" s="1"/>
  <c r="Z55" i="1"/>
  <c r="T55" i="1" s="1"/>
  <c r="Z56" i="1"/>
  <c r="T56" i="1" s="1"/>
  <c r="Z57" i="1"/>
  <c r="T57" i="1" s="1"/>
  <c r="Z58" i="1"/>
  <c r="T58" i="1" s="1"/>
  <c r="Z59" i="1"/>
  <c r="T59" i="1" s="1"/>
  <c r="Z60" i="1"/>
  <c r="T60" i="1" s="1"/>
  <c r="Z61" i="1"/>
  <c r="T61" i="1" s="1"/>
  <c r="Z62" i="1"/>
  <c r="T62" i="1" s="1"/>
  <c r="Z63" i="1"/>
  <c r="T63" i="1" s="1"/>
  <c r="Z64" i="1"/>
  <c r="T64" i="1" s="1"/>
  <c r="Z65" i="1"/>
  <c r="T65" i="1" s="1"/>
  <c r="Z66" i="1"/>
  <c r="T66" i="1" s="1"/>
  <c r="Z67" i="1"/>
  <c r="T67" i="1" s="1"/>
  <c r="Z68" i="1"/>
  <c r="T68" i="1" s="1"/>
  <c r="Z69" i="1"/>
  <c r="T69" i="1" s="1"/>
  <c r="Z70" i="1"/>
  <c r="T70" i="1" s="1"/>
  <c r="Z71" i="1"/>
  <c r="T71" i="1" s="1"/>
  <c r="Z72" i="1"/>
  <c r="T72" i="1" s="1"/>
  <c r="Z73" i="1"/>
  <c r="T73" i="1" s="1"/>
  <c r="Z74" i="1"/>
  <c r="T74" i="1" s="1"/>
  <c r="Z75" i="1"/>
  <c r="T75" i="1" s="1"/>
  <c r="Z76" i="1"/>
  <c r="T76" i="1" s="1"/>
  <c r="Z77" i="1"/>
  <c r="T77" i="1" s="1"/>
  <c r="Z78" i="1"/>
  <c r="T78" i="1" s="1"/>
  <c r="Z79" i="1"/>
  <c r="T79" i="1" s="1"/>
  <c r="Z80" i="1"/>
  <c r="T80" i="1" s="1"/>
  <c r="Z81" i="1"/>
  <c r="T81" i="1" s="1"/>
  <c r="Z82" i="1"/>
  <c r="T82" i="1" s="1"/>
  <c r="Z83" i="1"/>
  <c r="T83" i="1" s="1"/>
  <c r="Z84" i="1"/>
  <c r="T84" i="1" s="1"/>
  <c r="Z85" i="1"/>
  <c r="T85" i="1" s="1"/>
  <c r="Z86" i="1"/>
  <c r="T86" i="1" s="1"/>
  <c r="Z87" i="1"/>
  <c r="T87" i="1" s="1"/>
  <c r="Z88" i="1"/>
  <c r="T88" i="1" s="1"/>
  <c r="Z89" i="1"/>
  <c r="T89" i="1" s="1"/>
  <c r="Z90" i="1"/>
  <c r="T90" i="1" s="1"/>
  <c r="Z91" i="1"/>
  <c r="T91" i="1" s="1"/>
  <c r="Z92" i="1"/>
  <c r="T92" i="1" s="1"/>
  <c r="Z93" i="1"/>
  <c r="T93" i="1" s="1"/>
  <c r="Z94" i="1"/>
  <c r="T94" i="1" s="1"/>
  <c r="Z95" i="1"/>
  <c r="T95" i="1" s="1"/>
  <c r="Z96" i="1"/>
  <c r="T96" i="1" s="1"/>
  <c r="Z97" i="1"/>
  <c r="T97" i="1" s="1"/>
  <c r="Z98" i="1"/>
  <c r="T98" i="1" s="1"/>
  <c r="Z99" i="1"/>
  <c r="T99" i="1" s="1"/>
  <c r="Z100" i="1"/>
  <c r="T100" i="1" s="1"/>
  <c r="Z101" i="1"/>
  <c r="T101" i="1" s="1"/>
  <c r="Z102" i="1"/>
  <c r="T102" i="1" s="1"/>
  <c r="Z103" i="1"/>
  <c r="T103" i="1" s="1"/>
  <c r="Z104" i="1"/>
  <c r="T104" i="1" s="1"/>
  <c r="Z105" i="1"/>
  <c r="T105" i="1" s="1"/>
  <c r="Z106" i="1"/>
  <c r="T106" i="1" s="1"/>
  <c r="Z107" i="1"/>
  <c r="T107" i="1" s="1"/>
  <c r="Z108" i="1"/>
  <c r="T108" i="1" s="1"/>
  <c r="Z109" i="1"/>
  <c r="T109" i="1" s="1"/>
  <c r="Z110" i="1"/>
  <c r="T110" i="1" s="1"/>
  <c r="Z111" i="1"/>
  <c r="T111" i="1" s="1"/>
  <c r="Z112" i="1"/>
  <c r="T112" i="1" s="1"/>
  <c r="Z113" i="1"/>
  <c r="T113" i="1" s="1"/>
  <c r="Z114" i="1"/>
  <c r="T114" i="1" s="1"/>
  <c r="Z115" i="1"/>
  <c r="T115" i="1" s="1"/>
  <c r="Z116" i="1"/>
  <c r="T116" i="1" s="1"/>
  <c r="Z117" i="1"/>
  <c r="T117" i="1" s="1"/>
  <c r="Z118" i="1"/>
  <c r="T118" i="1" s="1"/>
  <c r="Z119" i="1"/>
  <c r="T119" i="1" s="1"/>
  <c r="Z120" i="1"/>
  <c r="T120" i="1" s="1"/>
  <c r="Z121" i="1"/>
  <c r="T121" i="1" s="1"/>
  <c r="Z122" i="1"/>
  <c r="T122" i="1" s="1"/>
  <c r="Z123" i="1"/>
  <c r="T123" i="1" s="1"/>
  <c r="Z124" i="1"/>
  <c r="T124" i="1" s="1"/>
  <c r="Z125" i="1"/>
  <c r="T125" i="1" s="1"/>
  <c r="Z126" i="1"/>
  <c r="T126" i="1" s="1"/>
  <c r="Z127" i="1"/>
  <c r="T127" i="1" s="1"/>
  <c r="Z128" i="1"/>
  <c r="T128" i="1" s="1"/>
  <c r="Z129" i="1"/>
  <c r="T129" i="1" s="1"/>
  <c r="Z130" i="1"/>
  <c r="T130" i="1" s="1"/>
  <c r="Z131" i="1"/>
  <c r="T131" i="1" s="1"/>
  <c r="Z132" i="1"/>
  <c r="T132" i="1" s="1"/>
  <c r="Z133" i="1"/>
  <c r="T133" i="1" s="1"/>
  <c r="Z134" i="1"/>
  <c r="T134" i="1" s="1"/>
  <c r="Z135" i="1"/>
  <c r="T135" i="1" s="1"/>
  <c r="Z136" i="1"/>
  <c r="T136" i="1" s="1"/>
  <c r="Z137" i="1"/>
  <c r="T137" i="1" s="1"/>
  <c r="Z138" i="1"/>
  <c r="T138" i="1" s="1"/>
  <c r="Z139" i="1"/>
  <c r="T139" i="1" s="1"/>
  <c r="Z140" i="1"/>
  <c r="T140" i="1" s="1"/>
  <c r="Z141" i="1"/>
  <c r="T141" i="1" s="1"/>
  <c r="Z142" i="1"/>
  <c r="T142" i="1" s="1"/>
  <c r="Z143" i="1"/>
  <c r="T143" i="1" s="1"/>
  <c r="Z144" i="1"/>
  <c r="T144" i="1" s="1"/>
  <c r="Z145" i="1"/>
  <c r="T145" i="1" s="1"/>
  <c r="Z146" i="1"/>
  <c r="T146" i="1" s="1"/>
  <c r="Z147" i="1"/>
  <c r="T147" i="1" s="1"/>
  <c r="Z148" i="1"/>
  <c r="T148" i="1" s="1"/>
  <c r="Z149" i="1"/>
  <c r="T149" i="1" s="1"/>
  <c r="Z150" i="1"/>
  <c r="T150" i="1" s="1"/>
  <c r="Z151" i="1"/>
  <c r="T151" i="1" s="1"/>
  <c r="Z152" i="1"/>
  <c r="T152" i="1" s="1"/>
  <c r="Z153" i="1"/>
  <c r="T153" i="1" s="1"/>
  <c r="Z154" i="1"/>
  <c r="T154" i="1" s="1"/>
  <c r="Z155" i="1"/>
  <c r="T155" i="1" s="1"/>
  <c r="Z156" i="1"/>
  <c r="T156" i="1" s="1"/>
  <c r="Z157" i="1"/>
  <c r="T157" i="1" s="1"/>
  <c r="Z158" i="1"/>
  <c r="T158" i="1" s="1"/>
  <c r="Z159" i="1"/>
  <c r="T159" i="1" s="1"/>
  <c r="Z160" i="1"/>
  <c r="T160" i="1" s="1"/>
  <c r="Z161" i="1"/>
  <c r="T161" i="1" s="1"/>
  <c r="Z162" i="1"/>
  <c r="T162" i="1" s="1"/>
  <c r="Z163" i="1"/>
  <c r="T163" i="1" s="1"/>
  <c r="Z164" i="1"/>
  <c r="T164" i="1" s="1"/>
  <c r="Z165" i="1"/>
  <c r="T165" i="1" s="1"/>
  <c r="Z166" i="1"/>
  <c r="T166" i="1" s="1"/>
  <c r="Z167" i="1"/>
  <c r="T167" i="1" s="1"/>
  <c r="Z168" i="1"/>
  <c r="T168" i="1" s="1"/>
  <c r="Z169" i="1"/>
  <c r="T169" i="1" s="1"/>
  <c r="Z170" i="1"/>
  <c r="T170" i="1" s="1"/>
  <c r="Z171" i="1"/>
  <c r="T171" i="1" s="1"/>
  <c r="Z172" i="1"/>
  <c r="T172" i="1" s="1"/>
  <c r="Z173" i="1"/>
  <c r="T173" i="1" s="1"/>
  <c r="Z174" i="1"/>
  <c r="T174" i="1" s="1"/>
  <c r="Z175" i="1"/>
  <c r="T175" i="1" s="1"/>
  <c r="Z176" i="1"/>
  <c r="T176" i="1" s="1"/>
  <c r="Z177" i="1"/>
  <c r="T177" i="1" s="1"/>
  <c r="Z178" i="1"/>
  <c r="T178" i="1" s="1"/>
  <c r="Z179" i="1"/>
  <c r="T179" i="1" s="1"/>
  <c r="Z180" i="1"/>
  <c r="T180" i="1" s="1"/>
  <c r="Z181" i="1"/>
  <c r="T181" i="1" s="1"/>
  <c r="Z182" i="1"/>
  <c r="T182" i="1" s="1"/>
  <c r="Z183" i="1"/>
  <c r="T183" i="1" s="1"/>
  <c r="Z184" i="1"/>
  <c r="T184" i="1" s="1"/>
  <c r="Z185" i="1"/>
  <c r="T185" i="1" s="1"/>
  <c r="Z186" i="1"/>
  <c r="T186" i="1" s="1"/>
  <c r="Z187" i="1"/>
  <c r="T187" i="1" s="1"/>
  <c r="Z188" i="1"/>
  <c r="T188" i="1" s="1"/>
  <c r="Z189" i="1"/>
  <c r="T189" i="1" s="1"/>
  <c r="Z190" i="1"/>
  <c r="T190" i="1" s="1"/>
  <c r="Z191" i="1"/>
  <c r="T191" i="1" s="1"/>
  <c r="Z192" i="1"/>
  <c r="T192" i="1" s="1"/>
  <c r="Z193" i="1"/>
  <c r="T193" i="1" s="1"/>
  <c r="Z194" i="1"/>
  <c r="T194" i="1" s="1"/>
  <c r="Z195" i="1"/>
  <c r="T195" i="1" s="1"/>
  <c r="Z196" i="1"/>
  <c r="T196" i="1" s="1"/>
  <c r="Z197" i="1"/>
  <c r="T197" i="1" s="1"/>
  <c r="Z198" i="1"/>
  <c r="T198" i="1" s="1"/>
  <c r="Z199" i="1"/>
  <c r="T199" i="1" s="1"/>
  <c r="Z200" i="1"/>
  <c r="T200" i="1" s="1"/>
  <c r="Z201" i="1"/>
  <c r="T201" i="1" s="1"/>
  <c r="AF64" i="1"/>
  <c r="Y64" i="1" s="1"/>
  <c r="AF51" i="1"/>
  <c r="AF48" i="1"/>
  <c r="AF40" i="1"/>
  <c r="Y40" i="1" s="1"/>
  <c r="AF35" i="1"/>
  <c r="Y35" i="1" s="1"/>
  <c r="AF32" i="1"/>
  <c r="AF24" i="1"/>
  <c r="AF19" i="1"/>
  <c r="Y19" i="1" s="1"/>
  <c r="AF16" i="1"/>
  <c r="Y16" i="1" s="1"/>
  <c r="AF8" i="1"/>
  <c r="AF3" i="1"/>
  <c r="AF60" i="1"/>
  <c r="Y60" i="1" s="1"/>
  <c r="AF56" i="1"/>
  <c r="Y56" i="1" s="1"/>
  <c r="AF52" i="1"/>
  <c r="AF44" i="1"/>
  <c r="AF36" i="1"/>
  <c r="Y36" i="1" s="1"/>
  <c r="AF28" i="1"/>
  <c r="Y28" i="1" s="1"/>
  <c r="AF20" i="1"/>
  <c r="AF12" i="1"/>
  <c r="AF4" i="1"/>
  <c r="Y4" i="1" s="1"/>
  <c r="AF7" i="1"/>
  <c r="Y7" i="1" s="1"/>
  <c r="AF11" i="1"/>
  <c r="AF15" i="1"/>
  <c r="AF17" i="1"/>
  <c r="AF23" i="1"/>
  <c r="Y23" i="1" s="1"/>
  <c r="AF27" i="1"/>
  <c r="AF31" i="1"/>
  <c r="Y31" i="1" s="1"/>
  <c r="AF33" i="1"/>
  <c r="AF39" i="1"/>
  <c r="AF43" i="1"/>
  <c r="Y43" i="1" s="1"/>
  <c r="AF47" i="1"/>
  <c r="Y47" i="1" s="1"/>
  <c r="AF55" i="1"/>
  <c r="AF57" i="1"/>
  <c r="AF59" i="1"/>
  <c r="Y59" i="1" s="1"/>
  <c r="AF63" i="1"/>
  <c r="AF67" i="1"/>
  <c r="Y67" i="1" s="1"/>
  <c r="AF68" i="1"/>
  <c r="Y68" i="1" s="1"/>
  <c r="AF71" i="1"/>
  <c r="AF72" i="1"/>
  <c r="Y72" i="1" s="1"/>
  <c r="AF73" i="1"/>
  <c r="AF75" i="1"/>
  <c r="AF76" i="1"/>
  <c r="AF77" i="1"/>
  <c r="AF79" i="1"/>
  <c r="Y79" i="1" s="1"/>
  <c r="AF80" i="1"/>
  <c r="AF83" i="1"/>
  <c r="Y83" i="1" s="1"/>
  <c r="AF84" i="1"/>
  <c r="Y84" i="1" s="1"/>
  <c r="AF87" i="1"/>
  <c r="AF88" i="1"/>
  <c r="Y88" i="1" s="1"/>
  <c r="AF89" i="1"/>
  <c r="Y89" i="1" s="1"/>
  <c r="AF91" i="1"/>
  <c r="AF92" i="1"/>
  <c r="AF93" i="1"/>
  <c r="AF95" i="1"/>
  <c r="Y95" i="1" s="1"/>
  <c r="AF96" i="1"/>
  <c r="AF99" i="1"/>
  <c r="Y99" i="1" s="1"/>
  <c r="AF100" i="1"/>
  <c r="Y100" i="1" s="1"/>
  <c r="AF103" i="1"/>
  <c r="AF104" i="1"/>
  <c r="Y104" i="1" s="1"/>
  <c r="AF105" i="1"/>
  <c r="Y105" i="1" s="1"/>
  <c r="AF107" i="1"/>
  <c r="AF108" i="1"/>
  <c r="AF109" i="1"/>
  <c r="AF111" i="1"/>
  <c r="Y111" i="1" s="1"/>
  <c r="AF112" i="1"/>
  <c r="AF115" i="1"/>
  <c r="Y115" i="1" s="1"/>
  <c r="AF116" i="1"/>
  <c r="Y116" i="1" s="1"/>
  <c r="AF119" i="1"/>
  <c r="AF120" i="1"/>
  <c r="Y120" i="1" s="1"/>
  <c r="AF121" i="1"/>
  <c r="Y121" i="1" s="1"/>
  <c r="AF123" i="1"/>
  <c r="AF124" i="1"/>
  <c r="AF125" i="1"/>
  <c r="AF127" i="1"/>
  <c r="Y127" i="1" s="1"/>
  <c r="AF128" i="1"/>
  <c r="AF131" i="1"/>
  <c r="Y131" i="1" s="1"/>
  <c r="AF132" i="1"/>
  <c r="Y132" i="1" s="1"/>
  <c r="AF135" i="1"/>
  <c r="AF136" i="1"/>
  <c r="Y136" i="1" s="1"/>
  <c r="AF137" i="1"/>
  <c r="Y137" i="1" s="1"/>
  <c r="AF139" i="1"/>
  <c r="AF140" i="1"/>
  <c r="AF141" i="1"/>
  <c r="AF143" i="1"/>
  <c r="Y143" i="1" s="1"/>
  <c r="AF144" i="1"/>
  <c r="AF147" i="1"/>
  <c r="Y147" i="1" s="1"/>
  <c r="AF148" i="1"/>
  <c r="Y148" i="1" s="1"/>
  <c r="AF151" i="1"/>
  <c r="AF152" i="1"/>
  <c r="Y152" i="1" s="1"/>
  <c r="AF153" i="1"/>
  <c r="Y153" i="1" s="1"/>
  <c r="AF155" i="1"/>
  <c r="AF156" i="1"/>
  <c r="AF157" i="1"/>
  <c r="AF159" i="1"/>
  <c r="Y159" i="1" s="1"/>
  <c r="AF160" i="1"/>
  <c r="AF163" i="1"/>
  <c r="Y163" i="1" s="1"/>
  <c r="AF164" i="1"/>
  <c r="Y164" i="1" s="1"/>
  <c r="AF167" i="1"/>
  <c r="AF168" i="1"/>
  <c r="Y168" i="1" s="1"/>
  <c r="AF169" i="1"/>
  <c r="Y169" i="1" s="1"/>
  <c r="AF171" i="1"/>
  <c r="AF172" i="1"/>
  <c r="AF173" i="1"/>
  <c r="AF175" i="1"/>
  <c r="Y175" i="1" s="1"/>
  <c r="AF176" i="1"/>
  <c r="AF179" i="1"/>
  <c r="Y179" i="1" s="1"/>
  <c r="AF180" i="1"/>
  <c r="Y180" i="1" s="1"/>
  <c r="AF183" i="1"/>
  <c r="AF184" i="1"/>
  <c r="Y184" i="1" s="1"/>
  <c r="AF185" i="1"/>
  <c r="Y185" i="1" s="1"/>
  <c r="AF187" i="1"/>
  <c r="AF188" i="1"/>
  <c r="AF189" i="1"/>
  <c r="AF191" i="1"/>
  <c r="Y191" i="1" s="1"/>
  <c r="AF192" i="1"/>
  <c r="AF195" i="1"/>
  <c r="Y195" i="1" s="1"/>
  <c r="AF196" i="1"/>
  <c r="Y196" i="1" s="1"/>
  <c r="AF199" i="1"/>
  <c r="AF200" i="1"/>
  <c r="Y200" i="1" s="1"/>
  <c r="AF201" i="1"/>
  <c r="Y201" i="1" s="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3" i="1"/>
  <c r="A4" i="1"/>
  <c r="A5" i="1"/>
  <c r="A6" i="1"/>
  <c r="A7" i="1"/>
  <c r="A8" i="1"/>
  <c r="A9" i="1"/>
  <c r="A10" i="1"/>
  <c r="A11" i="1"/>
  <c r="A12" i="1"/>
  <c r="A13" i="1"/>
  <c r="A14" i="1"/>
  <c r="A2" i="1"/>
  <c r="D3" i="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F7" i="1"/>
  <c r="F6" i="1"/>
  <c r="F5" i="1"/>
  <c r="F4" i="1"/>
  <c r="F3" i="1"/>
  <c r="F2" i="1"/>
  <c r="W3" i="1"/>
  <c r="W4" i="1"/>
  <c r="W5" i="1"/>
  <c r="W6" i="1"/>
  <c r="W7" i="1"/>
  <c r="W8" i="1"/>
  <c r="W9" i="1"/>
  <c r="W10" i="1"/>
  <c r="W11" i="1"/>
  <c r="W12" i="1"/>
  <c r="W13" i="1"/>
  <c r="W14" i="1"/>
  <c r="W15" i="1"/>
  <c r="W16" i="1"/>
  <c r="W17" i="1"/>
  <c r="W18" i="1"/>
  <c r="W19" i="1"/>
  <c r="W20" i="1"/>
  <c r="W21" i="1"/>
  <c r="W22" i="1"/>
  <c r="W23" i="1"/>
  <c r="W24" i="1"/>
  <c r="W25" i="1"/>
  <c r="W26" i="1"/>
  <c r="W27" i="1"/>
  <c r="W28" i="1"/>
  <c r="W29" i="1"/>
  <c r="W30" i="1"/>
  <c r="W31" i="1"/>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3" i="1"/>
  <c r="W164" i="1"/>
  <c r="W165" i="1"/>
  <c r="W166" i="1"/>
  <c r="W167" i="1"/>
  <c r="W168" i="1"/>
  <c r="W169" i="1"/>
  <c r="W170" i="1"/>
  <c r="W171" i="1"/>
  <c r="W172" i="1"/>
  <c r="W173" i="1"/>
  <c r="W174" i="1"/>
  <c r="W175" i="1"/>
  <c r="W176" i="1"/>
  <c r="W177" i="1"/>
  <c r="W178" i="1"/>
  <c r="W179" i="1"/>
  <c r="W180" i="1"/>
  <c r="W181" i="1"/>
  <c r="W182" i="1"/>
  <c r="W183" i="1"/>
  <c r="W184" i="1"/>
  <c r="W185" i="1"/>
  <c r="W186" i="1"/>
  <c r="W187" i="1"/>
  <c r="W188" i="1"/>
  <c r="W189" i="1"/>
  <c r="W190" i="1"/>
  <c r="W191" i="1"/>
  <c r="W192" i="1"/>
  <c r="W193" i="1"/>
  <c r="W194" i="1"/>
  <c r="W195" i="1"/>
  <c r="W196" i="1"/>
  <c r="W197" i="1"/>
  <c r="W198" i="1"/>
  <c r="W199" i="1"/>
  <c r="W200" i="1"/>
  <c r="W201" i="1"/>
  <c r="W2" i="1"/>
  <c r="AG3" i="1"/>
  <c r="AG4" i="1"/>
  <c r="AG5" i="1"/>
  <c r="AG6" i="1"/>
  <c r="AG7" i="1"/>
  <c r="AG8" i="1"/>
  <c r="AG9" i="1"/>
  <c r="AG10" i="1"/>
  <c r="AG11" i="1"/>
  <c r="AG12" i="1"/>
  <c r="AG13" i="1"/>
  <c r="AG14" i="1"/>
  <c r="AG15" i="1"/>
  <c r="AG16" i="1"/>
  <c r="AG17" i="1"/>
  <c r="AG18" i="1"/>
  <c r="AG19" i="1"/>
  <c r="AG20" i="1"/>
  <c r="AG21" i="1"/>
  <c r="AG22" i="1"/>
  <c r="AG23" i="1"/>
  <c r="AG24" i="1"/>
  <c r="AG25" i="1"/>
  <c r="AG26" i="1"/>
  <c r="AG27" i="1"/>
  <c r="AG28" i="1"/>
  <c r="AG29" i="1"/>
  <c r="AG30" i="1"/>
  <c r="AG31" i="1"/>
  <c r="AG32" i="1"/>
  <c r="AG33" i="1"/>
  <c r="AG34" i="1"/>
  <c r="AG35" i="1"/>
  <c r="AG36" i="1"/>
  <c r="AG37" i="1"/>
  <c r="AG38" i="1"/>
  <c r="AG39" i="1"/>
  <c r="AG40" i="1"/>
  <c r="AG41" i="1"/>
  <c r="AG42" i="1"/>
  <c r="AG43" i="1"/>
  <c r="AG44" i="1"/>
  <c r="AG45" i="1"/>
  <c r="AG46" i="1"/>
  <c r="AG47" i="1"/>
  <c r="AG48" i="1"/>
  <c r="AG49" i="1"/>
  <c r="AG50" i="1"/>
  <c r="AG51" i="1"/>
  <c r="AG52" i="1"/>
  <c r="AG53" i="1"/>
  <c r="AG54" i="1"/>
  <c r="AG55" i="1"/>
  <c r="AG56" i="1"/>
  <c r="AG57" i="1"/>
  <c r="AG58" i="1"/>
  <c r="AG59" i="1"/>
  <c r="AG60" i="1"/>
  <c r="AG61" i="1"/>
  <c r="AG62" i="1"/>
  <c r="AG63" i="1"/>
  <c r="AG64" i="1"/>
  <c r="AG65" i="1"/>
  <c r="AG66" i="1"/>
  <c r="AG67" i="1"/>
  <c r="AG68" i="1"/>
  <c r="AG69" i="1"/>
  <c r="AG70" i="1"/>
  <c r="AG71" i="1"/>
  <c r="AG72" i="1"/>
  <c r="AG73" i="1"/>
  <c r="AG74" i="1"/>
  <c r="AG75" i="1"/>
  <c r="AG76" i="1"/>
  <c r="AG77" i="1"/>
  <c r="AG78" i="1"/>
  <c r="AG79" i="1"/>
  <c r="AG80" i="1"/>
  <c r="AG81" i="1"/>
  <c r="AG82" i="1"/>
  <c r="AG83" i="1"/>
  <c r="AG84" i="1"/>
  <c r="AG85" i="1"/>
  <c r="AG86" i="1"/>
  <c r="AG87" i="1"/>
  <c r="AG88" i="1"/>
  <c r="AG89" i="1"/>
  <c r="AG90" i="1"/>
  <c r="AG91" i="1"/>
  <c r="AG92" i="1"/>
  <c r="AG93" i="1"/>
  <c r="AG94" i="1"/>
  <c r="AG95" i="1"/>
  <c r="AG96" i="1"/>
  <c r="AG97" i="1"/>
  <c r="AG98" i="1"/>
  <c r="AG99" i="1"/>
  <c r="AG100" i="1"/>
  <c r="AG101" i="1"/>
  <c r="AG102" i="1"/>
  <c r="AG103" i="1"/>
  <c r="AG104" i="1"/>
  <c r="AG105" i="1"/>
  <c r="AG106" i="1"/>
  <c r="AG107" i="1"/>
  <c r="AG108" i="1"/>
  <c r="AG109" i="1"/>
  <c r="AG110" i="1"/>
  <c r="AG111" i="1"/>
  <c r="AG112" i="1"/>
  <c r="AG113" i="1"/>
  <c r="AG114" i="1"/>
  <c r="AG115" i="1"/>
  <c r="AG116" i="1"/>
  <c r="AG117" i="1"/>
  <c r="AG118" i="1"/>
  <c r="AG119" i="1"/>
  <c r="AG120" i="1"/>
  <c r="AG121" i="1"/>
  <c r="AG122" i="1"/>
  <c r="AG123" i="1"/>
  <c r="AG124" i="1"/>
  <c r="AG125" i="1"/>
  <c r="AG126" i="1"/>
  <c r="AG127" i="1"/>
  <c r="AG128" i="1"/>
  <c r="AG129" i="1"/>
  <c r="AG130" i="1"/>
  <c r="AG131" i="1"/>
  <c r="AG132" i="1"/>
  <c r="AG133" i="1"/>
  <c r="AG134" i="1"/>
  <c r="AG135" i="1"/>
  <c r="AG136" i="1"/>
  <c r="AG137" i="1"/>
  <c r="AG138" i="1"/>
  <c r="AG139" i="1"/>
  <c r="AG140" i="1"/>
  <c r="AG141" i="1"/>
  <c r="AG142" i="1"/>
  <c r="AG143" i="1"/>
  <c r="AG144" i="1"/>
  <c r="AG145" i="1"/>
  <c r="AG146" i="1"/>
  <c r="AG147" i="1"/>
  <c r="AG148" i="1"/>
  <c r="AG149" i="1"/>
  <c r="AG150" i="1"/>
  <c r="AG151" i="1"/>
  <c r="AG152" i="1"/>
  <c r="AG153" i="1"/>
  <c r="AG154" i="1"/>
  <c r="AG155" i="1"/>
  <c r="AG156" i="1"/>
  <c r="AG157" i="1"/>
  <c r="AG158" i="1"/>
  <c r="AG159" i="1"/>
  <c r="AG160" i="1"/>
  <c r="AG161" i="1"/>
  <c r="AG162" i="1"/>
  <c r="AG163" i="1"/>
  <c r="AG164" i="1"/>
  <c r="AG165" i="1"/>
  <c r="AG166" i="1"/>
  <c r="AG167" i="1"/>
  <c r="AG168" i="1"/>
  <c r="AG169" i="1"/>
  <c r="AG170" i="1"/>
  <c r="AG171" i="1"/>
  <c r="AG172" i="1"/>
  <c r="AG173" i="1"/>
  <c r="AG174" i="1"/>
  <c r="AG175" i="1"/>
  <c r="AG176" i="1"/>
  <c r="AG177" i="1"/>
  <c r="AG178" i="1"/>
  <c r="AG179" i="1"/>
  <c r="AG180" i="1"/>
  <c r="AG181" i="1"/>
  <c r="AG182" i="1"/>
  <c r="AG183" i="1"/>
  <c r="AG184" i="1"/>
  <c r="AG185" i="1"/>
  <c r="AG186" i="1"/>
  <c r="AG187" i="1"/>
  <c r="AG188" i="1"/>
  <c r="AG189" i="1"/>
  <c r="AG190" i="1"/>
  <c r="AG191" i="1"/>
  <c r="AG192" i="1"/>
  <c r="AG193" i="1"/>
  <c r="AG194" i="1"/>
  <c r="AG195" i="1"/>
  <c r="AG196" i="1"/>
  <c r="AG197" i="1"/>
  <c r="AG198" i="1"/>
  <c r="AG199" i="1"/>
  <c r="AG200" i="1"/>
  <c r="AG201" i="1"/>
  <c r="AG2" i="1"/>
  <c r="AH3" i="1"/>
  <c r="AH4" i="1"/>
  <c r="AH5" i="1"/>
  <c r="AH6" i="1"/>
  <c r="AH7" i="1"/>
  <c r="AH8" i="1"/>
  <c r="AH9" i="1"/>
  <c r="AH10" i="1"/>
  <c r="AH11" i="1"/>
  <c r="AH12" i="1"/>
  <c r="AH13" i="1"/>
  <c r="AH14" i="1"/>
  <c r="AH15" i="1"/>
  <c r="AH16" i="1"/>
  <c r="AH17" i="1"/>
  <c r="AH18" i="1"/>
  <c r="AH19" i="1"/>
  <c r="AH20" i="1"/>
  <c r="AH21" i="1"/>
  <c r="AH22" i="1"/>
  <c r="AH23" i="1"/>
  <c r="AH24" i="1"/>
  <c r="AH25" i="1"/>
  <c r="AH26" i="1"/>
  <c r="AH27" i="1"/>
  <c r="AH28" i="1"/>
  <c r="AH29" i="1"/>
  <c r="AH30" i="1"/>
  <c r="AH31" i="1"/>
  <c r="AH32" i="1"/>
  <c r="AH33" i="1"/>
  <c r="AH34" i="1"/>
  <c r="AH35" i="1"/>
  <c r="AH36" i="1"/>
  <c r="AH37" i="1"/>
  <c r="AH38" i="1"/>
  <c r="AH39" i="1"/>
  <c r="AH40" i="1"/>
  <c r="AH41" i="1"/>
  <c r="AH42" i="1"/>
  <c r="AH43" i="1"/>
  <c r="AH44" i="1"/>
  <c r="AH45" i="1"/>
  <c r="AH46" i="1"/>
  <c r="AH47" i="1"/>
  <c r="AH48" i="1"/>
  <c r="AH49" i="1"/>
  <c r="AH50" i="1"/>
  <c r="AH51" i="1"/>
  <c r="AH52" i="1"/>
  <c r="AH53" i="1"/>
  <c r="AH54" i="1"/>
  <c r="AH55" i="1"/>
  <c r="AH56" i="1"/>
  <c r="AH57" i="1"/>
  <c r="AH58" i="1"/>
  <c r="AH59" i="1"/>
  <c r="AH60" i="1"/>
  <c r="AH61" i="1"/>
  <c r="AH62" i="1"/>
  <c r="AH63" i="1"/>
  <c r="AH64" i="1"/>
  <c r="AH65" i="1"/>
  <c r="AH66" i="1"/>
  <c r="AH67" i="1"/>
  <c r="AH68" i="1"/>
  <c r="AH69" i="1"/>
  <c r="AH70" i="1"/>
  <c r="AH71" i="1"/>
  <c r="AH72" i="1"/>
  <c r="AH73" i="1"/>
  <c r="AH74" i="1"/>
  <c r="AH75" i="1"/>
  <c r="AH76" i="1"/>
  <c r="AH77" i="1"/>
  <c r="AH78" i="1"/>
  <c r="AH79" i="1"/>
  <c r="AH80" i="1"/>
  <c r="AH81" i="1"/>
  <c r="AH82" i="1"/>
  <c r="AH83" i="1"/>
  <c r="AH84" i="1"/>
  <c r="AH85" i="1"/>
  <c r="AH86" i="1"/>
  <c r="AH87" i="1"/>
  <c r="AH88" i="1"/>
  <c r="AH89" i="1"/>
  <c r="AH90" i="1"/>
  <c r="AH91" i="1"/>
  <c r="AH92" i="1"/>
  <c r="AH93" i="1"/>
  <c r="AH94" i="1"/>
  <c r="AH95" i="1"/>
  <c r="AH96" i="1"/>
  <c r="AH97" i="1"/>
  <c r="AH98" i="1"/>
  <c r="AH99" i="1"/>
  <c r="AH100" i="1"/>
  <c r="AH101" i="1"/>
  <c r="AH102" i="1"/>
  <c r="AH103" i="1"/>
  <c r="AH104" i="1"/>
  <c r="AH105" i="1"/>
  <c r="AH106" i="1"/>
  <c r="AH107" i="1"/>
  <c r="AH108" i="1"/>
  <c r="AH109" i="1"/>
  <c r="AH110" i="1"/>
  <c r="AH111" i="1"/>
  <c r="AH112" i="1"/>
  <c r="AH113" i="1"/>
  <c r="AH114" i="1"/>
  <c r="AH115" i="1"/>
  <c r="AH116" i="1"/>
  <c r="AH117" i="1"/>
  <c r="AH118" i="1"/>
  <c r="AH119" i="1"/>
  <c r="AH120" i="1"/>
  <c r="AH121" i="1"/>
  <c r="AH122" i="1"/>
  <c r="AH123" i="1"/>
  <c r="AH124" i="1"/>
  <c r="AH125" i="1"/>
  <c r="AH126" i="1"/>
  <c r="AH127" i="1"/>
  <c r="AH128" i="1"/>
  <c r="AH129" i="1"/>
  <c r="AH130" i="1"/>
  <c r="AH131" i="1"/>
  <c r="AH132" i="1"/>
  <c r="AH133" i="1"/>
  <c r="AH134" i="1"/>
  <c r="AH135" i="1"/>
  <c r="AH136" i="1"/>
  <c r="AH137" i="1"/>
  <c r="AH138" i="1"/>
  <c r="AH139" i="1"/>
  <c r="AH140" i="1"/>
  <c r="AH141" i="1"/>
  <c r="AH142" i="1"/>
  <c r="AH143" i="1"/>
  <c r="AH144" i="1"/>
  <c r="AH145" i="1"/>
  <c r="AH146" i="1"/>
  <c r="AH147" i="1"/>
  <c r="AH148" i="1"/>
  <c r="AH149" i="1"/>
  <c r="AH150" i="1"/>
  <c r="AH151" i="1"/>
  <c r="AH152" i="1"/>
  <c r="AH153" i="1"/>
  <c r="AH154" i="1"/>
  <c r="AH155" i="1"/>
  <c r="AH156" i="1"/>
  <c r="AH157" i="1"/>
  <c r="AH158" i="1"/>
  <c r="AH159" i="1"/>
  <c r="AH160" i="1"/>
  <c r="AH161" i="1"/>
  <c r="AH162" i="1"/>
  <c r="AH163" i="1"/>
  <c r="AH164" i="1"/>
  <c r="AH165" i="1"/>
  <c r="AH166" i="1"/>
  <c r="AH167" i="1"/>
  <c r="AH168" i="1"/>
  <c r="AH169" i="1"/>
  <c r="AH170" i="1"/>
  <c r="AH171" i="1"/>
  <c r="AH172" i="1"/>
  <c r="AH173" i="1"/>
  <c r="AH174" i="1"/>
  <c r="AH175" i="1"/>
  <c r="AH176" i="1"/>
  <c r="AH177" i="1"/>
  <c r="AH178" i="1"/>
  <c r="AH179" i="1"/>
  <c r="AH180" i="1"/>
  <c r="AH181" i="1"/>
  <c r="AH182" i="1"/>
  <c r="AH183" i="1"/>
  <c r="AH184" i="1"/>
  <c r="AH185" i="1"/>
  <c r="AH186" i="1"/>
  <c r="AH187" i="1"/>
  <c r="AH188" i="1"/>
  <c r="AH189" i="1"/>
  <c r="AH190" i="1"/>
  <c r="AH191" i="1"/>
  <c r="AH192" i="1"/>
  <c r="AH193" i="1"/>
  <c r="AH194" i="1"/>
  <c r="AH195" i="1"/>
  <c r="AH196" i="1"/>
  <c r="AH197" i="1"/>
  <c r="AH198" i="1"/>
  <c r="AH199" i="1"/>
  <c r="AH200" i="1"/>
  <c r="AH201" i="1"/>
  <c r="AH2" i="1"/>
  <c r="Y125" i="1" l="1"/>
  <c r="Y17" i="1"/>
  <c r="Y5" i="1"/>
  <c r="Y157" i="1"/>
  <c r="Y93" i="1"/>
  <c r="Y57" i="1"/>
  <c r="Y61" i="1"/>
  <c r="Y53" i="1"/>
  <c r="Y37" i="1"/>
  <c r="Y29" i="1"/>
  <c r="Y21" i="1"/>
  <c r="Y13" i="1"/>
  <c r="Y9" i="1"/>
  <c r="Y199" i="1"/>
  <c r="Y188" i="1"/>
  <c r="Y183" i="1"/>
  <c r="Y172" i="1"/>
  <c r="Y167" i="1"/>
  <c r="Y156" i="1"/>
  <c r="Y151" i="1"/>
  <c r="Y140" i="1"/>
  <c r="Y135" i="1"/>
  <c r="Y124" i="1"/>
  <c r="Y119" i="1"/>
  <c r="Y108" i="1"/>
  <c r="Y103" i="1"/>
  <c r="Y92" i="1"/>
  <c r="Y87" i="1"/>
  <c r="Y76" i="1"/>
  <c r="Y71" i="1"/>
  <c r="Y55" i="1"/>
  <c r="Y27" i="1"/>
  <c r="Y15" i="1"/>
  <c r="Y12" i="1"/>
  <c r="Y44" i="1"/>
  <c r="Y3" i="1"/>
  <c r="Y24" i="1"/>
  <c r="Y48" i="1"/>
  <c r="Y189" i="1"/>
  <c r="Y173" i="1"/>
  <c r="Y141" i="1"/>
  <c r="Y109" i="1"/>
  <c r="Y77" i="1"/>
  <c r="Y45" i="1"/>
  <c r="Y192" i="1"/>
  <c r="Y187" i="1"/>
  <c r="Y176" i="1"/>
  <c r="Y171" i="1"/>
  <c r="Y160" i="1"/>
  <c r="Y155" i="1"/>
  <c r="Y144" i="1"/>
  <c r="Y139" i="1"/>
  <c r="Y128" i="1"/>
  <c r="Y123" i="1"/>
  <c r="Y112" i="1"/>
  <c r="Y107" i="1"/>
  <c r="Y96" i="1"/>
  <c r="Y91" i="1"/>
  <c r="Y80" i="1"/>
  <c r="Y75" i="1"/>
  <c r="Y63" i="1"/>
  <c r="Y39" i="1"/>
  <c r="Y11" i="1"/>
  <c r="Y20" i="1"/>
  <c r="Y52" i="1"/>
  <c r="Y8" i="1"/>
  <c r="Y32" i="1"/>
  <c r="Y51" i="1"/>
  <c r="Y73" i="1"/>
  <c r="Y33" i="1"/>
  <c r="Y2" i="1"/>
  <c r="Y198" i="1"/>
  <c r="Y194" i="1"/>
  <c r="Y190" i="1"/>
  <c r="Y186" i="1"/>
  <c r="Y182" i="1"/>
  <c r="Y178" i="1"/>
  <c r="Y174" i="1"/>
  <c r="Y170" i="1"/>
  <c r="Y166" i="1"/>
  <c r="Y162" i="1"/>
  <c r="Y158" i="1"/>
  <c r="Y154" i="1"/>
  <c r="Y150" i="1"/>
  <c r="Y146" i="1"/>
  <c r="Y142" i="1"/>
  <c r="Y138" i="1"/>
  <c r="Y134" i="1"/>
  <c r="Y130" i="1"/>
  <c r="Y126" i="1"/>
  <c r="Y122" i="1"/>
  <c r="Y118" i="1"/>
  <c r="Y114" i="1"/>
  <c r="Y110" i="1"/>
  <c r="Y106" i="1"/>
  <c r="Y102" i="1"/>
  <c r="Y98" i="1"/>
  <c r="Y94" i="1"/>
  <c r="Y90" i="1"/>
  <c r="Y86" i="1"/>
  <c r="Y82" i="1"/>
  <c r="Y78" i="1"/>
  <c r="Y74" i="1"/>
  <c r="Y70" i="1"/>
  <c r="Y66" i="1"/>
  <c r="Y62" i="1"/>
  <c r="Y58" i="1"/>
  <c r="Y54" i="1"/>
  <c r="Y50" i="1"/>
  <c r="Y46" i="1"/>
  <c r="Y42" i="1"/>
  <c r="Y38" i="1"/>
  <c r="Y34" i="1"/>
  <c r="Y30" i="1"/>
  <c r="Y26" i="1"/>
  <c r="Y22" i="1"/>
  <c r="Y18" i="1"/>
  <c r="Y14" i="1"/>
  <c r="Y10" i="1"/>
  <c r="Y6" i="1"/>
  <c r="AD3" i="1"/>
  <c r="AD4" i="1"/>
  <c r="AD5" i="1"/>
  <c r="AD6" i="1"/>
  <c r="AD7" i="1"/>
  <c r="AD8" i="1"/>
  <c r="AD9" i="1"/>
  <c r="AD10" i="1"/>
  <c r="AD11" i="1"/>
  <c r="AD12" i="1"/>
  <c r="AD13" i="1"/>
  <c r="AD14" i="1"/>
  <c r="AD15" i="1"/>
  <c r="AD16" i="1"/>
  <c r="AD17" i="1"/>
  <c r="AD18" i="1"/>
  <c r="AD19" i="1"/>
  <c r="AD20" i="1"/>
  <c r="AD21" i="1"/>
  <c r="AD22" i="1"/>
  <c r="AD23" i="1"/>
  <c r="AD24" i="1"/>
  <c r="AD25" i="1"/>
  <c r="AD26" i="1"/>
  <c r="AD27" i="1"/>
  <c r="AD28" i="1"/>
  <c r="AD29" i="1"/>
  <c r="AD30" i="1"/>
  <c r="AD31" i="1"/>
  <c r="AD32" i="1"/>
  <c r="AD33" i="1"/>
  <c r="AD34" i="1"/>
  <c r="AD35" i="1"/>
  <c r="AD36" i="1"/>
  <c r="AD37" i="1"/>
  <c r="AD38" i="1"/>
  <c r="AD39" i="1"/>
  <c r="AD40" i="1"/>
  <c r="AD41" i="1"/>
  <c r="AD42" i="1"/>
  <c r="AD43" i="1"/>
  <c r="AD44" i="1"/>
  <c r="AD45" i="1"/>
  <c r="AD46" i="1"/>
  <c r="AD47" i="1"/>
  <c r="AD48" i="1"/>
  <c r="AD49" i="1"/>
  <c r="AD50" i="1"/>
  <c r="AD51" i="1"/>
  <c r="AD52" i="1"/>
  <c r="AD53" i="1"/>
  <c r="AD54" i="1"/>
  <c r="AD55" i="1"/>
  <c r="AD56" i="1"/>
  <c r="AD57" i="1"/>
  <c r="AD58" i="1"/>
  <c r="AD59" i="1"/>
  <c r="AD60" i="1"/>
  <c r="AD61" i="1"/>
  <c r="AD62" i="1"/>
  <c r="AD63" i="1"/>
  <c r="AD64" i="1"/>
  <c r="AD65" i="1"/>
  <c r="AD66" i="1"/>
  <c r="AD67" i="1"/>
  <c r="AD68" i="1"/>
  <c r="AD69" i="1"/>
  <c r="AD70" i="1"/>
  <c r="AD71" i="1"/>
  <c r="AD72" i="1"/>
  <c r="AD73" i="1"/>
  <c r="AD74" i="1"/>
  <c r="AD75" i="1"/>
  <c r="AD76" i="1"/>
  <c r="AD77" i="1"/>
  <c r="AD78" i="1"/>
  <c r="AD79" i="1"/>
  <c r="AD80" i="1"/>
  <c r="AD81" i="1"/>
  <c r="AD82" i="1"/>
  <c r="AD83" i="1"/>
  <c r="AD84" i="1"/>
  <c r="AD85" i="1"/>
  <c r="AD86" i="1"/>
  <c r="AD87" i="1"/>
  <c r="AD88" i="1"/>
  <c r="AD89" i="1"/>
  <c r="AD90" i="1"/>
  <c r="AD91" i="1"/>
  <c r="AD92" i="1"/>
  <c r="AD93" i="1"/>
  <c r="AD94" i="1"/>
  <c r="AD95" i="1"/>
  <c r="AD96" i="1"/>
  <c r="AD97" i="1"/>
  <c r="AD98" i="1"/>
  <c r="AD99" i="1"/>
  <c r="AD100" i="1"/>
  <c r="AD101" i="1"/>
  <c r="AD102" i="1"/>
  <c r="AD103" i="1"/>
  <c r="AD104" i="1"/>
  <c r="AD105" i="1"/>
  <c r="AD106" i="1"/>
  <c r="AD107" i="1"/>
  <c r="AD108" i="1"/>
  <c r="AD109" i="1"/>
  <c r="AD110" i="1"/>
  <c r="AD111" i="1"/>
  <c r="AD112" i="1"/>
  <c r="AD113" i="1"/>
  <c r="AD114" i="1"/>
  <c r="AD115" i="1"/>
  <c r="AD116" i="1"/>
  <c r="AD117" i="1"/>
  <c r="AD118" i="1"/>
  <c r="AD119" i="1"/>
  <c r="AD120" i="1"/>
  <c r="AD121" i="1"/>
  <c r="AD122" i="1"/>
  <c r="AD123" i="1"/>
  <c r="AD124" i="1"/>
  <c r="AD125" i="1"/>
  <c r="AD126" i="1"/>
  <c r="AD127" i="1"/>
  <c r="AD128" i="1"/>
  <c r="AD129" i="1"/>
  <c r="AD130" i="1"/>
  <c r="AD131" i="1"/>
  <c r="AD132" i="1"/>
  <c r="AD133" i="1"/>
  <c r="AD134" i="1"/>
  <c r="AD135" i="1"/>
  <c r="AD136" i="1"/>
  <c r="AD137" i="1"/>
  <c r="AD138" i="1"/>
  <c r="AD139" i="1"/>
  <c r="AD140" i="1"/>
  <c r="AD141" i="1"/>
  <c r="AD142" i="1"/>
  <c r="AD143" i="1"/>
  <c r="AD144" i="1"/>
  <c r="AD145" i="1"/>
  <c r="AD146" i="1"/>
  <c r="AD147" i="1"/>
  <c r="AD148" i="1"/>
  <c r="AD149" i="1"/>
  <c r="AD150" i="1"/>
  <c r="AD151" i="1"/>
  <c r="AD152" i="1"/>
  <c r="AD153" i="1"/>
  <c r="AD154" i="1"/>
  <c r="AD155" i="1"/>
  <c r="AD156" i="1"/>
  <c r="AD157" i="1"/>
  <c r="AD158" i="1"/>
  <c r="AD159" i="1"/>
  <c r="AD160" i="1"/>
  <c r="AD161" i="1"/>
  <c r="AD162" i="1"/>
  <c r="AD163" i="1"/>
  <c r="AD164" i="1"/>
  <c r="AD165" i="1"/>
  <c r="AD166" i="1"/>
  <c r="AD167" i="1"/>
  <c r="AD168" i="1"/>
  <c r="AD169" i="1"/>
  <c r="AD170" i="1"/>
  <c r="AD171" i="1"/>
  <c r="AD172" i="1"/>
  <c r="AD173" i="1"/>
  <c r="AD174" i="1"/>
  <c r="AD175" i="1"/>
  <c r="AD176" i="1"/>
  <c r="AD177" i="1"/>
  <c r="AD178" i="1"/>
  <c r="AD179" i="1"/>
  <c r="AD180" i="1"/>
  <c r="AD181" i="1"/>
  <c r="AD182" i="1"/>
  <c r="AD183" i="1"/>
  <c r="AD184" i="1"/>
  <c r="AD185" i="1"/>
  <c r="AD186" i="1"/>
  <c r="AD187" i="1"/>
  <c r="AD188" i="1"/>
  <c r="AD189" i="1"/>
  <c r="AD190" i="1"/>
  <c r="AD191" i="1"/>
  <c r="AD192" i="1"/>
  <c r="AD193" i="1"/>
  <c r="AD194" i="1"/>
  <c r="AD195" i="1"/>
  <c r="AD196" i="1"/>
  <c r="AD197" i="1"/>
  <c r="AD198" i="1"/>
  <c r="AD199" i="1"/>
  <c r="AD200" i="1"/>
  <c r="AD201" i="1"/>
  <c r="AN1" i="1"/>
  <c r="AK1" i="1" l="1"/>
</calcChain>
</file>

<file path=xl/sharedStrings.xml><?xml version="1.0" encoding="utf-8"?>
<sst xmlns="http://schemas.openxmlformats.org/spreadsheetml/2006/main" count="262" uniqueCount="53">
  <si>
    <t>商品コード</t>
    <rPh sb="0" eb="2">
      <t>ショウヒン</t>
    </rPh>
    <phoneticPr fontId="1"/>
  </si>
  <si>
    <t>商品名</t>
    <rPh sb="0" eb="3">
      <t>ショウヒンメイ</t>
    </rPh>
    <phoneticPr fontId="1"/>
  </si>
  <si>
    <t>共通カテゴリ</t>
  </si>
  <si>
    <t>商品コード</t>
  </si>
  <si>
    <t>商品名（基準）</t>
  </si>
  <si>
    <t>ストア brand-code</t>
    <phoneticPr fontId="1"/>
  </si>
  <si>
    <t>ストア product-category</t>
    <phoneticPr fontId="1"/>
  </si>
  <si>
    <t>楽天カテゴリ</t>
    <rPh sb="0" eb="2">
      <t>ラクテン</t>
    </rPh>
    <phoneticPr fontId="1"/>
  </si>
  <si>
    <t>Wowmaカテゴリ</t>
    <phoneticPr fontId="1"/>
  </si>
  <si>
    <t>ポンパレカテゴリ</t>
    <phoneticPr fontId="1"/>
  </si>
  <si>
    <t>ネッシーカテゴリ</t>
    <phoneticPr fontId="1"/>
  </si>
  <si>
    <t>ぎおんメーカー</t>
    <phoneticPr fontId="1"/>
  </si>
  <si>
    <t>画像
枚数</t>
    <rPh sb="0" eb="2">
      <t>ガゾウ</t>
    </rPh>
    <rPh sb="3" eb="5">
      <t>マイスウ</t>
    </rPh>
    <phoneticPr fontId="1"/>
  </si>
  <si>
    <t>文字数
確認</t>
    <rPh sb="0" eb="2">
      <t>モジ</t>
    </rPh>
    <rPh sb="4" eb="6">
      <t>カクニン</t>
    </rPh>
    <phoneticPr fontId="1"/>
  </si>
  <si>
    <t>商品コード
(小文字)</t>
    <rPh sb="0" eb="2">
      <t>ショウヒン</t>
    </rPh>
    <rPh sb="7" eb="10">
      <t>コモジ</t>
    </rPh>
    <phoneticPr fontId="1"/>
  </si>
  <si>
    <t>【説明画像】</t>
    <phoneticPr fontId="1"/>
  </si>
  <si>
    <t>【キャッチコピー1】</t>
    <phoneticPr fontId="1"/>
  </si>
  <si>
    <t>【キャッチコピー2】</t>
    <phoneticPr fontId="1"/>
  </si>
  <si>
    <t>PC説明</t>
    <rPh sb="2" eb="4">
      <t>セツメイ</t>
    </rPh>
    <phoneticPr fontId="1"/>
  </si>
  <si>
    <t>携帯説明</t>
    <rPh sb="0" eb="2">
      <t>ケイタイ</t>
    </rPh>
    <rPh sb="2" eb="4">
      <t>セツメイ</t>
    </rPh>
    <phoneticPr fontId="1"/>
  </si>
  <si>
    <t>キャッチコピー</t>
    <phoneticPr fontId="1"/>
  </si>
  <si>
    <t>複数画像
枚数</t>
    <rPh sb="0" eb="2">
      <t>フクスウ</t>
    </rPh>
    <rPh sb="2" eb="4">
      <t>ガゾウ</t>
    </rPh>
    <rPh sb="5" eb="7">
      <t>マイスウ</t>
    </rPh>
    <phoneticPr fontId="1"/>
  </si>
  <si>
    <t>全画像
合計枚数</t>
    <rPh sb="0" eb="1">
      <t>ゼン</t>
    </rPh>
    <rPh sb="1" eb="3">
      <t>ガゾウ</t>
    </rPh>
    <rPh sb="4" eb="6">
      <t>ゴウケイ</t>
    </rPh>
    <rPh sb="6" eb="8">
      <t>マイスウ</t>
    </rPh>
    <phoneticPr fontId="1"/>
  </si>
  <si>
    <t xml:space="preserve"> </t>
    <phoneticPr fontId="1"/>
  </si>
  <si>
    <t>出品メモ</t>
    <rPh sb="0" eb="2">
      <t>シュッピン</t>
    </rPh>
    <phoneticPr fontId="1"/>
  </si>
  <si>
    <t>携帯用
キャッチコピー1</t>
    <rPh sb="0" eb="2">
      <t>ケイタイ</t>
    </rPh>
    <rPh sb="2" eb="3">
      <t>ヨウ</t>
    </rPh>
    <phoneticPr fontId="1"/>
  </si>
  <si>
    <t>携帯用
キャッチコピー2</t>
    <rPh sb="0" eb="2">
      <t>ケイタイ</t>
    </rPh>
    <rPh sb="2" eb="3">
      <t>ヨウ</t>
    </rPh>
    <phoneticPr fontId="1"/>
  </si>
  <si>
    <t>メーカー名</t>
    <rPh sb="4" eb="5">
      <t>メイ</t>
    </rPh>
    <phoneticPr fontId="1"/>
  </si>
  <si>
    <t>PC用仕様</t>
    <rPh sb="2" eb="3">
      <t>ヨウ</t>
    </rPh>
    <rPh sb="3" eb="5">
      <t>シヨウ</t>
    </rPh>
    <phoneticPr fontId="1"/>
  </si>
  <si>
    <t>携帯用仕様</t>
    <rPh sb="0" eb="2">
      <t>ケイタイ</t>
    </rPh>
    <rPh sb="2" eb="3">
      <t>ヨウ</t>
    </rPh>
    <rPh sb="3" eb="5">
      <t>シヨウ</t>
    </rPh>
    <phoneticPr fontId="1"/>
  </si>
  <si>
    <t>PC用
キャッチコピー2</t>
    <rPh sb="2" eb="3">
      <t>ヨウ</t>
    </rPh>
    <phoneticPr fontId="1"/>
  </si>
  <si>
    <t>PC用
キャッチコピー1</t>
    <rPh sb="2" eb="3">
      <t>ヨウ</t>
    </rPh>
    <phoneticPr fontId="1"/>
  </si>
  <si>
    <t>PC用仕様
機種依存</t>
    <rPh sb="2" eb="3">
      <t>ヨウ</t>
    </rPh>
    <rPh sb="3" eb="5">
      <t>シヨウ</t>
    </rPh>
    <rPh sb="6" eb="10">
      <t>キシュイゾン</t>
    </rPh>
    <phoneticPr fontId="1"/>
  </si>
  <si>
    <t>携帯用仕様
機種依存</t>
    <rPh sb="0" eb="2">
      <t>ケイタイ</t>
    </rPh>
    <rPh sb="2" eb="3">
      <t>ヨウ</t>
    </rPh>
    <rPh sb="3" eb="5">
      <t>シヨウ</t>
    </rPh>
    <rPh sb="6" eb="10">
      <t>キシュイゾン</t>
    </rPh>
    <phoneticPr fontId="1"/>
  </si>
  <si>
    <t>携帯説明
文字数</t>
    <rPh sb="0" eb="2">
      <t>ケイタイ</t>
    </rPh>
    <rPh sb="2" eb="4">
      <t>セツメイ</t>
    </rPh>
    <rPh sb="5" eb="7">
      <t>モジ</t>
    </rPh>
    <phoneticPr fontId="1"/>
  </si>
  <si>
    <t>&lt;b&gt;&lt;font color="navy" size="5"&gt;■　【メーカー名】【メーカー名2】　■&lt;/font&gt;&lt;/b&gt;&lt;br&gt;
&lt;br&gt;
【キャッチコピー1】
&lt;br&gt;
&lt;b&gt;&lt;font color="#02c4b5" size="4"&gt;◆　主な特長　◆&lt;/font&gt;&lt;/b&gt;&lt;br&gt;
&lt;br&gt;
【キャッチコピー2】
【説明画像】
&lt;br&gt;
&lt;b&gt;&lt;font color="#02c4b5" size="4"&gt;◆　主な仕様　◆&lt;/font&gt;&lt;/b&gt;&lt;br&gt;
&lt;br&gt;
【仕様】
&lt;br&gt;
&lt;br&gt;
&lt;br&gt;</t>
    <rPh sb="237" eb="239">
      <t>シヨウ</t>
    </rPh>
    <phoneticPr fontId="1"/>
  </si>
  <si>
    <r>
      <t xml:space="preserve">(メーカー名)
</t>
    </r>
    <r>
      <rPr>
        <sz val="11"/>
        <color theme="1"/>
        <rFont val="游ゴシック"/>
        <family val="3"/>
        <charset val="128"/>
        <scheme val="minor"/>
      </rPr>
      <t>なかったら空欄◎</t>
    </r>
    <rPh sb="5" eb="6">
      <t>メイ</t>
    </rPh>
    <rPh sb="13" eb="15">
      <t>クウラン</t>
    </rPh>
    <phoneticPr fontId="1"/>
  </si>
  <si>
    <t>PC用キャッチ2機種依存</t>
    <rPh sb="2" eb="3">
      <t>ヨウ</t>
    </rPh>
    <rPh sb="8" eb="12">
      <t>キシュイゾン</t>
    </rPh>
    <phoneticPr fontId="1"/>
  </si>
  <si>
    <t>携帯用キャッチ2機種依存</t>
    <rPh sb="0" eb="2">
      <t>ケイタイ</t>
    </rPh>
    <rPh sb="2" eb="3">
      <t>ヨウ</t>
    </rPh>
    <rPh sb="8" eb="12">
      <t>キシュイゾン</t>
    </rPh>
    <phoneticPr fontId="1"/>
  </si>
  <si>
    <t>JANコード</t>
  </si>
  <si>
    <t>maxell</t>
    <phoneticPr fontId="1"/>
  </si>
  <si>
    <t>マクセル</t>
    <phoneticPr fontId="1"/>
  </si>
  <si>
    <t>マクセルの音、心に響く。
CDラジオカセットレコーダー</t>
    <phoneticPr fontId="1"/>
  </si>
  <si>
    <t>●ワイドFM対応
対応周波数　FM 76～108MHz
●USBメモリー/TF/microSDカード再生
●CD（CD-R/CD-RW）再生
CD-DAフォーマットまたはMP3オーディオファイルが記録された音楽ディスクでファイナライズ済みのものが再生できます。
●カセットテープ録音/再生
●AM、FMラジオ放送受信
対応周波数AM 530～1,600kHz/FM 76～108MHz
●ヘッドホン端子
Φ3.5mmステレオミニジャック
●2電源対応
専用ACコード、乾電池 単1形6本(別売)</t>
    <phoneticPr fontId="1"/>
  </si>
  <si>
    <t>■外形寸法：幅260×奥行219×高さ139mm
■電源：AC100V 50/60Hz または 乾電池 単1形(R20またはLR20)×6本(別売)
■消費電力(最大)：12W
■スピーカー部：φ77mm コーン型6Ω×2
■実用最大出力：2W+2W
■ヘッドホン端子：φ3.5mmステレオミニジャック
■本体質量：約2kg(乾電池、ACコード含まず)
■同梱品：専用ACコード(長さ約1.5m)、取扱説明書(保証書付)</t>
    <phoneticPr fontId="1"/>
  </si>
  <si>
    <t>MXCR100-WH</t>
    <phoneticPr fontId="1"/>
  </si>
  <si>
    <t>ポータブルCDラジオカセットレコーダー maxell マクセル MXCR100-WH</t>
    <phoneticPr fontId="1"/>
  </si>
  <si>
    <t>A-stage</t>
    <phoneticPr fontId="1"/>
  </si>
  <si>
    <t>単機能電子レンジ 18L
ホワイト</t>
    <phoneticPr fontId="1"/>
  </si>
  <si>
    <t>●お手入れ簡単な
フラットテーブル
汚れが目立ちにくいダークグレーカラーを採用。フラットテーブルだからお手入れもラクラク。
●目的に合わせて出力3段階を切り替え可能
出力3段階を切替可能。ボタンを押して、出力を設定するだけのシンプル設計。
●キッチンサポート機能付き
時刻表示ができる液晶画面や、お子様がふれても安心なチャイルドロック機能搭載。</t>
    <phoneticPr fontId="1"/>
  </si>
  <si>
    <t>■品名：単機能電子レンジ 18L
■外形寸法：W457ｘD388ｘH272mm
■総庫内容量：18L
■庫内サイズ：W315ｘD329ｘH195mm
■質量：約14kg
■定格消費電力：900W/1250W(50/60Hz)
■年間消費電力量：63.9KWh/年
■区分名：A
■定格電圧：AC100V～
■定格周波数：50/60Hz
■出力切替：3段階
50Hz：550W、300W、120W
60Hz：700W、300W、120W
■発振周波数：2450MHz
■最大加熱時間：30分
■加熱モード：あたため、解凍、飲み物
■電源コード長：約1.4m
■付属品：取扱説明書(保証書付)×1
■使用環境：周囲温度：5-35℃、周囲湿度：20-80%RH（結露なきこと）</t>
    <phoneticPr fontId="1"/>
  </si>
  <si>
    <t>DRF-S18HFA-W</t>
  </si>
  <si>
    <t>電子レンジ A-stage 18L ホワイト 単機能 DRF-S18HFA-W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</si>
</sst>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9"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0"/>
      <color theme="1"/>
      <name val="游ゴシック"/>
      <family val="3"/>
      <charset val="128"/>
      <scheme val="minor"/>
    </font>
    <font>
      <b/>
      <sz val="14"/>
      <color theme="1"/>
      <name val="游ゴシック"/>
      <family val="3"/>
      <charset val="128"/>
      <scheme val="minor"/>
    </font>
    <font>
      <sz val="11"/>
      <name val="游ゴシック"/>
      <family val="3"/>
      <charset val="128"/>
      <scheme val="minor"/>
    </font>
    <font>
      <b/>
      <sz val="12"/>
      <color theme="0"/>
      <name val="游ゴシック"/>
      <family val="3"/>
      <charset val="128"/>
      <scheme val="minor"/>
    </font>
    <font>
      <sz val="11"/>
      <color theme="1"/>
      <name val="游ゴシック"/>
      <family val="3"/>
      <charset val="128"/>
      <scheme val="minor"/>
    </font>
    <font>
      <b/>
      <sz val="9"/>
      <color theme="0"/>
      <name val="游ゴシック"/>
      <family val="3"/>
      <charset val="128"/>
      <scheme val="minor"/>
    </font>
  </fonts>
  <fills count="27">
    <fill>
      <patternFill patternType="none"/>
    </fill>
    <fill>
      <patternFill patternType="gray125"/>
    </fill>
    <fill>
      <patternFill patternType="solid">
        <fgColor theme="7" tint="0.59999389629810485"/>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3" tint="0.59999389629810485"/>
        <bgColor indexed="64"/>
      </patternFill>
    </fill>
    <fill>
      <patternFill patternType="solid">
        <fgColor rgb="FFFFC000"/>
        <bgColor indexed="64"/>
      </patternFill>
    </fill>
    <fill>
      <patternFill patternType="solid">
        <fgColor theme="4" tint="-0.249977111117893"/>
        <bgColor indexed="64"/>
      </patternFill>
    </fill>
    <fill>
      <patternFill patternType="solid">
        <fgColor rgb="FFFF000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2" tint="-0.749992370372631"/>
        <bgColor indexed="64"/>
      </patternFill>
    </fill>
    <fill>
      <patternFill patternType="solid">
        <fgColor theme="2" tint="-0.499984740745262"/>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rgb="FFDAC2EC"/>
        <bgColor indexed="64"/>
      </patternFill>
    </fill>
    <fill>
      <patternFill patternType="solid">
        <fgColor theme="4" tint="0.39997558519241921"/>
        <bgColor indexed="64"/>
      </patternFill>
    </fill>
    <fill>
      <patternFill patternType="solid">
        <fgColor rgb="FFE579BE"/>
        <bgColor indexed="64"/>
      </patternFill>
    </fill>
    <fill>
      <patternFill patternType="solid">
        <fgColor theme="4" tint="0.79998168889431442"/>
        <bgColor indexed="64"/>
      </patternFill>
    </fill>
    <fill>
      <patternFill patternType="solid">
        <fgColor theme="8"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s>
  <cellStyleXfs count="1">
    <xf numFmtId="0" fontId="0" fillId="0" borderId="0">
      <alignment vertical="center"/>
    </xf>
  </cellStyleXfs>
  <cellXfs count="98">
    <xf numFmtId="0" fontId="0" fillId="0" borderId="0" xfId="0">
      <alignment vertical="center"/>
    </xf>
    <xf numFmtId="0" fontId="0" fillId="0" borderId="1" xfId="0" applyBorder="1">
      <alignment vertical="center"/>
    </xf>
    <xf numFmtId="0" fontId="2" fillId="3" borderId="1" xfId="0" applyFont="1" applyFill="1" applyBorder="1" applyAlignment="1">
      <alignment horizontal="center" vertical="center"/>
    </xf>
    <xf numFmtId="0" fontId="2" fillId="5"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6" borderId="1" xfId="0" applyFont="1" applyFill="1" applyBorder="1" applyAlignment="1">
      <alignment horizontal="center" vertical="center"/>
    </xf>
    <xf numFmtId="0" fontId="2" fillId="7" borderId="1" xfId="0" applyFont="1" applyFill="1" applyBorder="1" applyAlignment="1">
      <alignment horizontal="center" vertical="center"/>
    </xf>
    <xf numFmtId="0" fontId="2" fillId="3" borderId="3" xfId="0" applyFont="1" applyFill="1" applyBorder="1" applyAlignment="1">
      <alignment horizontal="center" vertical="center"/>
    </xf>
    <xf numFmtId="0" fontId="0" fillId="0" borderId="3" xfId="0" applyBorder="1">
      <alignment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0" fillId="0" borderId="8" xfId="0" applyBorder="1">
      <alignment vertical="center"/>
    </xf>
    <xf numFmtId="0" fontId="2" fillId="2" borderId="4" xfId="0" applyFont="1" applyFill="1" applyBorder="1" applyAlignment="1">
      <alignment horizontal="center" vertical="center"/>
    </xf>
    <xf numFmtId="0" fontId="0" fillId="0" borderId="5" xfId="0" applyBorder="1">
      <alignment vertical="center"/>
    </xf>
    <xf numFmtId="176" fontId="3" fillId="0" borderId="8" xfId="0" applyNumberFormat="1" applyFont="1" applyBorder="1" applyAlignment="1">
      <alignment horizontal="center" vertical="center"/>
    </xf>
    <xf numFmtId="0" fontId="4" fillId="0" borderId="2" xfId="0" applyFont="1" applyBorder="1" applyAlignment="1">
      <alignment horizontal="center" vertical="center"/>
    </xf>
    <xf numFmtId="0" fontId="5" fillId="0" borderId="0" xfId="0" applyFont="1">
      <alignment vertical="center"/>
    </xf>
    <xf numFmtId="0" fontId="6" fillId="8" borderId="2" xfId="0" applyFont="1" applyFill="1" applyBorder="1" applyAlignment="1">
      <alignment horizontal="center" vertical="center" wrapText="1"/>
    </xf>
    <xf numFmtId="0" fontId="6" fillId="9" borderId="2" xfId="0" applyFont="1" applyFill="1" applyBorder="1" applyAlignment="1">
      <alignment horizontal="center" vertical="center" wrapText="1"/>
    </xf>
    <xf numFmtId="0" fontId="0" fillId="0" borderId="1" xfId="0" applyBorder="1" applyAlignment="1">
      <alignment vertical="top" wrapText="1"/>
    </xf>
    <xf numFmtId="176" fontId="3" fillId="0" borderId="1" xfId="0" applyNumberFormat="1" applyFont="1" applyBorder="1" applyAlignment="1">
      <alignment horizontal="center" vertical="center"/>
    </xf>
    <xf numFmtId="0" fontId="0" fillId="0" borderId="5" xfId="0" applyBorder="1" applyAlignment="1">
      <alignment vertical="top"/>
    </xf>
    <xf numFmtId="176" fontId="3" fillId="0" borderId="9" xfId="0" applyNumberFormat="1" applyFont="1" applyBorder="1" applyAlignment="1">
      <alignment horizontal="center" vertical="center"/>
    </xf>
    <xf numFmtId="176" fontId="3" fillId="0" borderId="9" xfId="0" applyNumberFormat="1" applyFont="1" applyBorder="1" applyAlignment="1">
      <alignment horizontal="left" vertical="center"/>
    </xf>
    <xf numFmtId="0" fontId="0" fillId="0" borderId="5" xfId="0" applyBorder="1" applyAlignment="1">
      <alignment horizontal="left" vertical="top" wrapText="1"/>
    </xf>
    <xf numFmtId="176" fontId="3" fillId="0" borderId="1" xfId="0" applyNumberFormat="1" applyFont="1" applyBorder="1" applyAlignment="1">
      <alignment horizontal="left" vertical="top" wrapText="1"/>
    </xf>
    <xf numFmtId="0" fontId="0" fillId="15" borderId="1" xfId="0" applyFill="1" applyBorder="1" applyAlignment="1">
      <alignment vertical="top" wrapText="1"/>
    </xf>
    <xf numFmtId="176" fontId="3" fillId="15" borderId="1" xfId="0" applyNumberFormat="1" applyFont="1" applyFill="1" applyBorder="1" applyAlignment="1">
      <alignment horizontal="center" vertical="center" wrapText="1"/>
    </xf>
    <xf numFmtId="0" fontId="0" fillId="15" borderId="3" xfId="0" applyFill="1" applyBorder="1" applyAlignment="1">
      <alignment vertical="top"/>
    </xf>
    <xf numFmtId="176" fontId="3" fillId="15" borderId="1" xfId="0" applyNumberFormat="1" applyFont="1" applyFill="1" applyBorder="1" applyAlignment="1">
      <alignment horizontal="center" vertical="center"/>
    </xf>
    <xf numFmtId="49" fontId="2" fillId="16" borderId="1" xfId="0" applyNumberFormat="1" applyFont="1" applyFill="1" applyBorder="1" applyAlignment="1">
      <alignment horizontal="center" vertical="center"/>
    </xf>
    <xf numFmtId="49" fontId="0" fillId="16" borderId="1" xfId="0" applyNumberFormat="1" applyFill="1" applyBorder="1">
      <alignment vertical="center"/>
    </xf>
    <xf numFmtId="0" fontId="0" fillId="0" borderId="1" xfId="0" applyBorder="1" applyAlignment="1">
      <alignment vertical="top"/>
    </xf>
    <xf numFmtId="0" fontId="0" fillId="0" borderId="1" xfId="0" applyBorder="1" applyAlignment="1">
      <alignment horizontal="left" vertical="top" wrapText="1"/>
    </xf>
    <xf numFmtId="0" fontId="0" fillId="0" borderId="9" xfId="0" applyBorder="1">
      <alignment vertical="center"/>
    </xf>
    <xf numFmtId="0" fontId="0" fillId="0" borderId="9" xfId="0" applyBorder="1" applyAlignment="1">
      <alignment horizontal="left" vertical="center"/>
    </xf>
    <xf numFmtId="0" fontId="0" fillId="0" borderId="1" xfId="0" applyBorder="1" applyAlignment="1">
      <alignment horizontal="left" vertical="center"/>
    </xf>
    <xf numFmtId="0" fontId="0" fillId="0" borderId="5" xfId="0" applyBorder="1" applyAlignment="1">
      <alignment horizontal="left" vertical="center"/>
    </xf>
    <xf numFmtId="0" fontId="0" fillId="0" borderId="10" xfId="0" applyBorder="1" applyAlignment="1">
      <alignment horizontal="left" vertical="center"/>
    </xf>
    <xf numFmtId="0" fontId="0" fillId="0" borderId="10" xfId="0" applyBorder="1">
      <alignment vertical="center"/>
    </xf>
    <xf numFmtId="176" fontId="3" fillId="19" borderId="8" xfId="0" applyNumberFormat="1" applyFont="1" applyFill="1" applyBorder="1" applyAlignment="1">
      <alignment horizontal="center" vertical="center"/>
    </xf>
    <xf numFmtId="0" fontId="0" fillId="0" borderId="1" xfId="0" applyBorder="1" applyAlignment="1">
      <alignment horizontal="center" vertical="center"/>
    </xf>
    <xf numFmtId="176" fontId="3" fillId="19" borderId="13" xfId="0" applyNumberFormat="1" applyFont="1" applyFill="1" applyBorder="1" applyAlignment="1">
      <alignment horizontal="center" vertical="center"/>
    </xf>
    <xf numFmtId="0" fontId="0" fillId="0" borderId="14" xfId="0" applyBorder="1" applyAlignment="1">
      <alignment horizontal="left" vertical="center"/>
    </xf>
    <xf numFmtId="176" fontId="3" fillId="0" borderId="11" xfId="0" applyNumberFormat="1" applyFont="1" applyBorder="1" applyAlignment="1">
      <alignment horizontal="left" vertical="center"/>
    </xf>
    <xf numFmtId="176" fontId="3" fillId="0" borderId="12" xfId="0" applyNumberFormat="1" applyFont="1" applyBorder="1" applyAlignment="1">
      <alignment horizontal="left" vertical="top" wrapText="1"/>
    </xf>
    <xf numFmtId="0" fontId="0" fillId="0" borderId="12" xfId="0" applyBorder="1" applyAlignment="1">
      <alignment horizontal="left" vertical="top" wrapText="1"/>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176" fontId="2" fillId="18" borderId="2" xfId="0" applyNumberFormat="1" applyFont="1" applyFill="1" applyBorder="1" applyAlignment="1">
      <alignment horizontal="center" vertical="center" wrapText="1"/>
    </xf>
    <xf numFmtId="0" fontId="2" fillId="2" borderId="17" xfId="0" applyFont="1" applyFill="1" applyBorder="1" applyAlignment="1">
      <alignment horizontal="center" vertical="center"/>
    </xf>
    <xf numFmtId="176" fontId="2" fillId="12" borderId="16" xfId="0" applyNumberFormat="1" applyFont="1" applyFill="1" applyBorder="1" applyAlignment="1">
      <alignment horizontal="center" vertical="center" wrapText="1"/>
    </xf>
    <xf numFmtId="176" fontId="0" fillId="0" borderId="11" xfId="0" applyNumberFormat="1" applyBorder="1" applyAlignment="1">
      <alignment horizontal="left" vertical="center"/>
    </xf>
    <xf numFmtId="0" fontId="0" fillId="0" borderId="18" xfId="0" applyBorder="1" applyAlignment="1">
      <alignment horizontal="left" vertical="center"/>
    </xf>
    <xf numFmtId="0" fontId="0" fillId="0" borderId="12" xfId="0" applyBorder="1" applyAlignment="1">
      <alignment horizontal="center" vertical="center"/>
    </xf>
    <xf numFmtId="0" fontId="0" fillId="0" borderId="12" xfId="0" applyBorder="1" applyAlignment="1">
      <alignment vertical="top" wrapText="1"/>
    </xf>
    <xf numFmtId="176" fontId="3" fillId="17" borderId="13" xfId="0" applyNumberFormat="1" applyFont="1" applyFill="1" applyBorder="1" applyAlignment="1">
      <alignment horizontal="center" vertical="center"/>
    </xf>
    <xf numFmtId="0" fontId="2" fillId="14" borderId="19" xfId="0" applyFont="1" applyFill="1" applyBorder="1" applyAlignment="1">
      <alignment horizontal="center" vertical="center"/>
    </xf>
    <xf numFmtId="0" fontId="2" fillId="14" borderId="16" xfId="0" applyFont="1" applyFill="1" applyBorder="1" applyAlignment="1">
      <alignment horizontal="center" vertical="center" wrapText="1"/>
    </xf>
    <xf numFmtId="176" fontId="2" fillId="3" borderId="2" xfId="0" applyNumberFormat="1" applyFont="1" applyFill="1" applyBorder="1" applyAlignment="1">
      <alignment horizontal="center" vertical="center" wrapText="1"/>
    </xf>
    <xf numFmtId="176" fontId="3" fillId="0" borderId="11" xfId="0" applyNumberFormat="1" applyFont="1" applyBorder="1" applyAlignment="1">
      <alignment horizontal="center" vertical="center"/>
    </xf>
    <xf numFmtId="0" fontId="0" fillId="0" borderId="14" xfId="0" applyBorder="1">
      <alignment vertical="center"/>
    </xf>
    <xf numFmtId="176" fontId="2" fillId="10" borderId="15" xfId="0" applyNumberFormat="1" applyFont="1" applyFill="1" applyBorder="1" applyAlignment="1">
      <alignment horizontal="center" vertical="center"/>
    </xf>
    <xf numFmtId="0" fontId="2" fillId="11" borderId="17" xfId="0" applyFont="1" applyFill="1" applyBorder="1" applyAlignment="1">
      <alignment horizontal="center" vertical="center" wrapText="1"/>
    </xf>
    <xf numFmtId="0" fontId="0" fillId="15" borderId="20" xfId="0" applyFill="1" applyBorder="1" applyAlignment="1">
      <alignment vertical="top" wrapText="1"/>
    </xf>
    <xf numFmtId="0" fontId="0" fillId="15" borderId="12" xfId="0" applyFill="1" applyBorder="1" applyAlignment="1">
      <alignment vertical="top" wrapText="1"/>
    </xf>
    <xf numFmtId="176" fontId="3" fillId="15" borderId="12" xfId="0" applyNumberFormat="1" applyFont="1" applyFill="1" applyBorder="1" applyAlignment="1">
      <alignment horizontal="center" vertical="center" wrapText="1"/>
    </xf>
    <xf numFmtId="0" fontId="2" fillId="15" borderId="15" xfId="0" applyFont="1" applyFill="1" applyBorder="1" applyAlignment="1">
      <alignment horizontal="center" vertical="center" wrapText="1"/>
    </xf>
    <xf numFmtId="0" fontId="2" fillId="15" borderId="16" xfId="0" applyFont="1" applyFill="1" applyBorder="1" applyAlignment="1">
      <alignment horizontal="center" vertical="center" wrapText="1"/>
    </xf>
    <xf numFmtId="176" fontId="2" fillId="15" borderId="16" xfId="0" applyNumberFormat="1" applyFont="1" applyFill="1" applyBorder="1" applyAlignment="1">
      <alignment horizontal="center" vertical="center" wrapText="1"/>
    </xf>
    <xf numFmtId="176" fontId="2" fillId="15" borderId="17" xfId="0" applyNumberFormat="1" applyFont="1" applyFill="1" applyBorder="1" applyAlignment="1">
      <alignment horizontal="center" vertical="center" wrapText="1"/>
    </xf>
    <xf numFmtId="0" fontId="0" fillId="21" borderId="0" xfId="0" applyFill="1" applyAlignment="1">
      <alignment horizontal="center" vertical="center"/>
    </xf>
    <xf numFmtId="0" fontId="2" fillId="20" borderId="7" xfId="0" applyFont="1" applyFill="1" applyBorder="1" applyAlignment="1">
      <alignment horizontal="center" vertical="center"/>
    </xf>
    <xf numFmtId="0" fontId="2" fillId="20" borderId="8" xfId="0" applyFont="1" applyFill="1" applyBorder="1" applyAlignment="1">
      <alignment horizontal="center" vertical="center"/>
    </xf>
    <xf numFmtId="0" fontId="2" fillId="20" borderId="21" xfId="0" applyFont="1" applyFill="1" applyBorder="1" applyAlignment="1">
      <alignment horizontal="center" vertical="center"/>
    </xf>
    <xf numFmtId="0" fontId="0" fillId="0" borderId="13" xfId="0" applyBorder="1" applyAlignment="1">
      <alignment horizontal="center" vertical="center"/>
    </xf>
    <xf numFmtId="0" fontId="0" fillId="0" borderId="8" xfId="0" applyBorder="1" applyAlignment="1">
      <alignment horizontal="center" vertical="center"/>
    </xf>
    <xf numFmtId="176" fontId="2" fillId="22" borderId="16" xfId="0" applyNumberFormat="1" applyFont="1" applyFill="1" applyBorder="1" applyAlignment="1">
      <alignment horizontal="center" vertical="center" wrapText="1"/>
    </xf>
    <xf numFmtId="0" fontId="2" fillId="23" borderId="16" xfId="0" applyFont="1" applyFill="1" applyBorder="1" applyAlignment="1">
      <alignment horizontal="center" vertical="center"/>
    </xf>
    <xf numFmtId="0" fontId="2" fillId="23" borderId="17" xfId="0" applyFont="1" applyFill="1" applyBorder="1" applyAlignment="1">
      <alignment horizontal="center" vertical="center"/>
    </xf>
    <xf numFmtId="176" fontId="2" fillId="13" borderId="15" xfId="0" applyNumberFormat="1" applyFont="1" applyFill="1" applyBorder="1" applyAlignment="1">
      <alignment horizontal="center" vertical="center"/>
    </xf>
    <xf numFmtId="176" fontId="2" fillId="4" borderId="15" xfId="0" applyNumberFormat="1" applyFont="1" applyFill="1" applyBorder="1" applyAlignment="1">
      <alignment horizontal="center" vertical="center"/>
    </xf>
    <xf numFmtId="0" fontId="2" fillId="24" borderId="2" xfId="0" applyFont="1" applyFill="1" applyBorder="1" applyAlignment="1">
      <alignment horizontal="center" vertical="center" wrapText="1"/>
    </xf>
    <xf numFmtId="0" fontId="0" fillId="25" borderId="13" xfId="0" applyFill="1" applyBorder="1" applyAlignment="1">
      <alignment horizontal="center" vertical="center" wrapText="1"/>
    </xf>
    <xf numFmtId="0" fontId="2" fillId="14" borderId="17" xfId="0" applyFont="1" applyFill="1" applyBorder="1" applyAlignment="1">
      <alignment horizontal="center" vertical="center"/>
    </xf>
    <xf numFmtId="0" fontId="0" fillId="0" borderId="5" xfId="0" applyBorder="1" applyAlignment="1">
      <alignment vertical="top" wrapText="1"/>
    </xf>
    <xf numFmtId="176" fontId="3" fillId="0" borderId="20" xfId="0" applyNumberFormat="1" applyFont="1" applyBorder="1" applyAlignment="1">
      <alignment horizontal="left" vertical="center"/>
    </xf>
    <xf numFmtId="176" fontId="3" fillId="0" borderId="3" xfId="0" applyNumberFormat="1" applyFont="1" applyBorder="1" applyAlignment="1">
      <alignment horizontal="left" vertical="center"/>
    </xf>
    <xf numFmtId="176" fontId="3" fillId="0" borderId="3" xfId="0" applyNumberFormat="1" applyFont="1" applyBorder="1" applyAlignment="1">
      <alignment horizontal="center" vertical="center"/>
    </xf>
    <xf numFmtId="176" fontId="2" fillId="18" borderId="23" xfId="0" applyNumberFormat="1" applyFont="1" applyFill="1" applyBorder="1" applyAlignment="1">
      <alignment horizontal="center" vertical="center" wrapText="1"/>
    </xf>
    <xf numFmtId="176" fontId="3" fillId="19" borderId="24" xfId="0" applyNumberFormat="1" applyFont="1" applyFill="1" applyBorder="1" applyAlignment="1">
      <alignment horizontal="center" vertical="center"/>
    </xf>
    <xf numFmtId="176" fontId="3" fillId="19" borderId="25" xfId="0" applyNumberFormat="1" applyFont="1" applyFill="1" applyBorder="1" applyAlignment="1">
      <alignment horizontal="center" vertical="center"/>
    </xf>
    <xf numFmtId="176" fontId="3" fillId="0" borderId="25" xfId="0" applyNumberFormat="1" applyFont="1" applyBorder="1" applyAlignment="1">
      <alignment horizontal="center" vertical="center"/>
    </xf>
    <xf numFmtId="176" fontId="2" fillId="11" borderId="22" xfId="0" applyNumberFormat="1" applyFont="1" applyFill="1" applyBorder="1" applyAlignment="1">
      <alignment horizontal="center" vertical="center" wrapText="1"/>
    </xf>
    <xf numFmtId="0" fontId="8" fillId="26" borderId="2" xfId="0" applyFont="1" applyFill="1" applyBorder="1" applyAlignment="1">
      <alignment horizontal="center" vertical="center" wrapText="1"/>
    </xf>
    <xf numFmtId="0" fontId="8" fillId="8" borderId="2" xfId="0" applyFont="1" applyFill="1" applyBorder="1" applyAlignment="1">
      <alignment horizontal="center" vertical="center" wrapText="1"/>
    </xf>
    <xf numFmtId="177" fontId="0" fillId="0" borderId="0" xfId="0" applyNumberFormat="1">
      <alignment vertical="center"/>
    </xf>
    <xf numFmtId="0" fontId="2" fillId="14" borderId="15" xfId="0" applyFont="1" applyFill="1" applyBorder="1" applyAlignment="1">
      <alignment horizontal="center" vertical="center" wrapText="1"/>
    </xf>
  </cellXfs>
  <cellStyles count="1">
    <cellStyle name="標準" xfId="0" builtinId="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579BE"/>
      <color rgb="FFFFCB25"/>
      <color rgb="FF9C0006"/>
      <color rgb="FFFFC7CE"/>
      <color rgb="FFDAC2EC"/>
      <color rgb="FFF2A068"/>
      <color rgb="FFF4AF80"/>
      <color rgb="FFCFAFE7"/>
      <color rgb="FFC59EE2"/>
      <color rgb="FFCE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9CA67-4B91-4FAB-8493-BB28AFAD9D9C}">
  <dimension ref="A1:AN202"/>
  <sheetViews>
    <sheetView tabSelected="1" zoomScale="70" zoomScaleNormal="70" workbookViewId="0">
      <pane xSplit="3" ySplit="1" topLeftCell="D2" activePane="bottomRight" state="frozen"/>
      <selection pane="topRight" activeCell="C1" sqref="C1"/>
      <selection pane="bottomLeft" activeCell="A2" sqref="A2"/>
      <selection pane="bottomRight" activeCell="C5" sqref="C5"/>
    </sheetView>
  </sheetViews>
  <sheetFormatPr defaultRowHeight="26.25" customHeight="1" x14ac:dyDescent="0.4"/>
  <cols>
    <col min="1" max="1" width="5.25" style="41" customWidth="1"/>
    <col min="2" max="2" width="21.125" style="34" customWidth="1"/>
    <col min="3" max="3" width="41" style="1" customWidth="1"/>
    <col min="4" max="4" width="8" style="14" customWidth="1"/>
    <col min="5" max="5" width="25.625" style="13" customWidth="1"/>
    <col min="6" max="6" width="8" style="92" customWidth="1"/>
    <col min="7" max="7" width="17.875" style="22" customWidth="1"/>
    <col min="8" max="8" width="17.875" style="88" customWidth="1"/>
    <col min="9" max="12" width="17.875" style="20" customWidth="1"/>
    <col min="13" max="13" width="17.875" style="32" customWidth="1"/>
    <col min="14" max="14" width="17.875" style="21" customWidth="1"/>
    <col min="15" max="15" width="8.875" style="76" customWidth="1"/>
    <col min="16" max="19" width="10.125" style="76" customWidth="1"/>
    <col min="20" max="20" width="8.75" style="14" customWidth="1"/>
    <col min="21" max="21" width="2.75" customWidth="1"/>
    <col min="22" max="22" width="26.25" style="34" customWidth="1"/>
    <col min="23" max="23" width="19.5" style="39" customWidth="1"/>
    <col min="24" max="24" width="8.875" style="41" customWidth="1"/>
    <col min="25" max="25" width="18" style="19" customWidth="1"/>
    <col min="26" max="26" width="18" style="21" customWidth="1"/>
    <col min="27" max="27" width="2.75" customWidth="1"/>
    <col min="28" max="28" width="26.375" style="22" customWidth="1"/>
    <col min="29" max="29" width="16.25" style="22" customWidth="1"/>
    <col min="30" max="30" width="16.25" style="13" customWidth="1"/>
    <col min="31" max="31" width="10.875" style="28" customWidth="1"/>
    <col min="32" max="32" width="10.875" style="26" customWidth="1"/>
    <col min="33" max="34" width="10.875" style="29" customWidth="1"/>
    <col min="35" max="35" width="2.75" customWidth="1"/>
    <col min="36" max="36" width="13.125" customWidth="1"/>
    <col min="37" max="37" width="8.125" customWidth="1"/>
    <col min="38" max="38" width="2.75" customWidth="1"/>
    <col min="39" max="39" width="13.125" customWidth="1"/>
    <col min="40" max="40" width="8.125" customWidth="1"/>
    <col min="41" max="41" width="2.75" customWidth="1"/>
  </cols>
  <sheetData>
    <row r="1" spans="1:40" ht="53.25" customHeight="1" thickBot="1" x14ac:dyDescent="0.45">
      <c r="A1" s="71" t="s">
        <v>23</v>
      </c>
      <c r="B1" s="47" t="s">
        <v>0</v>
      </c>
      <c r="C1" s="48" t="s">
        <v>1</v>
      </c>
      <c r="D1" s="49" t="s">
        <v>13</v>
      </c>
      <c r="E1" s="50" t="s">
        <v>20</v>
      </c>
      <c r="F1" s="89" t="s">
        <v>13</v>
      </c>
      <c r="G1" s="81" t="s">
        <v>27</v>
      </c>
      <c r="H1" s="93" t="s">
        <v>36</v>
      </c>
      <c r="I1" s="77" t="s">
        <v>31</v>
      </c>
      <c r="J1" s="77" t="s">
        <v>25</v>
      </c>
      <c r="K1" s="51" t="s">
        <v>30</v>
      </c>
      <c r="L1" s="51" t="s">
        <v>26</v>
      </c>
      <c r="M1" s="78" t="s">
        <v>28</v>
      </c>
      <c r="N1" s="79" t="s">
        <v>29</v>
      </c>
      <c r="O1" s="82" t="s">
        <v>12</v>
      </c>
      <c r="P1" s="94" t="s">
        <v>37</v>
      </c>
      <c r="Q1" s="94" t="s">
        <v>38</v>
      </c>
      <c r="R1" s="95" t="s">
        <v>32</v>
      </c>
      <c r="S1" s="95" t="s">
        <v>33</v>
      </c>
      <c r="T1" s="59" t="s">
        <v>34</v>
      </c>
      <c r="V1" s="97" t="s">
        <v>1</v>
      </c>
      <c r="W1" s="57" t="s">
        <v>20</v>
      </c>
      <c r="X1" s="58" t="s">
        <v>12</v>
      </c>
      <c r="Y1" s="58" t="s">
        <v>18</v>
      </c>
      <c r="Z1" s="84" t="s">
        <v>19</v>
      </c>
      <c r="AB1" s="80" t="s">
        <v>24</v>
      </c>
      <c r="AC1" s="62" t="s">
        <v>39</v>
      </c>
      <c r="AD1" s="63" t="s">
        <v>14</v>
      </c>
      <c r="AE1" s="67" t="s">
        <v>18</v>
      </c>
      <c r="AF1" s="68" t="s">
        <v>15</v>
      </c>
      <c r="AG1" s="69" t="s">
        <v>16</v>
      </c>
      <c r="AH1" s="70" t="s">
        <v>17</v>
      </c>
      <c r="AJ1" s="17" t="s">
        <v>21</v>
      </c>
      <c r="AK1" s="15">
        <f>SUM(X:X)</f>
        <v>14</v>
      </c>
      <c r="AM1" s="18" t="s">
        <v>22</v>
      </c>
      <c r="AN1" s="15">
        <f>COUNTIFS(B:B,"&lt;&gt;",B:B,"&lt;&gt;"&amp;" ")-1+SUM(X:X)</f>
        <v>16</v>
      </c>
    </row>
    <row r="2" spans="1:40" ht="26.25" customHeight="1" x14ac:dyDescent="0.4">
      <c r="A2" s="72">
        <f>ROW(A1)</f>
        <v>1</v>
      </c>
      <c r="B2" s="35" t="s">
        <v>45</v>
      </c>
      <c r="C2" s="36" t="s">
        <v>46</v>
      </c>
      <c r="D2" s="42">
        <f t="shared" ref="D2:D33" si="0">LENB(C:C)</f>
        <v>63</v>
      </c>
      <c r="E2" s="43"/>
      <c r="F2" s="90">
        <f t="shared" ref="F2:F33" si="1">LENB(E:E)</f>
        <v>0</v>
      </c>
      <c r="G2" s="44" t="s">
        <v>40</v>
      </c>
      <c r="H2" s="86" t="s">
        <v>41</v>
      </c>
      <c r="I2" s="45" t="s">
        <v>42</v>
      </c>
      <c r="J2" s="45" t="s">
        <v>42</v>
      </c>
      <c r="K2" s="45" t="s">
        <v>43</v>
      </c>
      <c r="L2" s="45" t="s">
        <v>43</v>
      </c>
      <c r="M2" s="45" t="s">
        <v>44</v>
      </c>
      <c r="N2" s="45" t="s">
        <v>44</v>
      </c>
      <c r="O2" s="75">
        <v>9</v>
      </c>
      <c r="P2" s="83" t="str">
        <f>IF(ISNUMBER(SEARCH("①",K:K)),"①", "") &amp; IF(ISNUMBER(SEARCH("②",K:K)),"②", "") &amp; IF(ISNUMBER(SEARCH("③",K:K)),"③", "") &amp; IF(ISNUMBER(SEARCH("④",K:K)),"④", "") &amp; IF(ISNUMBER(SEARCH("⑤",K:K)),"⑤", "") &amp; IF(ISNUMBER(SEARCH("⑥",K:K)),"⑥", "") &amp; IF(ISNUMBER(SEARCH("⑦",K:K)),"⑦", "") &amp; IF(ISNUMBER(SEARCH("⑧",K:K)),"⑧", "") &amp; IF(ISNUMBER(SEARCH("⑨",K:K)),"⑨", "") &amp; IF(ISNUMBER(SEARCH("⑩",K:K)),"⑩", "") &amp; IF(ISNUMBER(SEARCH("⑪",K:K)),"⑪", "") &amp; IF(ISNUMBER(SEARCH("⑫",K:K)),"⑫", "") &amp; IF(ISNUMBER(SEARCH("⑬",K:K)),"⑬", "") &amp; IF(ISNUMBER(SEARCH("⑭",K:K)),"⑭", "") &amp; IF(ISNUMBER(SEARCH("⑮",K:K)),"⑮", "") &amp; IF(ISNUMBER(SEARCH("⑯",K:K)),"⑯", "") &amp; IF(ISNUMBER(SEARCH("⑰",K:K)),"⑰", "") &amp; IF(ISNUMBER(SEARCH("⑱",K:K)),"⑱", "") &amp; IF(ISNUMBER(SEARCH("⑲",K:K)),"⑲", "") &amp; IF(ISNUMBER(SEARCH("⑳",K:K)),"⑳", "") &amp; IF(ISNUMBER(SEARCH("Ⅰ",K:K)),"Ⅰ", "") &amp; IF(ISNUMBER(SEARCH("Ⅱ",K:K)),"Ⅱ", "") &amp; IF(ISNUMBER(SEARCH("Ⅲ",K:K)),"Ⅲ", "") &amp; IF(ISNUMBER(SEARCH("Ⅳ",K:K)),"Ⅳ", "") &amp; IF(ISNUMBER(SEARCH("Ⅴ",K:K)),"Ⅴ", "") &amp; IF(ISNUMBER(SEARCH("Ⅵ",K:K)),"Ⅵ", "") &amp; IF(ISNUMBER(SEARCH("Ⅶ",K:K)),"Ⅶ", "") &amp; IF(ISNUMBER(SEARCH("Ⅷ",K:K)),"Ⅷ", "") &amp; IF(ISNUMBER(SEARCH("Ⅸ",K:K)),"Ⅸ", "") &amp; IF(ISNUMBER(SEARCH("Ⅹ",K:K)),"Ⅹ",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f>
        <v/>
      </c>
      <c r="Q2" s="83" t="str">
        <f t="shared" ref="Q2:Q65" si="2">IF(ISNUMBER(SEARCH("①",L:L)),"①", "") &amp; IF(ISNUMBER(SEARCH("②",L:L)),"②", "") &amp; IF(ISNUMBER(SEARCH("③",L:L)),"③", "") &amp; IF(ISNUMBER(SEARCH("④",L:L)),"④", "") &amp; IF(ISNUMBER(SEARCH("⑤",L:L)),"⑤", "") &amp; IF(ISNUMBER(SEARCH("⑥",L:L)),"⑥", "") &amp; IF(ISNUMBER(SEARCH("⑦",L:L)),"⑦", "") &amp; IF(ISNUMBER(SEARCH("⑧",L:L)),"⑧", "") &amp; IF(ISNUMBER(SEARCH("⑨",L:L)),"⑨", "") &amp; IF(ISNUMBER(SEARCH("⑩",L:L)),"⑩", "") &amp; IF(ISNUMBER(SEARCH("⑪",L:L)),"⑪", "") &amp; IF(ISNUMBER(SEARCH("⑫",L:L)),"⑫", "") &amp; IF(ISNUMBER(SEARCH("⑬",L:L)),"⑬", "") &amp; IF(ISNUMBER(SEARCH("⑭",L:L)),"⑭", "") &amp; IF(ISNUMBER(SEARCH("⑮",L:L)),"⑮", "") &amp; IF(ISNUMBER(SEARCH("⑯",L:L)),"⑯", "") &amp; IF(ISNUMBER(SEARCH("⑰",L:L)),"⑰", "") &amp; IF(ISNUMBER(SEARCH("⑱",L:L)),"⑱", "") &amp; IF(ISNUMBER(SEARCH("⑲",L:L)),"⑲", "") &amp; IF(ISNUMBER(SEARCH("⑳",L:L)),"⑳", "") &amp; IF(ISNUMBER(SEARCH("Ⅰ",L:L)),"Ⅰ", "") &amp; IF(ISNUMBER(SEARCH("Ⅱ",L:L)),"Ⅱ", "") &amp; IF(ISNUMBER(SEARCH("Ⅲ",L:L)),"Ⅲ", "") &amp; IF(ISNUMBER(SEARCH("Ⅳ",L:L)),"Ⅳ", "") &amp; IF(ISNUMBER(SEARCH("Ⅴ",L:L)),"Ⅴ", "") &amp; IF(ISNUMBER(SEARCH("Ⅵ",L:L)),"Ⅵ", "") &amp; IF(ISNUMBER(SEARCH("Ⅶ",L:L)),"Ⅶ", "") &amp; IF(ISNUMBER(SEARCH("Ⅷ",L:L)),"Ⅷ", "") &amp; IF(ISNUMBER(SEARCH("Ⅸ",L:L)),"Ⅸ", "") &amp; IF(ISNUMBER(SEARCH("Ⅹ",L:L)),"Ⅹ",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f>
        <v/>
      </c>
      <c r="R2" s="83" t="str">
        <f>IF(ISNUMBER(SEARCH("①",M:M)),"①", "") &amp; IF(ISNUMBER(SEARCH("②",M:M)),"②", "") &amp; IF(ISNUMBER(SEARCH("③",M:M)),"③", "") &amp; IF(ISNUMBER(SEARCH("④",M:M)),"④", "") &amp; IF(ISNUMBER(SEARCH("⑤",M:M)),"⑤", "") &amp; IF(ISNUMBER(SEARCH("⑥",M:M)),"⑥", "") &amp; IF(ISNUMBER(SEARCH("⑦",M:M)),"⑦", "") &amp; IF(ISNUMBER(SEARCH("⑧",M:M)),"⑧", "") &amp; IF(ISNUMBER(SEARCH("⑨",M:M)),"⑨", "") &amp; IF(ISNUMBER(SEARCH("⑩",M:M)),"⑩", "") &amp; IF(ISNUMBER(SEARCH("⑪",M:M)),"⑪", "") &amp; IF(ISNUMBER(SEARCH("⑫",M:M)),"⑫", "") &amp; IF(ISNUMBER(SEARCH("⑬",M:M)),"⑬", "") &amp; IF(ISNUMBER(SEARCH("⑭",M:M)),"⑭", "") &amp; IF(ISNUMBER(SEARCH("⑮",M:M)),"⑮", "") &amp; IF(ISNUMBER(SEARCH("⑯",M:M)),"⑯", "") &amp; IF(ISNUMBER(SEARCH("⑰",M:M)),"⑰", "") &amp; IF(ISNUMBER(SEARCH("⑱",M:M)),"⑱", "") &amp; IF(ISNUMBER(SEARCH("⑲",M:M)),"⑲", "") &amp; IF(ISNUMBER(SEARCH("⑳",M:M)),"⑳", "") &amp; IF(ISNUMBER(SEARCH("Ⅰ",M:M)),"Ⅰ", "") &amp; IF(ISNUMBER(SEARCH("Ⅱ",M:M)),"Ⅱ", "") &amp; IF(ISNUMBER(SEARCH("Ⅲ",M:M)),"Ⅲ", "") &amp; IF(ISNUMBER(SEARCH("Ⅳ",M:M)),"Ⅳ", "") &amp; IF(ISNUMBER(SEARCH("Ⅴ",M:M)),"Ⅴ", "") &amp; IF(ISNUMBER(SEARCH("Ⅵ",M:M)),"Ⅵ", "") &amp; IF(ISNUMBER(SEARCH("Ⅶ",M:M)),"Ⅶ", "") &amp; IF(ISNUMBER(SEARCH("Ⅷ",M:M)),"Ⅷ", "") &amp; IF(ISNUMBER(SEARCH("Ⅸ",M:M)),"Ⅸ", "") &amp; IF(ISNUMBER(SEARCH("Ⅹ",M:M)),"Ⅹ",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f>
        <v/>
      </c>
      <c r="S2" s="83" t="str">
        <f t="shared" ref="S2:S65" si="3">IF(ISNUMBER(SEARCH("①",N:N)),"①", "") &amp; IF(ISNUMBER(SEARCH("②",N:N)),"②", "") &amp; IF(ISNUMBER(SEARCH("③",N:N)),"③", "") &amp; IF(ISNUMBER(SEARCH("④",N:N)),"④", "") &amp; IF(ISNUMBER(SEARCH("⑤",N:N)),"⑤", "") &amp; IF(ISNUMBER(SEARCH("⑥",N:N)),"⑥", "") &amp; IF(ISNUMBER(SEARCH("⑦",N:N)),"⑦", "") &amp; IF(ISNUMBER(SEARCH("⑧",N:N)),"⑧", "") &amp; IF(ISNUMBER(SEARCH("⑨",N:N)),"⑨", "") &amp; IF(ISNUMBER(SEARCH("⑩",N:N)),"⑩", "") &amp; IF(ISNUMBER(SEARCH("⑪",N:N)),"⑪", "") &amp; IF(ISNUMBER(SEARCH("⑫",N:N)),"⑫", "") &amp; IF(ISNUMBER(SEARCH("⑬",N:N)),"⑬", "") &amp; IF(ISNUMBER(SEARCH("⑭",N:N)),"⑭", "") &amp; IF(ISNUMBER(SEARCH("⑮",N:N)),"⑮", "") &amp; IF(ISNUMBER(SEARCH("⑯",N:N)),"⑯", "") &amp; IF(ISNUMBER(SEARCH("⑰",N:N)),"⑰", "") &amp; IF(ISNUMBER(SEARCH("⑱",N:N)),"⑱", "") &amp; IF(ISNUMBER(SEARCH("⑲",N:N)),"⑲", "") &amp; IF(ISNUMBER(SEARCH("⑳",N:N)),"⑳", "") &amp; IF(ISNUMBER(SEARCH("Ⅰ",N:N)),"Ⅰ", "") &amp; IF(ISNUMBER(SEARCH("Ⅱ",N:N)),"Ⅱ", "") &amp; IF(ISNUMBER(SEARCH("Ⅲ",N:N)),"Ⅲ", "") &amp; IF(ISNUMBER(SEARCH("Ⅳ",N:N)),"Ⅳ", "") &amp; IF(ISNUMBER(SEARCH("Ⅴ",N:N)),"Ⅴ", "") &amp; IF(ISNUMBER(SEARCH("Ⅵ",N:N)),"Ⅵ", "") &amp; IF(ISNUMBER(SEARCH("Ⅶ",N:N)),"Ⅶ", "") &amp; IF(ISNUMBER(SEARCH("Ⅷ",N:N)),"Ⅷ", "") &amp; IF(ISNUMBER(SEARCH("Ⅸ",N:N)),"Ⅸ", "") &amp; IF(ISNUMBER(SEARCH("Ⅹ",N:N)),"Ⅹ",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f>
        <v/>
      </c>
      <c r="T2" s="56">
        <f>LENB(Z:Z)</f>
        <v>890</v>
      </c>
      <c r="V2" s="52" t="str">
        <f>CLEAN(C:C &amp; " " &amp; B:B)</f>
        <v>ポータブルCDラジオカセットレコーダー maxell マクセル MXCR100-WH MXCR100-WH</v>
      </c>
      <c r="W2" s="53" t="str">
        <f t="shared" ref="W2:W33" si="4">CLEAN(E:E)</f>
        <v/>
      </c>
      <c r="X2" s="54">
        <f>(O:O)</f>
        <v>9</v>
      </c>
      <c r="Y2" s="55" t="str">
        <f>CLEAN(SUBSTITUTE(SUBSTITUTE(SUBSTITUTE(SUBSTITUTE(SUBSTITUTE(SUBSTITUTE(AE:AE,"【説明画像】",AF:AF),"【仕様】",SUBSTITUTE(M:M,CHAR(10),"&lt;br&gt;")),"【メーカー名】",G:G),"【メーカー名2】", IF(H:H&lt;&gt;"", "(" &amp; H:H &amp; ")","")),"【キャッチコピー1】",AG:AG),"【キャッチコピー2】",AH:AH))</f>
        <v>&lt;b&gt;&lt;font color="navy" size="5"&gt;■　maxell(マクセル)　■&lt;/font&gt;&lt;/b&gt;&lt;br&gt;&lt;br&gt;&lt;b&gt;&lt;font color="#666666"&gt;マクセルの音、心に響く。&lt;br&gt;CDラジオカセットレコーダー&lt;/font&gt;&lt;/b&gt;&lt;br&gt;&lt;br&gt;&lt;br&gt;&lt;b&gt;&lt;font color="#02c4b5" size="4"&gt;◆　主な特長　◆&lt;/font&gt;&lt;/b&gt;&lt;br&gt;&lt;br&gt;&lt;b&gt;●ワイドFM対応&lt;br&gt;対応周波数　FM 76～108MHz&lt;br&gt;&lt;br&gt;●USBメモリー/TF/microSDカード再生&lt;br&gt;&lt;br&gt;●CD（CD-R/CD-RW）再生&lt;br&gt;CD-DAフォーマットまたはMP3オーディオファイルが記録された音楽ディスクでファイナライズ済みのものが再生できます。&lt;br&gt;&lt;br&gt;●カセットテープ録音/再生&lt;br&gt;&lt;br&gt;●AM、FMラジオ放送受信&lt;br&gt;対応周波数AM 530～1,600kHz/FM 76～108MHz&lt;br&gt;&lt;br&gt;●ヘッドホン端子&lt;br&gt;Φ3.5mmステレオミニジャック&lt;br&gt;&lt;br&gt;●2電源対応&lt;br&gt;専用ACコード、乾電池 単1形6本(別売)&lt;/b&gt;&lt;br&gt;&lt;br&gt;&lt;img src="%URL%mxcr100-wh_1.jpg"&gt;&lt;br&gt;&lt;img src="%URL%mxcr100-wh_2.jpg"&gt;&lt;br&gt;&lt;img src="%URL%mxcr100-wh_3.jpg"&gt;&lt;br&gt;&lt;img src="%URL%mxcr100-wh_4.jpg"&gt;&lt;br&gt;&lt;img src="%URL%mxcr100-wh_5.jpg"&gt;&lt;br&gt;&lt;img src="%URL%mxcr100-wh_6.jpg"&gt;&lt;br&gt;&lt;img src="%URL%mxcr100-wh_7.jpg"&gt;&lt;br&gt;&lt;img src="%URL%mxcr100-wh_8.jpg"&gt;&lt;br&gt;&lt;img src="%URL%mxcr100-wh_9.jpg"&gt;&lt;br&gt;&lt;br&gt;&lt;b&gt;&lt;font color="#02c4b5" size="4"&gt;◆　主な仕様　◆&lt;/font&gt;&lt;/b&gt;&lt;br&gt;&lt;br&gt;■外形寸法：幅260×奥行219×高さ139mm&lt;br&gt;■電源：AC100V 50/60Hz または 乾電池 単1形(R20またはLR20)×6本(別売)&lt;br&gt;■消費電力(最大)：12W&lt;br&gt;■スピーカー部：φ77mm コーン型6Ω×2&lt;br&gt;■実用最大出力：2W+2W&lt;br&gt;■ヘッドホン端子：φ3.5mmステレオミニジャック&lt;br&gt;■本体質量：約2kg(乾電池、ACコード含まず)&lt;br&gt;■同梱品：専用ACコード(長さ約1.5m)、取扱説明書(保証書付)&lt;br&gt;&lt;br&gt;&lt;br&gt;</v>
      </c>
      <c r="Z2" s="85" t="str">
        <f>IF(AND(ISBLANK(J:J), ISBLANK(L:L)), N:N&amp;CHAR(10)&amp;CHAR(10)&amp;"※記載は商品仕様の一部です。仕様説明不足等の理由での返品はできません。特に適合等は必ずご確認ください。", IF(AND(ISBLANK(J:J), ISBLANK(N:N)), L:L&amp;CHAR(10)&amp;CHAR(10)&amp;"※記載は商品仕様の一部です。仕様説明不足等の理由での返品はできません。特に適合等は必ずご確認ください。", IF(AND(ISBLANK(L:L), ISBLANK(N:N)), J:J&amp;CHAR(10)&amp;CHAR(10)&amp;"※記載は商品仕様の一部です。仕様説明不足等の理由での返品はできません。特に適合等は必ずご確認ください。", IF(ISBLANK(J:J), L:L&amp;CHAR(10)&amp;CHAR(10)&amp;N:N&amp;CHAR(10)&amp;CHAR(10)&amp;"※記載は商品仕様の一部です。仕様説明不足等の理由での返品はできません。特に適合等は必ずご確認ください。", IF(ISBLANK(L:L), J:J&amp;CHAR(10)&amp;CHAR(10)&amp;N:N&amp;CHAR(10)&amp;CHAR(10)&amp;"※記載は商品仕様の一部です。仕様説明不足等の理由での返品はできません。特に適合等は必ずご確認ください。", IF(ISBLANK(N:N), J:J&amp;CHAR(10)&amp;CHAR(10)&amp;L:L&amp;CHAR(10)&amp;CHAR(10)&amp;"※記載は商品仕様の一部です。仕様説明不足等の理由での返品はできません。特に適合等は必ずご確認ください。", J:J&amp;CHAR(10)&amp;CHAR(10)&amp;L:L&amp;CHAR(10)&amp;CHAR(10)&amp;N:N&amp;CHAR(10)&amp;CHAR(10)&amp;"※記載は商品仕様の一部です。仕様説明不足等の理由での返品はできません。特に適合等は必ずご確認ください。"))))))</f>
        <v>マクセルの音、心に響く。
CDラジオカセットレコーダー
●ワイドFM対応
対応周波数　FM 76～108MHz
●USBメモリー/TF/microSDカード再生
●CD（CD-R/CD-RW）再生
CD-DAフォーマットまたはMP3オーディオファイルが記録された音楽ディスクでファイナライズ済みのものが再生できます。
●カセットテープ録音/再生
●AM、FMラジオ放送受信
対応周波数AM 530～1,600kHz/FM 76～108MHz
●ヘッドホン端子
Φ3.5mmステレオミニジャック
●2電源対応
専用ACコード、乾電池 単1形6本(別売)
■外形寸法：幅260×奥行219×高さ139mm
■電源：AC100V 50/60Hz または 乾電池 単1形(R20またはLR20)×6本(別売)
■消費電力(最大)：12W
■スピーカー部：φ77mm コーン型6Ω×2
■実用最大出力：2W+2W
■ヘッドホン端子：φ3.5mmステレオミニジャック
■本体質量：約2kg(乾電池、ACコード含まず)
■同梱品：専用ACコード(長さ約1.5m)、取扱説明書(保証書付)
※記載は商品仕様の一部です。仕様説明不足等の理由での返品はできません。特に適合等は必ずご確認ください。</v>
      </c>
      <c r="AB2" s="44"/>
      <c r="AC2" s="60">
        <v>4902580797584</v>
      </c>
      <c r="AD2" s="61" t="str">
        <f>LOWER(B:B)</f>
        <v>mxcr100-wh</v>
      </c>
      <c r="AE2" s="64" t="s">
        <v>35</v>
      </c>
      <c r="AF2" s="65" t="str">
        <f t="shared" ref="AF2:AF33" si="5">IF(X2&gt;=1,"&lt;img src=""%URL%"&amp;LOWER(B:B)&amp;"_1.jpg""&gt;&lt;br&gt;","")&amp;
 IF(X2&gt;=2,"&lt;img src=""%URL%"&amp;LOWER(B:B)&amp;"_2.jpg""&gt;&lt;br&gt;","")&amp;
 IF(X2&gt;=3,"&lt;img src=""%URL%"&amp;LOWER(B:B)&amp;"_3.jpg""&gt;&lt;br&gt;","")&amp;
 IF(X2&gt;=4,"&lt;img src=""%URL%"&amp;LOWER(B:B)&amp;"_4.jpg""&gt;&lt;br&gt;","")&amp;
 IF(X2&gt;=5,"&lt;img src=""%URL%"&amp;LOWER(B:B)&amp;"_5.jpg""&gt;&lt;br&gt;","")&amp;
 IF(X2&gt;=6,"&lt;img src=""%URL%"&amp;LOWER(B:B)&amp;"_6.jpg""&gt;&lt;br&gt;","")&amp;
 IF(X2&gt;=7,"&lt;img src=""%URL%"&amp;LOWER(B:B)&amp;"_7.jpg""&gt;&lt;br&gt;","")&amp;
 IF(X2&gt;=8,"&lt;img src=""%URL%"&amp;LOWER(B:B)&amp;"_8.jpg""&gt;&lt;br&gt;","")&amp;
 IF(X2&gt;=9,"&lt;img src=""%URL%"&amp;LOWER(B:B)&amp;"_9.jpg""&gt;&lt;br&gt;","")&amp;
 IF(X2&gt;=10,"&lt;img src=""%URL%"&amp;LOWER(B:B)&amp;"_10.jpg""&gt;&lt;br&gt;","")&amp;
 IF(X2&gt;=11,"&lt;img src=""%URL%"&amp;LOWER(B:B)&amp;"_11.jpg""&gt;&lt;br&gt;","")&amp;
 IF(X2&gt;=12,"&lt;img src=""%URL%"&amp;LOWER(B:B)&amp;"_12.jpg""&gt;&lt;br&gt;","")&amp;
 IF(X2&gt;=13,"&lt;img src=""%URL%"&amp;LOWER(B:B)&amp;"_13.jpg""&gt;&lt;br&gt;","")&amp;
 IF(X2&gt;=14,"&lt;img src=""%URL%"&amp;LOWER(B:B)&amp;"_14.jpg""&gt;&lt;br&gt;","")&amp;
 IF(X2&gt;=15,"&lt;img src=""%URL%"&amp;LOWER(B:B)&amp;"_15.jpg""&gt;&lt;br&gt;","")&amp;
 IF(X2&gt;=16,"&lt;img src=""%URL%"&amp;LOWER(B:B)&amp;"_16.jpg""&gt;&lt;br&gt;","")&amp;
 IF(X2&gt;=17,"&lt;img src=""%URL%"&amp;LOWER(B:B)&amp;"_17.jpg""&gt;&lt;br&gt;","")&amp;
 IF(X2&gt;=18,"&lt;img src=""%URL%"&amp;LOWER(B:B)&amp;"_18.jpg""&gt;&lt;br&gt;","")&amp;
 IF(X2=19,"&lt;img src=""%URL%"&amp;LOWER(B:B)&amp;"_19.jpg""&gt;&lt;br&gt;","")</f>
        <v>&lt;img src="%URL%mxcr100-wh_1.jpg"&gt;&lt;br&gt;&lt;img src="%URL%mxcr100-wh_2.jpg"&gt;&lt;br&gt;&lt;img src="%URL%mxcr100-wh_3.jpg"&gt;&lt;br&gt;&lt;img src="%URL%mxcr100-wh_4.jpg"&gt;&lt;br&gt;&lt;img src="%URL%mxcr100-wh_5.jpg"&gt;&lt;br&gt;&lt;img src="%URL%mxcr100-wh_6.jpg"&gt;&lt;br&gt;&lt;img src="%URL%mxcr100-wh_7.jpg"&gt;&lt;br&gt;&lt;img src="%URL%mxcr100-wh_8.jpg"&gt;&lt;br&gt;&lt;img src="%URL%mxcr100-wh_9.jpg"&gt;&lt;br&gt;</v>
      </c>
      <c r="AG2" s="66" t="str">
        <f t="shared" ref="AG2:AG33" si="6">IF(ISBLANK(I:I), "", "&lt;b&gt;&lt;font color=""#666666""&gt;" &amp; SUBSTITUTE((I:I), CHAR(10), "&lt;br&gt;") &amp; "&lt;/font&gt;&lt;/b&gt;&lt;br&gt;&lt;br&gt;")</f>
        <v>&lt;b&gt;&lt;font color="#666666"&gt;マクセルの音、心に響く。&lt;br&gt;CDラジオカセットレコーダー&lt;/font&gt;&lt;/b&gt;&lt;br&gt;&lt;br&gt;</v>
      </c>
      <c r="AH2" s="66" t="str">
        <f t="shared" ref="AH2:AH33" si="7">IF(ISBLANK(K:K), "", "&lt;b&gt;" &amp; SUBSTITUTE((K:K), CHAR(10), "&lt;br&gt;") &amp; "&lt;/b&gt;&lt;br&gt;&lt;br&gt;")</f>
        <v>&lt;b&gt;●ワイドFM対応&lt;br&gt;対応周波数　FM 76～108MHz&lt;br&gt;&lt;br&gt;●USBメモリー/TF/microSDカード再生&lt;br&gt;&lt;br&gt;●CD（CD-R/CD-RW）再生&lt;br&gt;CD-DAフォーマットまたはMP3オーディオファイルが記録された音楽ディスクでファイナライズ済みのものが再生できます。&lt;br&gt;&lt;br&gt;●カセットテープ録音/再生&lt;br&gt;&lt;br&gt;●AM、FMラジオ放送受信&lt;br&gt;対応周波数AM 530～1,600kHz/FM 76～108MHz&lt;br&gt;&lt;br&gt;●ヘッドホン端子&lt;br&gt;Φ3.5mmステレオミニジャック&lt;br&gt;&lt;br&gt;●2電源対応&lt;br&gt;専用ACコード、乾電池 単1形6本(別売)&lt;/b&gt;&lt;br&gt;&lt;br&gt;</v>
      </c>
      <c r="AJ2" s="16"/>
    </row>
    <row r="3" spans="1:40" ht="26.25" customHeight="1" x14ac:dyDescent="0.4">
      <c r="A3" s="73">
        <f t="shared" ref="A3:A66" si="8">ROW(A2)</f>
        <v>2</v>
      </c>
      <c r="B3" s="35" t="s">
        <v>51</v>
      </c>
      <c r="C3" s="36" t="s">
        <v>52</v>
      </c>
      <c r="D3" s="40">
        <f t="shared" si="0"/>
        <v>51</v>
      </c>
      <c r="E3" s="43"/>
      <c r="F3" s="91">
        <f t="shared" si="1"/>
        <v>0</v>
      </c>
      <c r="G3" s="44" t="s">
        <v>47</v>
      </c>
      <c r="H3" s="86"/>
      <c r="I3" s="45" t="s">
        <v>48</v>
      </c>
      <c r="J3" s="45" t="s">
        <v>48</v>
      </c>
      <c r="K3" s="45" t="s">
        <v>49</v>
      </c>
      <c r="L3" s="45"/>
      <c r="M3" s="45" t="s">
        <v>50</v>
      </c>
      <c r="N3" s="45" t="s">
        <v>50</v>
      </c>
      <c r="O3" s="75">
        <v>5</v>
      </c>
      <c r="P3" s="83" t="str">
        <f t="shared" ref="P3:P66" si="9">IF(ISNUMBER(SEARCH("①",K:K)),"①", "") &amp; IF(ISNUMBER(SEARCH("②",K:K)),"②", "") &amp; IF(ISNUMBER(SEARCH("③",K:K)),"③", "") &amp; IF(ISNUMBER(SEARCH("④",K:K)),"④", "") &amp; IF(ISNUMBER(SEARCH("⑤",K:K)),"⑤", "") &amp; IF(ISNUMBER(SEARCH("⑥",K:K)),"⑥", "") &amp; IF(ISNUMBER(SEARCH("⑦",K:K)),"⑦", "") &amp; IF(ISNUMBER(SEARCH("⑧",K:K)),"⑧", "") &amp; IF(ISNUMBER(SEARCH("⑨",K:K)),"⑨", "") &amp; IF(ISNUMBER(SEARCH("⑩",K:K)),"⑩", "") &amp; IF(ISNUMBER(SEARCH("⑪",K:K)),"⑪", "") &amp; IF(ISNUMBER(SEARCH("⑫",K:K)),"⑫", "") &amp; IF(ISNUMBER(SEARCH("⑬",K:K)),"⑬", "") &amp; IF(ISNUMBER(SEARCH("⑭",K:K)),"⑭", "") &amp; IF(ISNUMBER(SEARCH("⑮",K:K)),"⑮", "") &amp; IF(ISNUMBER(SEARCH("⑯",K:K)),"⑯", "") &amp; IF(ISNUMBER(SEARCH("⑰",K:K)),"⑰", "") &amp; IF(ISNUMBER(SEARCH("⑱",K:K)),"⑱", "") &amp; IF(ISNUMBER(SEARCH("⑲",K:K)),"⑲", "") &amp; IF(ISNUMBER(SEARCH("⑳",K:K)),"⑳", "") &amp; IF(ISNUMBER(SEARCH("Ⅰ",K:K)),"Ⅰ", "") &amp; IF(ISNUMBER(SEARCH("Ⅱ",K:K)),"Ⅱ", "") &amp; IF(ISNUMBER(SEARCH("Ⅲ",K:K)),"Ⅲ", "") &amp; IF(ISNUMBER(SEARCH("Ⅳ",K:K)),"Ⅳ", "") &amp; IF(ISNUMBER(SEARCH("Ⅴ",K:K)),"Ⅴ", "") &amp; IF(ISNUMBER(SEARCH("Ⅵ",K:K)),"Ⅵ", "") &amp; IF(ISNUMBER(SEARCH("Ⅶ",K:K)),"Ⅶ", "") &amp; IF(ISNUMBER(SEARCH("Ⅷ",K:K)),"Ⅷ", "") &amp; IF(ISNUMBER(SEARCH("Ⅸ",K:K)),"Ⅸ", "") &amp; IF(ISNUMBER(SEARCH("Ⅹ",K:K)),"Ⅹ",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f>
        <v/>
      </c>
      <c r="Q3" s="83" t="str">
        <f t="shared" si="2"/>
        <v/>
      </c>
      <c r="R3" s="83" t="str">
        <f t="shared" ref="R3:R66" si="10">IF(ISNUMBER(SEARCH("①",M:M)),"①", "") &amp; IF(ISNUMBER(SEARCH("②",M:M)),"②", "") &amp; IF(ISNUMBER(SEARCH("③",M:M)),"③", "") &amp; IF(ISNUMBER(SEARCH("④",M:M)),"④", "") &amp; IF(ISNUMBER(SEARCH("⑤",M:M)),"⑤", "") &amp; IF(ISNUMBER(SEARCH("⑥",M:M)),"⑥", "") &amp; IF(ISNUMBER(SEARCH("⑦",M:M)),"⑦", "") &amp; IF(ISNUMBER(SEARCH("⑧",M:M)),"⑧", "") &amp; IF(ISNUMBER(SEARCH("⑨",M:M)),"⑨", "") &amp; IF(ISNUMBER(SEARCH("⑩",M:M)),"⑩", "") &amp; IF(ISNUMBER(SEARCH("⑪",M:M)),"⑪", "") &amp; IF(ISNUMBER(SEARCH("⑫",M:M)),"⑫", "") &amp; IF(ISNUMBER(SEARCH("⑬",M:M)),"⑬", "") &amp; IF(ISNUMBER(SEARCH("⑭",M:M)),"⑭", "") &amp; IF(ISNUMBER(SEARCH("⑮",M:M)),"⑮", "") &amp; IF(ISNUMBER(SEARCH("⑯",M:M)),"⑯", "") &amp; IF(ISNUMBER(SEARCH("⑰",M:M)),"⑰", "") &amp; IF(ISNUMBER(SEARCH("⑱",M:M)),"⑱", "") &amp; IF(ISNUMBER(SEARCH("⑲",M:M)),"⑲", "") &amp; IF(ISNUMBER(SEARCH("⑳",M:M)),"⑳", "") &amp; IF(ISNUMBER(SEARCH("Ⅰ",M:M)),"Ⅰ", "") &amp; IF(ISNUMBER(SEARCH("Ⅱ",M:M)),"Ⅱ", "") &amp; IF(ISNUMBER(SEARCH("Ⅲ",M:M)),"Ⅲ", "") &amp; IF(ISNUMBER(SEARCH("Ⅳ",M:M)),"Ⅳ", "") &amp; IF(ISNUMBER(SEARCH("Ⅴ",M:M)),"Ⅴ", "") &amp; IF(ISNUMBER(SEARCH("Ⅵ",M:M)),"Ⅵ", "") &amp; IF(ISNUMBER(SEARCH("Ⅶ",M:M)),"Ⅶ", "") &amp; IF(ISNUMBER(SEARCH("Ⅷ",M:M)),"Ⅷ", "") &amp; IF(ISNUMBER(SEARCH("Ⅸ",M:M)),"Ⅸ", "") &amp; IF(ISNUMBER(SEARCH("Ⅹ",M:M)),"Ⅹ",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f>
        <v/>
      </c>
      <c r="S3" s="83" t="str">
        <f t="shared" si="3"/>
        <v/>
      </c>
      <c r="T3" s="56">
        <f t="shared" ref="T3:T66" si="11">LENB(Z:Z)</f>
        <v>646</v>
      </c>
      <c r="V3" s="52" t="str">
        <f t="shared" ref="V3:V66" si="12">CLEAN(C:C &amp; " " &amp; B:B)</f>
        <v>電子レンジ A-stage 18L ホワイト 単機能 DRF-S18HFA-W DRF-S18HFA-W</v>
      </c>
      <c r="W3" s="38" t="str">
        <f t="shared" si="4"/>
        <v/>
      </c>
      <c r="X3" s="54">
        <f t="shared" ref="X3:X66" si="13">(O:O)</f>
        <v>5</v>
      </c>
      <c r="Y3" s="55" t="str">
        <f>CLEAN(SUBSTITUTE(SUBSTITUTE(SUBSTITUTE(SUBSTITUTE(SUBSTITUTE(SUBSTITUTE(AE:AE,"【説明画像】",AF:AF),"【仕様】",SUBSTITUTE(M:M,CHAR(10),"&lt;br&gt;")),"【メーカー名】",G:G),"【メーカー名2】", IF(H:H&lt;&gt;"", "(" &amp; H:H &amp; ")","")),"【キャッチコピー1】",AG:AG),"【キャッチコピー2】",AH:AH))</f>
        <v>&lt;b&gt;&lt;font color="navy" size="5"&gt;■　A-stage　■&lt;/font&gt;&lt;/b&gt;&lt;br&gt;&lt;br&gt;&lt;b&gt;&lt;font color="#666666"&gt;単機能電子レンジ 18L&lt;br&gt;ホワイト&lt;/font&gt;&lt;/b&gt;&lt;br&gt;&lt;br&gt;&lt;br&gt;&lt;b&gt;&lt;font color="#02c4b5" size="4"&gt;◆　主な特長　◆&lt;/font&gt;&lt;/b&gt;&lt;br&gt;&lt;br&gt;&lt;b&gt;●お手入れ簡単な&lt;br&gt;フラットテーブル&lt;br&gt;汚れが目立ちにくいダークグレーカラーを採用。フラットテーブルだからお手入れもラクラク。&lt;br&gt;&lt;br&gt;●目的に合わせて出力3段階を切り替え可能&lt;br&gt;出力3段階を切替可能。ボタンを押して、出力を設定するだけのシンプル設計。&lt;br&gt;&lt;br&gt;●キッチンサポート機能付き&lt;br&gt;時刻表示ができる液晶画面や、お子様がふれても安心なチャイルドロック機能搭載。&lt;/b&gt;&lt;br&gt;&lt;br&gt;&lt;img src="%URL%drf-s18hfa-w_1.jpg"&gt;&lt;br&gt;&lt;img src="%URL%drf-s18hfa-w_2.jpg"&gt;&lt;br&gt;&lt;img src="%URL%drf-s18hfa-w_3.jpg"&gt;&lt;br&gt;&lt;img src="%URL%drf-s18hfa-w_4.jpg"&gt;&lt;br&gt;&lt;img src="%URL%drf-s18hfa-w_5.jpg"&gt;&lt;br&gt;&lt;br&gt;&lt;b&gt;&lt;font color="#02c4b5" size="4"&gt;◆　主な仕様　◆&lt;/font&gt;&lt;/b&gt;&lt;br&gt;&lt;br&gt;■品名：単機能電子レンジ 18L&lt;br&gt;■外形寸法：W457ｘD388ｘH272mm&lt;br&gt;■総庫内容量：18L&lt;br&gt;■庫内サイズ：W315ｘD329ｘH195mm&lt;br&gt;■質量：約14kg&lt;br&gt;■定格消費電力：900W/1250W(50/60Hz)&lt;br&gt;■年間消費電力量：63.9KWh/年&lt;br&gt;■区分名：A&lt;br&gt;■定格電圧：AC100V～&lt;br&gt;■定格周波数：50/60Hz&lt;br&gt;■出力切替：3段階&lt;br&gt;50Hz：550W、300W、120W&lt;br&gt;60Hz：700W、300W、120W&lt;br&gt;■発振周波数：2450MHz&lt;br&gt;■最大加熱時間：30分&lt;br&gt;■加熱モード：あたため、解凍、飲み物&lt;br&gt;■電源コード長：約1.4m&lt;br&gt;■付属品：取扱説明書(保証書付)×1&lt;br&gt;■使用環境：周囲温度：5-35℃、周囲湿度：20-80%RH（結露なきこと）&lt;br&gt;&lt;br&gt;&lt;br&gt;</v>
      </c>
      <c r="Z3" s="85" t="str">
        <f t="shared" ref="Z3:Z33" si="14">IF(AND(ISBLANK(J:J), ISBLANK(L:L)), N:N&amp;CHAR(10)&amp;CHAR(10)&amp;"※記載は商品仕様の一部です。仕様説明不足等の理由での返品はできません。特に適合等は必ずご確認ください。", IF(AND(ISBLANK(J:J), ISBLANK(N:N)), L:L&amp;CHAR(10)&amp;CHAR(10)&amp;"※記載は商品仕様の一部です。仕様説明不足等の理由での返品はできません。特に適合等は必ずご確認ください。", IF(AND(ISBLANK(L:L), ISBLANK(N:N)), J:J&amp;CHAR(10)&amp;CHAR(10)&amp;"※記載は商品仕様の一部です。仕様説明不足等の理由での返品はできません。特に適合等は必ずご確認ください。", IF(ISBLANK(J:J), L:L&amp;CHAR(10)&amp;CHAR(10)&amp;N:N&amp;CHAR(10)&amp;CHAR(10)&amp;"※記載は商品仕様の一部です。仕様説明不足等の理由での返品はできません。特に適合等は必ずご確認ください。", IF(ISBLANK(L:L), J:J&amp;CHAR(10)&amp;CHAR(10)&amp;N:N&amp;CHAR(10)&amp;CHAR(10)&amp;"※記載は商品仕様の一部です。仕様説明不足等の理由での返品はできません。特に適合等は必ずご確認ください。", IF(ISBLANK(N:N), J:J&amp;CHAR(10)&amp;CHAR(10)&amp;L:L&amp;CHAR(10)&amp;CHAR(10)&amp;"※記載は商品仕様の一部です。仕様説明不足等の理由での返品はできません。特に適合等は必ずご確認ください。", J:J&amp;CHAR(10)&amp;CHAR(10)&amp;L:L&amp;CHAR(10)&amp;CHAR(10)&amp;N:N&amp;CHAR(10)&amp;CHAR(10)&amp;"※記載は商品仕様の一部です。仕様説明不足等の理由での返品はできません。特に適合等は必ずご確認ください。"))))))</f>
        <v>単機能電子レンジ 18L
ホワイト
■品名：単機能電子レンジ 18L
■外形寸法：W457ｘD388ｘH272mm
■総庫内容量：18L
■庫内サイズ：W315ｘD329ｘH195mm
■質量：約14kg
■定格消費電力：900W/1250W(50/60Hz)
■年間消費電力量：63.9KWh/年
■区分名：A
■定格電圧：AC100V～
■定格周波数：50/60Hz
■出力切替：3段階
50Hz：550W、300W、120W
60Hz：700W、300W、120W
■発振周波数：2450MHz
■最大加熱時間：30分
■加熱モード：あたため、解凍、飲み物
■電源コード長：約1.4m
■付属品：取扱説明書(保証書付)×1
■使用環境：周囲温度：5-35℃、周囲湿度：20-80%RH（結露なきこと）
※記載は商品仕様の一部です。仕様説明不足等の理由での返品はできません。特に適合等は必ずご確認ください。</v>
      </c>
      <c r="AB3" s="23"/>
      <c r="AC3" s="60">
        <v>4573110727229</v>
      </c>
      <c r="AD3" s="13" t="str">
        <f t="shared" ref="AD3:AD33" si="15">LOWER(B:B)</f>
        <v>drf-s18hfa-w</v>
      </c>
      <c r="AE3" s="64" t="s">
        <v>35</v>
      </c>
      <c r="AF3" s="65" t="str">
        <f t="shared" si="5"/>
        <v>&lt;img src="%URL%drf-s18hfa-w_1.jpg"&gt;&lt;br&gt;&lt;img src="%URL%drf-s18hfa-w_2.jpg"&gt;&lt;br&gt;&lt;img src="%URL%drf-s18hfa-w_3.jpg"&gt;&lt;br&gt;&lt;img src="%URL%drf-s18hfa-w_4.jpg"&gt;&lt;br&gt;&lt;img src="%URL%drf-s18hfa-w_5.jpg"&gt;&lt;br&gt;</v>
      </c>
      <c r="AG3" s="27" t="str">
        <f t="shared" si="6"/>
        <v>&lt;b&gt;&lt;font color="#666666"&gt;単機能電子レンジ 18L&lt;br&gt;ホワイト&lt;/font&gt;&lt;/b&gt;&lt;br&gt;&lt;br&gt;</v>
      </c>
      <c r="AH3" s="27" t="str">
        <f t="shared" si="7"/>
        <v>&lt;b&gt;●お手入れ簡単な&lt;br&gt;フラットテーブル&lt;br&gt;汚れが目立ちにくいダークグレーカラーを採用。フラットテーブルだからお手入れもラクラク。&lt;br&gt;&lt;br&gt;●目的に合わせて出力3段階を切り替え可能&lt;br&gt;出力3段階を切替可能。ボタンを押して、出力を設定するだけのシンプル設計。&lt;br&gt;&lt;br&gt;●キッチンサポート機能付き&lt;br&gt;時刻表示ができる液晶画面や、お子様がふれても安心なチャイルドロック機能搭載。&lt;/b&gt;&lt;br&gt;&lt;br&gt;</v>
      </c>
    </row>
    <row r="4" spans="1:40" ht="26.25" customHeight="1" x14ac:dyDescent="0.4">
      <c r="A4" s="73">
        <f t="shared" si="8"/>
        <v>3</v>
      </c>
      <c r="B4" s="35"/>
      <c r="C4" s="36"/>
      <c r="D4" s="40">
        <f t="shared" si="0"/>
        <v>0</v>
      </c>
      <c r="E4" s="37"/>
      <c r="F4" s="91">
        <f t="shared" si="1"/>
        <v>0</v>
      </c>
      <c r="G4" s="44"/>
      <c r="H4" s="86"/>
      <c r="I4" s="25"/>
      <c r="J4" s="25"/>
      <c r="K4" s="25"/>
      <c r="L4" s="25"/>
      <c r="M4" s="33"/>
      <c r="N4" s="24"/>
      <c r="O4" s="76">
        <v>0</v>
      </c>
      <c r="P4" s="83" t="str">
        <f t="shared" si="9"/>
        <v/>
      </c>
      <c r="Q4" s="83" t="str">
        <f t="shared" si="2"/>
        <v/>
      </c>
      <c r="R4" s="83" t="str">
        <f t="shared" si="10"/>
        <v/>
      </c>
      <c r="S4" s="83" t="str">
        <f t="shared" si="3"/>
        <v/>
      </c>
      <c r="T4" s="56">
        <f t="shared" si="11"/>
        <v>104</v>
      </c>
      <c r="V4" s="52" t="str">
        <f t="shared" si="12"/>
        <v xml:space="preserve"> </v>
      </c>
      <c r="W4" s="38" t="str">
        <f t="shared" si="4"/>
        <v/>
      </c>
      <c r="X4" s="54">
        <f t="shared" si="13"/>
        <v>0</v>
      </c>
      <c r="Y4" s="55" t="str">
        <f t="shared" ref="Y4:Y67" si="16">CLEAN(SUBSTITUTE(SUBSTITUTE(SUBSTITUTE(SUBSTITUTE(SUBSTITUTE(SUBSTITUTE(AE:AE,"【説明画像】",AF:AF),"【仕様】",SUBSTITUTE(M:M,CHAR(10),"&lt;br&gt;")),"【メーカー名】",G:G),"【メーカー名2】", IF(H:H&lt;&gt;"", "(" &amp; H:H &amp; ")","")),"【キャッチコピー1】",AG:AG),"【キャッチコピー2】",AH:AH))</f>
        <v>&lt;b&gt;&lt;font color="navy" size="5"&gt;■　　■&lt;/font&gt;&lt;/b&gt;&lt;br&gt;&lt;br&gt;&lt;br&gt;&lt;b&gt;&lt;font color="#02c4b5" size="4"&gt;◆　主な特長　◆&lt;/font&gt;&lt;/b&gt;&lt;br&gt;&lt;br&gt;&lt;br&gt;&lt;b&gt;&lt;font color="#02c4b5" size="4"&gt;◆　主な仕様　◆&lt;/font&gt;&lt;/b&gt;&lt;br&gt;&lt;br&gt;&lt;br&gt;&lt;br&gt;&lt;br&gt;</v>
      </c>
      <c r="Z4" s="85" t="str">
        <f t="shared" si="14"/>
        <v xml:space="preserve">
※記載は商品仕様の一部です。仕様説明不足等の理由での返品はできません。特に適合等は必ずご確認ください。</v>
      </c>
      <c r="AB4" s="23"/>
      <c r="AD4" s="13" t="str">
        <f t="shared" si="15"/>
        <v/>
      </c>
      <c r="AE4" s="64" t="s">
        <v>35</v>
      </c>
      <c r="AF4" s="65" t="str">
        <f t="shared" si="5"/>
        <v/>
      </c>
      <c r="AG4" s="27" t="str">
        <f t="shared" si="6"/>
        <v/>
      </c>
      <c r="AH4" s="27" t="str">
        <f t="shared" si="7"/>
        <v/>
      </c>
    </row>
    <row r="5" spans="1:40" ht="26.25" customHeight="1" x14ac:dyDescent="0.4">
      <c r="A5" s="73">
        <f t="shared" si="8"/>
        <v>4</v>
      </c>
      <c r="B5" s="35"/>
      <c r="C5" s="36"/>
      <c r="D5" s="40">
        <f t="shared" si="0"/>
        <v>0</v>
      </c>
      <c r="E5" s="37"/>
      <c r="F5" s="91">
        <f t="shared" si="1"/>
        <v>0</v>
      </c>
      <c r="G5" s="44"/>
      <c r="H5" s="86"/>
      <c r="I5" s="25"/>
      <c r="J5" s="25"/>
      <c r="K5" s="25"/>
      <c r="L5" s="25"/>
      <c r="M5" s="33"/>
      <c r="N5" s="24"/>
      <c r="O5" s="76">
        <v>0</v>
      </c>
      <c r="P5" s="83" t="str">
        <f t="shared" si="9"/>
        <v/>
      </c>
      <c r="Q5" s="83" t="str">
        <f t="shared" si="2"/>
        <v/>
      </c>
      <c r="R5" s="83" t="str">
        <f t="shared" si="10"/>
        <v/>
      </c>
      <c r="S5" s="83" t="str">
        <f t="shared" si="3"/>
        <v/>
      </c>
      <c r="T5" s="56">
        <f t="shared" si="11"/>
        <v>104</v>
      </c>
      <c r="V5" s="52" t="str">
        <f t="shared" si="12"/>
        <v xml:space="preserve"> </v>
      </c>
      <c r="W5" s="38" t="str">
        <f t="shared" si="4"/>
        <v/>
      </c>
      <c r="X5" s="54">
        <f t="shared" si="13"/>
        <v>0</v>
      </c>
      <c r="Y5" s="55" t="str">
        <f t="shared" si="16"/>
        <v>&lt;b&gt;&lt;font color="navy" size="5"&gt;■　　■&lt;/font&gt;&lt;/b&gt;&lt;br&gt;&lt;br&gt;&lt;br&gt;&lt;b&gt;&lt;font color="#02c4b5" size="4"&gt;◆　主な特長　◆&lt;/font&gt;&lt;/b&gt;&lt;br&gt;&lt;br&gt;&lt;br&gt;&lt;b&gt;&lt;font color="#02c4b5" size="4"&gt;◆　主な仕様　◆&lt;/font&gt;&lt;/b&gt;&lt;br&gt;&lt;br&gt;&lt;br&gt;&lt;br&gt;&lt;br&gt;</v>
      </c>
      <c r="Z5" s="85" t="str">
        <f t="shared" si="14"/>
        <v xml:space="preserve">
※記載は商品仕様の一部です。仕様説明不足等の理由での返品はできません。特に適合等は必ずご確認ください。</v>
      </c>
      <c r="AB5" s="23"/>
      <c r="AD5" s="13" t="str">
        <f t="shared" si="15"/>
        <v/>
      </c>
      <c r="AE5" s="64" t="s">
        <v>35</v>
      </c>
      <c r="AF5" s="65" t="str">
        <f t="shared" si="5"/>
        <v/>
      </c>
      <c r="AG5" s="27" t="str">
        <f t="shared" si="6"/>
        <v/>
      </c>
      <c r="AH5" s="27" t="str">
        <f t="shared" si="7"/>
        <v/>
      </c>
    </row>
    <row r="6" spans="1:40" ht="26.25" customHeight="1" x14ac:dyDescent="0.4">
      <c r="A6" s="73">
        <f t="shared" si="8"/>
        <v>5</v>
      </c>
      <c r="B6" s="35"/>
      <c r="C6" s="36"/>
      <c r="D6" s="40">
        <f t="shared" si="0"/>
        <v>0</v>
      </c>
      <c r="E6" s="37"/>
      <c r="F6" s="91">
        <f t="shared" si="1"/>
        <v>0</v>
      </c>
      <c r="G6" s="44"/>
      <c r="H6" s="86"/>
      <c r="I6" s="25"/>
      <c r="J6" s="25"/>
      <c r="K6" s="25"/>
      <c r="L6" s="25"/>
      <c r="M6" s="33"/>
      <c r="N6" s="24"/>
      <c r="O6" s="76">
        <v>0</v>
      </c>
      <c r="P6" s="83" t="str">
        <f t="shared" si="9"/>
        <v/>
      </c>
      <c r="Q6" s="83" t="str">
        <f t="shared" si="2"/>
        <v/>
      </c>
      <c r="R6" s="83" t="str">
        <f t="shared" si="10"/>
        <v/>
      </c>
      <c r="S6" s="83" t="str">
        <f t="shared" si="3"/>
        <v/>
      </c>
      <c r="T6" s="56">
        <f t="shared" si="11"/>
        <v>104</v>
      </c>
      <c r="V6" s="52" t="str">
        <f t="shared" si="12"/>
        <v xml:space="preserve"> </v>
      </c>
      <c r="W6" s="38" t="str">
        <f t="shared" si="4"/>
        <v/>
      </c>
      <c r="X6" s="54">
        <f t="shared" si="13"/>
        <v>0</v>
      </c>
      <c r="Y6" s="55" t="str">
        <f t="shared" si="16"/>
        <v>&lt;b&gt;&lt;font color="navy" size="5"&gt;■　　■&lt;/font&gt;&lt;/b&gt;&lt;br&gt;&lt;br&gt;&lt;br&gt;&lt;b&gt;&lt;font color="#02c4b5" size="4"&gt;◆　主な特長　◆&lt;/font&gt;&lt;/b&gt;&lt;br&gt;&lt;br&gt;&lt;br&gt;&lt;b&gt;&lt;font color="#02c4b5" size="4"&gt;◆　主な仕様　◆&lt;/font&gt;&lt;/b&gt;&lt;br&gt;&lt;br&gt;&lt;br&gt;&lt;br&gt;&lt;br&gt;</v>
      </c>
      <c r="Z6" s="85" t="str">
        <f t="shared" si="14"/>
        <v xml:space="preserve">
※記載は商品仕様の一部です。仕様説明不足等の理由での返品はできません。特に適合等は必ずご確認ください。</v>
      </c>
      <c r="AB6" s="23"/>
      <c r="AD6" s="13" t="str">
        <f t="shared" si="15"/>
        <v/>
      </c>
      <c r="AE6" s="64" t="s">
        <v>35</v>
      </c>
      <c r="AF6" s="65" t="str">
        <f t="shared" si="5"/>
        <v/>
      </c>
      <c r="AG6" s="27" t="str">
        <f t="shared" si="6"/>
        <v/>
      </c>
      <c r="AH6" s="27" t="str">
        <f t="shared" si="7"/>
        <v/>
      </c>
    </row>
    <row r="7" spans="1:40" ht="26.25" customHeight="1" x14ac:dyDescent="0.4">
      <c r="A7" s="73">
        <f t="shared" si="8"/>
        <v>6</v>
      </c>
      <c r="B7" s="35"/>
      <c r="C7" s="36"/>
      <c r="D7" s="40">
        <f t="shared" si="0"/>
        <v>0</v>
      </c>
      <c r="E7" s="37"/>
      <c r="F7" s="91">
        <f t="shared" si="1"/>
        <v>0</v>
      </c>
      <c r="G7" s="44"/>
      <c r="H7" s="86"/>
      <c r="I7" s="25"/>
      <c r="J7" s="25"/>
      <c r="K7" s="25"/>
      <c r="L7" s="25"/>
      <c r="M7" s="46"/>
      <c r="N7" s="24"/>
      <c r="O7" s="76">
        <v>0</v>
      </c>
      <c r="P7" s="83" t="str">
        <f t="shared" si="9"/>
        <v/>
      </c>
      <c r="Q7" s="83" t="str">
        <f t="shared" si="2"/>
        <v/>
      </c>
      <c r="R7" s="83" t="str">
        <f t="shared" si="10"/>
        <v/>
      </c>
      <c r="S7" s="83" t="str">
        <f t="shared" si="3"/>
        <v/>
      </c>
      <c r="T7" s="56">
        <f t="shared" si="11"/>
        <v>104</v>
      </c>
      <c r="V7" s="52" t="str">
        <f t="shared" si="12"/>
        <v xml:space="preserve"> </v>
      </c>
      <c r="W7" s="38" t="str">
        <f t="shared" si="4"/>
        <v/>
      </c>
      <c r="X7" s="54">
        <f t="shared" si="13"/>
        <v>0</v>
      </c>
      <c r="Y7" s="55" t="str">
        <f t="shared" si="16"/>
        <v>&lt;b&gt;&lt;font color="navy" size="5"&gt;■　　■&lt;/font&gt;&lt;/b&gt;&lt;br&gt;&lt;br&gt;&lt;br&gt;&lt;b&gt;&lt;font color="#02c4b5" size="4"&gt;◆　主な特長　◆&lt;/font&gt;&lt;/b&gt;&lt;br&gt;&lt;br&gt;&lt;br&gt;&lt;b&gt;&lt;font color="#02c4b5" size="4"&gt;◆　主な仕様　◆&lt;/font&gt;&lt;/b&gt;&lt;br&gt;&lt;br&gt;&lt;br&gt;&lt;br&gt;&lt;br&gt;</v>
      </c>
      <c r="Z7" s="85" t="str">
        <f t="shared" si="14"/>
        <v xml:space="preserve">
※記載は商品仕様の一部です。仕様説明不足等の理由での返品はできません。特に適合等は必ずご確認ください。</v>
      </c>
      <c r="AB7" s="23"/>
      <c r="AD7" s="13" t="str">
        <f t="shared" si="15"/>
        <v/>
      </c>
      <c r="AE7" s="64" t="s">
        <v>35</v>
      </c>
      <c r="AF7" s="65" t="str">
        <f t="shared" si="5"/>
        <v/>
      </c>
      <c r="AG7" s="27" t="str">
        <f t="shared" si="6"/>
        <v/>
      </c>
      <c r="AH7" s="27" t="str">
        <f t="shared" si="7"/>
        <v/>
      </c>
    </row>
    <row r="8" spans="1:40" ht="26.25" customHeight="1" x14ac:dyDescent="0.4">
      <c r="A8" s="73">
        <f t="shared" si="8"/>
        <v>7</v>
      </c>
      <c r="B8" s="35"/>
      <c r="C8" s="36"/>
      <c r="D8" s="40">
        <f t="shared" si="0"/>
        <v>0</v>
      </c>
      <c r="E8" s="37"/>
      <c r="F8" s="91">
        <f t="shared" si="1"/>
        <v>0</v>
      </c>
      <c r="G8" s="44"/>
      <c r="H8" s="86"/>
      <c r="I8" s="25"/>
      <c r="J8" s="25"/>
      <c r="K8" s="25"/>
      <c r="L8" s="25"/>
      <c r="M8" s="33"/>
      <c r="N8" s="24"/>
      <c r="O8" s="76">
        <v>0</v>
      </c>
      <c r="P8" s="83" t="str">
        <f t="shared" si="9"/>
        <v/>
      </c>
      <c r="Q8" s="83" t="str">
        <f t="shared" si="2"/>
        <v/>
      </c>
      <c r="R8" s="83" t="str">
        <f t="shared" si="10"/>
        <v/>
      </c>
      <c r="S8" s="83" t="str">
        <f t="shared" si="3"/>
        <v/>
      </c>
      <c r="T8" s="56">
        <f t="shared" si="11"/>
        <v>104</v>
      </c>
      <c r="V8" s="52" t="str">
        <f t="shared" si="12"/>
        <v xml:space="preserve"> </v>
      </c>
      <c r="W8" s="38" t="str">
        <f t="shared" si="4"/>
        <v/>
      </c>
      <c r="X8" s="54">
        <f t="shared" si="13"/>
        <v>0</v>
      </c>
      <c r="Y8" s="55" t="str">
        <f t="shared" si="16"/>
        <v>&lt;b&gt;&lt;font color="navy" size="5"&gt;■　　■&lt;/font&gt;&lt;/b&gt;&lt;br&gt;&lt;br&gt;&lt;br&gt;&lt;b&gt;&lt;font color="#02c4b5" size="4"&gt;◆　主な特長　◆&lt;/font&gt;&lt;/b&gt;&lt;br&gt;&lt;br&gt;&lt;br&gt;&lt;b&gt;&lt;font color="#02c4b5" size="4"&gt;◆　主な仕様　◆&lt;/font&gt;&lt;/b&gt;&lt;br&gt;&lt;br&gt;&lt;br&gt;&lt;br&gt;&lt;br&gt;</v>
      </c>
      <c r="Z8" s="85" t="str">
        <f t="shared" si="14"/>
        <v xml:space="preserve">
※記載は商品仕様の一部です。仕様説明不足等の理由での返品はできません。特に適合等は必ずご確認ください。</v>
      </c>
      <c r="AB8" s="23"/>
      <c r="AD8" s="13" t="str">
        <f t="shared" si="15"/>
        <v/>
      </c>
      <c r="AE8" s="64" t="s">
        <v>35</v>
      </c>
      <c r="AF8" s="65" t="str">
        <f t="shared" si="5"/>
        <v/>
      </c>
      <c r="AG8" s="27" t="str">
        <f t="shared" si="6"/>
        <v/>
      </c>
      <c r="AH8" s="27" t="str">
        <f t="shared" si="7"/>
        <v/>
      </c>
    </row>
    <row r="9" spans="1:40" ht="26.25" customHeight="1" x14ac:dyDescent="0.4">
      <c r="A9" s="73">
        <f t="shared" si="8"/>
        <v>8</v>
      </c>
      <c r="B9" s="35"/>
      <c r="C9" s="36"/>
      <c r="D9" s="40">
        <f t="shared" si="0"/>
        <v>0</v>
      </c>
      <c r="E9" s="37"/>
      <c r="F9" s="91">
        <f t="shared" si="1"/>
        <v>0</v>
      </c>
      <c r="G9" s="44"/>
      <c r="H9" s="86"/>
      <c r="I9" s="25"/>
      <c r="J9" s="25"/>
      <c r="K9" s="25"/>
      <c r="L9" s="25"/>
      <c r="M9" s="33"/>
      <c r="N9" s="24"/>
      <c r="O9" s="76">
        <v>0</v>
      </c>
      <c r="P9" s="83" t="str">
        <f t="shared" si="9"/>
        <v/>
      </c>
      <c r="Q9" s="83" t="str">
        <f t="shared" si="2"/>
        <v/>
      </c>
      <c r="R9" s="83" t="str">
        <f t="shared" si="10"/>
        <v/>
      </c>
      <c r="S9" s="83" t="str">
        <f t="shared" si="3"/>
        <v/>
      </c>
      <c r="T9" s="56">
        <f t="shared" si="11"/>
        <v>104</v>
      </c>
      <c r="V9" s="52" t="str">
        <f t="shared" si="12"/>
        <v xml:space="preserve"> </v>
      </c>
      <c r="W9" s="38" t="str">
        <f t="shared" si="4"/>
        <v/>
      </c>
      <c r="X9" s="54">
        <f t="shared" si="13"/>
        <v>0</v>
      </c>
      <c r="Y9" s="55" t="str">
        <f t="shared" si="16"/>
        <v>&lt;b&gt;&lt;font color="navy" size="5"&gt;■　　■&lt;/font&gt;&lt;/b&gt;&lt;br&gt;&lt;br&gt;&lt;br&gt;&lt;b&gt;&lt;font color="#02c4b5" size="4"&gt;◆　主な特長　◆&lt;/font&gt;&lt;/b&gt;&lt;br&gt;&lt;br&gt;&lt;br&gt;&lt;b&gt;&lt;font color="#02c4b5" size="4"&gt;◆　主な仕様　◆&lt;/font&gt;&lt;/b&gt;&lt;br&gt;&lt;br&gt;&lt;br&gt;&lt;br&gt;&lt;br&gt;</v>
      </c>
      <c r="Z9" s="85" t="str">
        <f t="shared" si="14"/>
        <v xml:space="preserve">
※記載は商品仕様の一部です。仕様説明不足等の理由での返品はできません。特に適合等は必ずご確認ください。</v>
      </c>
      <c r="AB9" s="23"/>
      <c r="AD9" s="13" t="str">
        <f t="shared" si="15"/>
        <v/>
      </c>
      <c r="AE9" s="64" t="s">
        <v>35</v>
      </c>
      <c r="AF9" s="65" t="str">
        <f t="shared" si="5"/>
        <v/>
      </c>
      <c r="AG9" s="27" t="str">
        <f t="shared" si="6"/>
        <v/>
      </c>
      <c r="AH9" s="27" t="str">
        <f t="shared" si="7"/>
        <v/>
      </c>
    </row>
    <row r="10" spans="1:40" ht="26.25" customHeight="1" x14ac:dyDescent="0.4">
      <c r="A10" s="73">
        <f t="shared" si="8"/>
        <v>9</v>
      </c>
      <c r="B10" s="35"/>
      <c r="C10" s="36"/>
      <c r="D10" s="40">
        <f t="shared" si="0"/>
        <v>0</v>
      </c>
      <c r="E10" s="37"/>
      <c r="F10" s="91">
        <f t="shared" si="1"/>
        <v>0</v>
      </c>
      <c r="G10" s="44"/>
      <c r="H10" s="86"/>
      <c r="I10" s="25"/>
      <c r="J10" s="25"/>
      <c r="K10" s="25"/>
      <c r="L10" s="25"/>
      <c r="M10" s="33"/>
      <c r="N10" s="24"/>
      <c r="O10" s="76">
        <v>0</v>
      </c>
      <c r="P10" s="83" t="str">
        <f t="shared" si="9"/>
        <v/>
      </c>
      <c r="Q10" s="83" t="str">
        <f t="shared" si="2"/>
        <v/>
      </c>
      <c r="R10" s="83" t="str">
        <f t="shared" si="10"/>
        <v/>
      </c>
      <c r="S10" s="83" t="str">
        <f t="shared" si="3"/>
        <v/>
      </c>
      <c r="T10" s="56">
        <f t="shared" si="11"/>
        <v>104</v>
      </c>
      <c r="V10" s="52" t="str">
        <f t="shared" si="12"/>
        <v xml:space="preserve"> </v>
      </c>
      <c r="W10" s="38" t="str">
        <f t="shared" si="4"/>
        <v/>
      </c>
      <c r="X10" s="54">
        <f t="shared" si="13"/>
        <v>0</v>
      </c>
      <c r="Y10" s="55" t="str">
        <f t="shared" si="16"/>
        <v>&lt;b&gt;&lt;font color="navy" size="5"&gt;■　　■&lt;/font&gt;&lt;/b&gt;&lt;br&gt;&lt;br&gt;&lt;br&gt;&lt;b&gt;&lt;font color="#02c4b5" size="4"&gt;◆　主な特長　◆&lt;/font&gt;&lt;/b&gt;&lt;br&gt;&lt;br&gt;&lt;br&gt;&lt;b&gt;&lt;font color="#02c4b5" size="4"&gt;◆　主な仕様　◆&lt;/font&gt;&lt;/b&gt;&lt;br&gt;&lt;br&gt;&lt;br&gt;&lt;br&gt;&lt;br&gt;</v>
      </c>
      <c r="Z10" s="85" t="str">
        <f t="shared" si="14"/>
        <v xml:space="preserve">
※記載は商品仕様の一部です。仕様説明不足等の理由での返品はできません。特に適合等は必ずご確認ください。</v>
      </c>
      <c r="AB10" s="23"/>
      <c r="AD10" s="13" t="str">
        <f t="shared" si="15"/>
        <v/>
      </c>
      <c r="AE10" s="64" t="s">
        <v>35</v>
      </c>
      <c r="AF10" s="65" t="str">
        <f t="shared" si="5"/>
        <v/>
      </c>
      <c r="AG10" s="27" t="str">
        <f t="shared" si="6"/>
        <v/>
      </c>
      <c r="AH10" s="27" t="str">
        <f t="shared" si="7"/>
        <v/>
      </c>
    </row>
    <row r="11" spans="1:40" ht="26.25" customHeight="1" x14ac:dyDescent="0.4">
      <c r="A11" s="73">
        <f t="shared" si="8"/>
        <v>10</v>
      </c>
      <c r="B11" s="35"/>
      <c r="C11" s="36"/>
      <c r="D11" s="40">
        <f t="shared" si="0"/>
        <v>0</v>
      </c>
      <c r="E11" s="37"/>
      <c r="F11" s="91">
        <f t="shared" si="1"/>
        <v>0</v>
      </c>
      <c r="G11" s="23"/>
      <c r="H11" s="86"/>
      <c r="I11" s="25"/>
      <c r="J11" s="25"/>
      <c r="K11" s="25"/>
      <c r="L11" s="25"/>
      <c r="M11" s="33"/>
      <c r="N11" s="24"/>
      <c r="O11" s="76">
        <v>0</v>
      </c>
      <c r="P11" s="83" t="str">
        <f t="shared" si="9"/>
        <v/>
      </c>
      <c r="Q11" s="83" t="str">
        <f t="shared" si="2"/>
        <v/>
      </c>
      <c r="R11" s="83" t="str">
        <f t="shared" si="10"/>
        <v/>
      </c>
      <c r="S11" s="83" t="str">
        <f t="shared" si="3"/>
        <v/>
      </c>
      <c r="T11" s="56">
        <f t="shared" si="11"/>
        <v>104</v>
      </c>
      <c r="V11" s="52" t="str">
        <f t="shared" si="12"/>
        <v xml:space="preserve"> </v>
      </c>
      <c r="W11" s="38" t="str">
        <f t="shared" si="4"/>
        <v/>
      </c>
      <c r="X11" s="54">
        <f t="shared" si="13"/>
        <v>0</v>
      </c>
      <c r="Y11" s="55" t="str">
        <f t="shared" si="16"/>
        <v>&lt;b&gt;&lt;font color="navy" size="5"&gt;■　　■&lt;/font&gt;&lt;/b&gt;&lt;br&gt;&lt;br&gt;&lt;br&gt;&lt;b&gt;&lt;font color="#02c4b5" size="4"&gt;◆　主な特長　◆&lt;/font&gt;&lt;/b&gt;&lt;br&gt;&lt;br&gt;&lt;br&gt;&lt;b&gt;&lt;font color="#02c4b5" size="4"&gt;◆　主な仕様　◆&lt;/font&gt;&lt;/b&gt;&lt;br&gt;&lt;br&gt;&lt;br&gt;&lt;br&gt;&lt;br&gt;</v>
      </c>
      <c r="Z11" s="85" t="str">
        <f t="shared" si="14"/>
        <v xml:space="preserve">
※記載は商品仕様の一部です。仕様説明不足等の理由での返品はできません。特に適合等は必ずご確認ください。</v>
      </c>
      <c r="AB11" s="23"/>
      <c r="AD11" s="13" t="str">
        <f t="shared" si="15"/>
        <v/>
      </c>
      <c r="AE11" s="64" t="s">
        <v>35</v>
      </c>
      <c r="AF11" s="65" t="str">
        <f t="shared" si="5"/>
        <v/>
      </c>
      <c r="AG11" s="27" t="str">
        <f t="shared" si="6"/>
        <v/>
      </c>
      <c r="AH11" s="27" t="str">
        <f t="shared" si="7"/>
        <v/>
      </c>
    </row>
    <row r="12" spans="1:40" ht="26.25" customHeight="1" x14ac:dyDescent="0.4">
      <c r="A12" s="73">
        <f t="shared" si="8"/>
        <v>11</v>
      </c>
      <c r="B12" s="35"/>
      <c r="C12" s="36"/>
      <c r="D12" s="40">
        <f t="shared" si="0"/>
        <v>0</v>
      </c>
      <c r="E12" s="37"/>
      <c r="F12" s="91">
        <f t="shared" si="1"/>
        <v>0</v>
      </c>
      <c r="G12" s="23"/>
      <c r="H12" s="87"/>
      <c r="I12" s="25"/>
      <c r="J12" s="25"/>
      <c r="K12" s="25"/>
      <c r="L12" s="25"/>
      <c r="M12" s="33"/>
      <c r="N12" s="24"/>
      <c r="O12" s="76">
        <v>0</v>
      </c>
      <c r="P12" s="83" t="str">
        <f t="shared" si="9"/>
        <v/>
      </c>
      <c r="Q12" s="83" t="str">
        <f t="shared" si="2"/>
        <v/>
      </c>
      <c r="R12" s="83" t="str">
        <f t="shared" si="10"/>
        <v/>
      </c>
      <c r="S12" s="83" t="str">
        <f t="shared" si="3"/>
        <v/>
      </c>
      <c r="T12" s="56">
        <f t="shared" si="11"/>
        <v>104</v>
      </c>
      <c r="V12" s="52" t="str">
        <f t="shared" si="12"/>
        <v xml:space="preserve"> </v>
      </c>
      <c r="W12" s="38" t="str">
        <f t="shared" si="4"/>
        <v/>
      </c>
      <c r="X12" s="54">
        <f t="shared" si="13"/>
        <v>0</v>
      </c>
      <c r="Y12" s="55" t="str">
        <f t="shared" si="16"/>
        <v>&lt;b&gt;&lt;font color="navy" size="5"&gt;■　　■&lt;/font&gt;&lt;/b&gt;&lt;br&gt;&lt;br&gt;&lt;br&gt;&lt;b&gt;&lt;font color="#02c4b5" size="4"&gt;◆　主な特長　◆&lt;/font&gt;&lt;/b&gt;&lt;br&gt;&lt;br&gt;&lt;br&gt;&lt;b&gt;&lt;font color="#02c4b5" size="4"&gt;◆　主な仕様　◆&lt;/font&gt;&lt;/b&gt;&lt;br&gt;&lt;br&gt;&lt;br&gt;&lt;br&gt;&lt;br&gt;</v>
      </c>
      <c r="Z12" s="85" t="str">
        <f t="shared" si="14"/>
        <v xml:space="preserve">
※記載は商品仕様の一部です。仕様説明不足等の理由での返品はできません。特に適合等は必ずご確認ください。</v>
      </c>
      <c r="AB12" s="23"/>
      <c r="AD12" s="13" t="str">
        <f t="shared" si="15"/>
        <v/>
      </c>
      <c r="AE12" s="64" t="s">
        <v>35</v>
      </c>
      <c r="AF12" s="65" t="str">
        <f t="shared" si="5"/>
        <v/>
      </c>
      <c r="AG12" s="27" t="str">
        <f t="shared" si="6"/>
        <v/>
      </c>
      <c r="AH12" s="27" t="str">
        <f t="shared" si="7"/>
        <v/>
      </c>
    </row>
    <row r="13" spans="1:40" ht="26.25" customHeight="1" x14ac:dyDescent="0.4">
      <c r="A13" s="73">
        <f t="shared" si="8"/>
        <v>12</v>
      </c>
      <c r="B13" s="35"/>
      <c r="C13" s="36"/>
      <c r="D13" s="40">
        <f t="shared" si="0"/>
        <v>0</v>
      </c>
      <c r="E13" s="37"/>
      <c r="F13" s="91">
        <f t="shared" si="1"/>
        <v>0</v>
      </c>
      <c r="G13" s="23"/>
      <c r="H13" s="87"/>
      <c r="I13" s="25"/>
      <c r="J13" s="25"/>
      <c r="K13" s="25"/>
      <c r="L13" s="25"/>
      <c r="M13" s="33"/>
      <c r="N13" s="24"/>
      <c r="O13" s="76">
        <v>0</v>
      </c>
      <c r="P13" s="83" t="str">
        <f t="shared" si="9"/>
        <v/>
      </c>
      <c r="Q13" s="83" t="str">
        <f t="shared" si="2"/>
        <v/>
      </c>
      <c r="R13" s="83" t="str">
        <f t="shared" si="10"/>
        <v/>
      </c>
      <c r="S13" s="83" t="str">
        <f t="shared" si="3"/>
        <v/>
      </c>
      <c r="T13" s="56">
        <f t="shared" si="11"/>
        <v>104</v>
      </c>
      <c r="V13" s="52" t="str">
        <f t="shared" si="12"/>
        <v xml:space="preserve"> </v>
      </c>
      <c r="W13" s="38" t="str">
        <f t="shared" si="4"/>
        <v/>
      </c>
      <c r="X13" s="54">
        <f t="shared" si="13"/>
        <v>0</v>
      </c>
      <c r="Y13" s="55" t="str">
        <f t="shared" si="16"/>
        <v>&lt;b&gt;&lt;font color="navy" size="5"&gt;■　　■&lt;/font&gt;&lt;/b&gt;&lt;br&gt;&lt;br&gt;&lt;br&gt;&lt;b&gt;&lt;font color="#02c4b5" size="4"&gt;◆　主な特長　◆&lt;/font&gt;&lt;/b&gt;&lt;br&gt;&lt;br&gt;&lt;br&gt;&lt;b&gt;&lt;font color="#02c4b5" size="4"&gt;◆　主な仕様　◆&lt;/font&gt;&lt;/b&gt;&lt;br&gt;&lt;br&gt;&lt;br&gt;&lt;br&gt;&lt;br&gt;</v>
      </c>
      <c r="Z13" s="85" t="str">
        <f t="shared" si="14"/>
        <v xml:space="preserve">
※記載は商品仕様の一部です。仕様説明不足等の理由での返品はできません。特に適合等は必ずご確認ください。</v>
      </c>
      <c r="AB13" s="23"/>
      <c r="AD13" s="13" t="str">
        <f t="shared" si="15"/>
        <v/>
      </c>
      <c r="AE13" s="64" t="s">
        <v>35</v>
      </c>
      <c r="AF13" s="65" t="str">
        <f t="shared" si="5"/>
        <v/>
      </c>
      <c r="AG13" s="27" t="str">
        <f t="shared" si="6"/>
        <v/>
      </c>
      <c r="AH13" s="27" t="str">
        <f t="shared" si="7"/>
        <v/>
      </c>
    </row>
    <row r="14" spans="1:40" ht="26.25" customHeight="1" x14ac:dyDescent="0.4">
      <c r="A14" s="73">
        <f t="shared" si="8"/>
        <v>13</v>
      </c>
      <c r="B14" s="35"/>
      <c r="C14" s="36"/>
      <c r="D14" s="40">
        <f t="shared" si="0"/>
        <v>0</v>
      </c>
      <c r="E14" s="37"/>
      <c r="F14" s="91">
        <f t="shared" si="1"/>
        <v>0</v>
      </c>
      <c r="G14" s="23"/>
      <c r="H14" s="87"/>
      <c r="I14" s="25"/>
      <c r="J14" s="25"/>
      <c r="K14" s="25"/>
      <c r="L14" s="25"/>
      <c r="M14" s="33"/>
      <c r="N14" s="24"/>
      <c r="O14" s="76">
        <v>0</v>
      </c>
      <c r="P14" s="83" t="str">
        <f t="shared" si="9"/>
        <v/>
      </c>
      <c r="Q14" s="83" t="str">
        <f t="shared" si="2"/>
        <v/>
      </c>
      <c r="R14" s="83" t="str">
        <f t="shared" si="10"/>
        <v/>
      </c>
      <c r="S14" s="83" t="str">
        <f t="shared" si="3"/>
        <v/>
      </c>
      <c r="T14" s="56">
        <f t="shared" si="11"/>
        <v>104</v>
      </c>
      <c r="V14" s="52" t="str">
        <f t="shared" si="12"/>
        <v xml:space="preserve"> </v>
      </c>
      <c r="W14" s="38" t="str">
        <f t="shared" si="4"/>
        <v/>
      </c>
      <c r="X14" s="54">
        <f t="shared" si="13"/>
        <v>0</v>
      </c>
      <c r="Y14" s="55" t="str">
        <f t="shared" si="16"/>
        <v>&lt;b&gt;&lt;font color="navy" size="5"&gt;■　　■&lt;/font&gt;&lt;/b&gt;&lt;br&gt;&lt;br&gt;&lt;br&gt;&lt;b&gt;&lt;font color="#02c4b5" size="4"&gt;◆　主な特長　◆&lt;/font&gt;&lt;/b&gt;&lt;br&gt;&lt;br&gt;&lt;br&gt;&lt;b&gt;&lt;font color="#02c4b5" size="4"&gt;◆　主な仕様　◆&lt;/font&gt;&lt;/b&gt;&lt;br&gt;&lt;br&gt;&lt;br&gt;&lt;br&gt;&lt;br&gt;</v>
      </c>
      <c r="Z14" s="85" t="str">
        <f t="shared" si="14"/>
        <v xml:space="preserve">
※記載は商品仕様の一部です。仕様説明不足等の理由での返品はできません。特に適合等は必ずご確認ください。</v>
      </c>
      <c r="AB14" s="23"/>
      <c r="AD14" s="13" t="str">
        <f t="shared" si="15"/>
        <v/>
      </c>
      <c r="AE14" s="64" t="s">
        <v>35</v>
      </c>
      <c r="AF14" s="65" t="str">
        <f t="shared" si="5"/>
        <v/>
      </c>
      <c r="AG14" s="27" t="str">
        <f t="shared" si="6"/>
        <v/>
      </c>
      <c r="AH14" s="27" t="str">
        <f t="shared" si="7"/>
        <v/>
      </c>
    </row>
    <row r="15" spans="1:40" ht="26.25" customHeight="1" x14ac:dyDescent="0.4">
      <c r="A15" s="73">
        <f t="shared" si="8"/>
        <v>14</v>
      </c>
      <c r="B15" s="35"/>
      <c r="C15" s="36"/>
      <c r="D15" s="40">
        <f t="shared" si="0"/>
        <v>0</v>
      </c>
      <c r="E15" s="37"/>
      <c r="F15" s="91">
        <f t="shared" si="1"/>
        <v>0</v>
      </c>
      <c r="G15" s="23"/>
      <c r="H15" s="87"/>
      <c r="I15" s="25"/>
      <c r="J15" s="25"/>
      <c r="K15" s="25"/>
      <c r="L15" s="25"/>
      <c r="M15" s="33"/>
      <c r="N15" s="24"/>
      <c r="O15" s="76">
        <v>0</v>
      </c>
      <c r="P15" s="83" t="str">
        <f t="shared" si="9"/>
        <v/>
      </c>
      <c r="Q15" s="83" t="str">
        <f t="shared" si="2"/>
        <v/>
      </c>
      <c r="R15" s="83" t="str">
        <f t="shared" si="10"/>
        <v/>
      </c>
      <c r="S15" s="83" t="str">
        <f t="shared" si="3"/>
        <v/>
      </c>
      <c r="T15" s="56">
        <f t="shared" si="11"/>
        <v>104</v>
      </c>
      <c r="V15" s="52" t="str">
        <f t="shared" si="12"/>
        <v xml:space="preserve"> </v>
      </c>
      <c r="W15" s="38" t="str">
        <f t="shared" si="4"/>
        <v/>
      </c>
      <c r="X15" s="54">
        <f t="shared" si="13"/>
        <v>0</v>
      </c>
      <c r="Y15" s="55" t="str">
        <f t="shared" si="16"/>
        <v>&lt;b&gt;&lt;font color="navy" size="5"&gt;■　　■&lt;/font&gt;&lt;/b&gt;&lt;br&gt;&lt;br&gt;&lt;br&gt;&lt;b&gt;&lt;font color="#02c4b5" size="4"&gt;◆　主な特長　◆&lt;/font&gt;&lt;/b&gt;&lt;br&gt;&lt;br&gt;&lt;br&gt;&lt;b&gt;&lt;font color="#02c4b5" size="4"&gt;◆　主な仕様　◆&lt;/font&gt;&lt;/b&gt;&lt;br&gt;&lt;br&gt;&lt;br&gt;&lt;br&gt;&lt;br&gt;</v>
      </c>
      <c r="Z15" s="85" t="str">
        <f t="shared" si="14"/>
        <v xml:space="preserve">
※記載は商品仕様の一部です。仕様説明不足等の理由での返品はできません。特に適合等は必ずご確認ください。</v>
      </c>
      <c r="AB15" s="23"/>
      <c r="AD15" s="13" t="str">
        <f t="shared" si="15"/>
        <v/>
      </c>
      <c r="AE15" s="64" t="s">
        <v>35</v>
      </c>
      <c r="AF15" s="65" t="str">
        <f t="shared" si="5"/>
        <v/>
      </c>
      <c r="AG15" s="27" t="str">
        <f t="shared" si="6"/>
        <v/>
      </c>
      <c r="AH15" s="27" t="str">
        <f t="shared" si="7"/>
        <v/>
      </c>
    </row>
    <row r="16" spans="1:40" ht="26.25" customHeight="1" x14ac:dyDescent="0.4">
      <c r="A16" s="73">
        <f t="shared" si="8"/>
        <v>15</v>
      </c>
      <c r="B16" s="35"/>
      <c r="C16" s="36"/>
      <c r="D16" s="40">
        <f t="shared" si="0"/>
        <v>0</v>
      </c>
      <c r="E16" s="37"/>
      <c r="F16" s="91">
        <f t="shared" si="1"/>
        <v>0</v>
      </c>
      <c r="G16" s="23"/>
      <c r="H16" s="87"/>
      <c r="I16" s="25"/>
      <c r="J16" s="25"/>
      <c r="K16" s="25"/>
      <c r="L16" s="25"/>
      <c r="M16" s="33"/>
      <c r="N16" s="24"/>
      <c r="O16" s="76">
        <v>0</v>
      </c>
      <c r="P16" s="83" t="str">
        <f t="shared" si="9"/>
        <v/>
      </c>
      <c r="Q16" s="83" t="str">
        <f t="shared" si="2"/>
        <v/>
      </c>
      <c r="R16" s="83" t="str">
        <f t="shared" si="10"/>
        <v/>
      </c>
      <c r="S16" s="83" t="str">
        <f t="shared" si="3"/>
        <v/>
      </c>
      <c r="T16" s="56">
        <f t="shared" si="11"/>
        <v>104</v>
      </c>
      <c r="V16" s="52" t="str">
        <f t="shared" si="12"/>
        <v xml:space="preserve"> </v>
      </c>
      <c r="W16" s="38" t="str">
        <f t="shared" si="4"/>
        <v/>
      </c>
      <c r="X16" s="54">
        <f t="shared" si="13"/>
        <v>0</v>
      </c>
      <c r="Y16" s="55" t="str">
        <f t="shared" si="16"/>
        <v>&lt;b&gt;&lt;font color="navy" size="5"&gt;■　　■&lt;/font&gt;&lt;/b&gt;&lt;br&gt;&lt;br&gt;&lt;br&gt;&lt;b&gt;&lt;font color="#02c4b5" size="4"&gt;◆　主な特長　◆&lt;/font&gt;&lt;/b&gt;&lt;br&gt;&lt;br&gt;&lt;br&gt;&lt;b&gt;&lt;font color="#02c4b5" size="4"&gt;◆　主な仕様　◆&lt;/font&gt;&lt;/b&gt;&lt;br&gt;&lt;br&gt;&lt;br&gt;&lt;br&gt;&lt;br&gt;</v>
      </c>
      <c r="Z16" s="85" t="str">
        <f t="shared" si="14"/>
        <v xml:space="preserve">
※記載は商品仕様の一部です。仕様説明不足等の理由での返品はできません。特に適合等は必ずご確認ください。</v>
      </c>
      <c r="AB16" s="23"/>
      <c r="AD16" s="13" t="str">
        <f t="shared" si="15"/>
        <v/>
      </c>
      <c r="AE16" s="64" t="s">
        <v>35</v>
      </c>
      <c r="AF16" s="65" t="str">
        <f t="shared" si="5"/>
        <v/>
      </c>
      <c r="AG16" s="27" t="str">
        <f t="shared" si="6"/>
        <v/>
      </c>
      <c r="AH16" s="27" t="str">
        <f t="shared" si="7"/>
        <v/>
      </c>
    </row>
    <row r="17" spans="1:34" ht="26.25" customHeight="1" x14ac:dyDescent="0.4">
      <c r="A17" s="73">
        <f t="shared" si="8"/>
        <v>16</v>
      </c>
      <c r="B17" s="35"/>
      <c r="C17" s="36"/>
      <c r="D17" s="40">
        <f t="shared" si="0"/>
        <v>0</v>
      </c>
      <c r="E17" s="37"/>
      <c r="F17" s="91">
        <f t="shared" si="1"/>
        <v>0</v>
      </c>
      <c r="G17" s="23"/>
      <c r="H17" s="87"/>
      <c r="I17" s="25"/>
      <c r="J17" s="25"/>
      <c r="K17" s="25"/>
      <c r="L17" s="25"/>
      <c r="M17" s="33"/>
      <c r="N17" s="24"/>
      <c r="O17" s="76">
        <v>0</v>
      </c>
      <c r="P17" s="83" t="str">
        <f t="shared" si="9"/>
        <v/>
      </c>
      <c r="Q17" s="83" t="str">
        <f t="shared" si="2"/>
        <v/>
      </c>
      <c r="R17" s="83" t="str">
        <f t="shared" si="10"/>
        <v/>
      </c>
      <c r="S17" s="83" t="str">
        <f t="shared" si="3"/>
        <v/>
      </c>
      <c r="T17" s="56">
        <f t="shared" si="11"/>
        <v>104</v>
      </c>
      <c r="V17" s="52" t="str">
        <f t="shared" si="12"/>
        <v xml:space="preserve"> </v>
      </c>
      <c r="W17" s="38" t="str">
        <f t="shared" si="4"/>
        <v/>
      </c>
      <c r="X17" s="54">
        <f t="shared" si="13"/>
        <v>0</v>
      </c>
      <c r="Y17" s="55" t="str">
        <f t="shared" si="16"/>
        <v>&lt;b&gt;&lt;font color="navy" size="5"&gt;■　　■&lt;/font&gt;&lt;/b&gt;&lt;br&gt;&lt;br&gt;&lt;br&gt;&lt;b&gt;&lt;font color="#02c4b5" size="4"&gt;◆　主な特長　◆&lt;/font&gt;&lt;/b&gt;&lt;br&gt;&lt;br&gt;&lt;br&gt;&lt;b&gt;&lt;font color="#02c4b5" size="4"&gt;◆　主な仕様　◆&lt;/font&gt;&lt;/b&gt;&lt;br&gt;&lt;br&gt;&lt;br&gt;&lt;br&gt;&lt;br&gt;</v>
      </c>
      <c r="Z17" s="85" t="str">
        <f t="shared" si="14"/>
        <v xml:space="preserve">
※記載は商品仕様の一部です。仕様説明不足等の理由での返品はできません。特に適合等は必ずご確認ください。</v>
      </c>
      <c r="AB17" s="23"/>
      <c r="AD17" s="13" t="str">
        <f t="shared" si="15"/>
        <v/>
      </c>
      <c r="AE17" s="64" t="s">
        <v>35</v>
      </c>
      <c r="AF17" s="65" t="str">
        <f t="shared" si="5"/>
        <v/>
      </c>
      <c r="AG17" s="27" t="str">
        <f t="shared" si="6"/>
        <v/>
      </c>
      <c r="AH17" s="27" t="str">
        <f t="shared" si="7"/>
        <v/>
      </c>
    </row>
    <row r="18" spans="1:34" ht="26.25" customHeight="1" x14ac:dyDescent="0.4">
      <c r="A18" s="73">
        <f t="shared" si="8"/>
        <v>17</v>
      </c>
      <c r="B18" s="35"/>
      <c r="C18" s="36"/>
      <c r="D18" s="40">
        <f t="shared" si="0"/>
        <v>0</v>
      </c>
      <c r="E18" s="37"/>
      <c r="F18" s="91">
        <f t="shared" si="1"/>
        <v>0</v>
      </c>
      <c r="G18" s="23"/>
      <c r="H18" s="87"/>
      <c r="I18" s="25"/>
      <c r="J18" s="25"/>
      <c r="K18" s="25"/>
      <c r="L18" s="25"/>
      <c r="M18" s="33"/>
      <c r="N18" s="24"/>
      <c r="O18" s="76">
        <v>0</v>
      </c>
      <c r="P18" s="83" t="str">
        <f t="shared" si="9"/>
        <v/>
      </c>
      <c r="Q18" s="83" t="str">
        <f t="shared" si="2"/>
        <v/>
      </c>
      <c r="R18" s="83" t="str">
        <f t="shared" si="10"/>
        <v/>
      </c>
      <c r="S18" s="83" t="str">
        <f t="shared" si="3"/>
        <v/>
      </c>
      <c r="T18" s="56">
        <f t="shared" si="11"/>
        <v>104</v>
      </c>
      <c r="V18" s="52" t="str">
        <f t="shared" si="12"/>
        <v xml:space="preserve"> </v>
      </c>
      <c r="W18" s="38" t="str">
        <f t="shared" si="4"/>
        <v/>
      </c>
      <c r="X18" s="54">
        <f t="shared" si="13"/>
        <v>0</v>
      </c>
      <c r="Y18" s="55" t="str">
        <f t="shared" si="16"/>
        <v>&lt;b&gt;&lt;font color="navy" size="5"&gt;■　　■&lt;/font&gt;&lt;/b&gt;&lt;br&gt;&lt;br&gt;&lt;br&gt;&lt;b&gt;&lt;font color="#02c4b5" size="4"&gt;◆　主な特長　◆&lt;/font&gt;&lt;/b&gt;&lt;br&gt;&lt;br&gt;&lt;br&gt;&lt;b&gt;&lt;font color="#02c4b5" size="4"&gt;◆　主な仕様　◆&lt;/font&gt;&lt;/b&gt;&lt;br&gt;&lt;br&gt;&lt;br&gt;&lt;br&gt;&lt;br&gt;</v>
      </c>
      <c r="Z18" s="85" t="str">
        <f t="shared" si="14"/>
        <v xml:space="preserve">
※記載は商品仕様の一部です。仕様説明不足等の理由での返品はできません。特に適合等は必ずご確認ください。</v>
      </c>
      <c r="AB18" s="23"/>
      <c r="AD18" s="13" t="str">
        <f t="shared" si="15"/>
        <v/>
      </c>
      <c r="AE18" s="64" t="s">
        <v>35</v>
      </c>
      <c r="AF18" s="65" t="str">
        <f t="shared" si="5"/>
        <v/>
      </c>
      <c r="AG18" s="27" t="str">
        <f t="shared" si="6"/>
        <v/>
      </c>
      <c r="AH18" s="27" t="str">
        <f t="shared" si="7"/>
        <v/>
      </c>
    </row>
    <row r="19" spans="1:34" ht="26.25" customHeight="1" x14ac:dyDescent="0.4">
      <c r="A19" s="73">
        <f t="shared" si="8"/>
        <v>18</v>
      </c>
      <c r="B19" s="35"/>
      <c r="C19" s="36"/>
      <c r="D19" s="40">
        <f t="shared" si="0"/>
        <v>0</v>
      </c>
      <c r="E19" s="37"/>
      <c r="F19" s="91">
        <f t="shared" si="1"/>
        <v>0</v>
      </c>
      <c r="G19" s="23"/>
      <c r="H19" s="87"/>
      <c r="I19" s="25"/>
      <c r="J19" s="25"/>
      <c r="K19" s="25"/>
      <c r="L19" s="25"/>
      <c r="M19" s="33"/>
      <c r="N19" s="24"/>
      <c r="O19" s="76">
        <v>0</v>
      </c>
      <c r="P19" s="83" t="str">
        <f t="shared" si="9"/>
        <v/>
      </c>
      <c r="Q19" s="83" t="str">
        <f t="shared" si="2"/>
        <v/>
      </c>
      <c r="R19" s="83" t="str">
        <f t="shared" si="10"/>
        <v/>
      </c>
      <c r="S19" s="83" t="str">
        <f t="shared" si="3"/>
        <v/>
      </c>
      <c r="T19" s="56">
        <f t="shared" si="11"/>
        <v>104</v>
      </c>
      <c r="V19" s="52" t="str">
        <f t="shared" si="12"/>
        <v xml:space="preserve"> </v>
      </c>
      <c r="W19" s="38" t="str">
        <f t="shared" si="4"/>
        <v/>
      </c>
      <c r="X19" s="54">
        <f t="shared" si="13"/>
        <v>0</v>
      </c>
      <c r="Y19" s="55" t="str">
        <f t="shared" si="16"/>
        <v>&lt;b&gt;&lt;font color="navy" size="5"&gt;■　　■&lt;/font&gt;&lt;/b&gt;&lt;br&gt;&lt;br&gt;&lt;br&gt;&lt;b&gt;&lt;font color="#02c4b5" size="4"&gt;◆　主な特長　◆&lt;/font&gt;&lt;/b&gt;&lt;br&gt;&lt;br&gt;&lt;br&gt;&lt;b&gt;&lt;font color="#02c4b5" size="4"&gt;◆　主な仕様　◆&lt;/font&gt;&lt;/b&gt;&lt;br&gt;&lt;br&gt;&lt;br&gt;&lt;br&gt;&lt;br&gt;</v>
      </c>
      <c r="Z19" s="85" t="str">
        <f t="shared" si="14"/>
        <v xml:space="preserve">
※記載は商品仕様の一部です。仕様説明不足等の理由での返品はできません。特に適合等は必ずご確認ください。</v>
      </c>
      <c r="AB19" s="23"/>
      <c r="AD19" s="13" t="str">
        <f t="shared" si="15"/>
        <v/>
      </c>
      <c r="AE19" s="64" t="s">
        <v>35</v>
      </c>
      <c r="AF19" s="65" t="str">
        <f t="shared" si="5"/>
        <v/>
      </c>
      <c r="AG19" s="27" t="str">
        <f t="shared" si="6"/>
        <v/>
      </c>
      <c r="AH19" s="27" t="str">
        <f t="shared" si="7"/>
        <v/>
      </c>
    </row>
    <row r="20" spans="1:34" ht="26.25" customHeight="1" x14ac:dyDescent="0.4">
      <c r="A20" s="73">
        <f t="shared" si="8"/>
        <v>19</v>
      </c>
      <c r="B20" s="35"/>
      <c r="C20" s="36"/>
      <c r="D20" s="40">
        <f t="shared" si="0"/>
        <v>0</v>
      </c>
      <c r="E20" s="37"/>
      <c r="F20" s="91">
        <f t="shared" si="1"/>
        <v>0</v>
      </c>
      <c r="G20" s="23"/>
      <c r="H20" s="87"/>
      <c r="I20" s="25"/>
      <c r="J20" s="25"/>
      <c r="K20" s="25"/>
      <c r="L20" s="25"/>
      <c r="M20" s="33"/>
      <c r="N20" s="24"/>
      <c r="O20" s="76">
        <v>0</v>
      </c>
      <c r="P20" s="83" t="str">
        <f t="shared" si="9"/>
        <v/>
      </c>
      <c r="Q20" s="83" t="str">
        <f t="shared" si="2"/>
        <v/>
      </c>
      <c r="R20" s="83" t="str">
        <f t="shared" si="10"/>
        <v/>
      </c>
      <c r="S20" s="83" t="str">
        <f t="shared" si="3"/>
        <v/>
      </c>
      <c r="T20" s="56">
        <f t="shared" si="11"/>
        <v>104</v>
      </c>
      <c r="V20" s="52" t="str">
        <f t="shared" si="12"/>
        <v xml:space="preserve"> </v>
      </c>
      <c r="W20" s="38" t="str">
        <f t="shared" si="4"/>
        <v/>
      </c>
      <c r="X20" s="54">
        <f t="shared" si="13"/>
        <v>0</v>
      </c>
      <c r="Y20" s="55" t="str">
        <f t="shared" si="16"/>
        <v>&lt;b&gt;&lt;font color="navy" size="5"&gt;■　　■&lt;/font&gt;&lt;/b&gt;&lt;br&gt;&lt;br&gt;&lt;br&gt;&lt;b&gt;&lt;font color="#02c4b5" size="4"&gt;◆　主な特長　◆&lt;/font&gt;&lt;/b&gt;&lt;br&gt;&lt;br&gt;&lt;br&gt;&lt;b&gt;&lt;font color="#02c4b5" size="4"&gt;◆　主な仕様　◆&lt;/font&gt;&lt;/b&gt;&lt;br&gt;&lt;br&gt;&lt;br&gt;&lt;br&gt;&lt;br&gt;</v>
      </c>
      <c r="Z20" s="85" t="str">
        <f t="shared" si="14"/>
        <v xml:space="preserve">
※記載は商品仕様の一部です。仕様説明不足等の理由での返品はできません。特に適合等は必ずご確認ください。</v>
      </c>
      <c r="AB20" s="23"/>
      <c r="AD20" s="13" t="str">
        <f t="shared" si="15"/>
        <v/>
      </c>
      <c r="AE20" s="64" t="s">
        <v>35</v>
      </c>
      <c r="AF20" s="65" t="str">
        <f t="shared" si="5"/>
        <v/>
      </c>
      <c r="AG20" s="27" t="str">
        <f t="shared" si="6"/>
        <v/>
      </c>
      <c r="AH20" s="27" t="str">
        <f t="shared" si="7"/>
        <v/>
      </c>
    </row>
    <row r="21" spans="1:34" ht="26.25" customHeight="1" x14ac:dyDescent="0.4">
      <c r="A21" s="73">
        <f t="shared" si="8"/>
        <v>20</v>
      </c>
      <c r="B21" s="35"/>
      <c r="C21" s="36"/>
      <c r="D21" s="40">
        <f t="shared" si="0"/>
        <v>0</v>
      </c>
      <c r="E21" s="37"/>
      <c r="F21" s="91">
        <f t="shared" si="1"/>
        <v>0</v>
      </c>
      <c r="G21" s="23"/>
      <c r="H21" s="87"/>
      <c r="I21" s="25"/>
      <c r="J21" s="25"/>
      <c r="K21" s="25"/>
      <c r="L21" s="25"/>
      <c r="M21" s="33"/>
      <c r="N21" s="24"/>
      <c r="O21" s="76">
        <v>0</v>
      </c>
      <c r="P21" s="83" t="str">
        <f t="shared" si="9"/>
        <v/>
      </c>
      <c r="Q21" s="83" t="str">
        <f t="shared" si="2"/>
        <v/>
      </c>
      <c r="R21" s="83" t="str">
        <f t="shared" si="10"/>
        <v/>
      </c>
      <c r="S21" s="83" t="str">
        <f t="shared" si="3"/>
        <v/>
      </c>
      <c r="T21" s="56">
        <f t="shared" si="11"/>
        <v>104</v>
      </c>
      <c r="V21" s="52" t="str">
        <f t="shared" si="12"/>
        <v xml:space="preserve"> </v>
      </c>
      <c r="W21" s="38" t="str">
        <f t="shared" si="4"/>
        <v/>
      </c>
      <c r="X21" s="54">
        <f t="shared" si="13"/>
        <v>0</v>
      </c>
      <c r="Y21" s="55" t="str">
        <f t="shared" si="16"/>
        <v>&lt;b&gt;&lt;font color="navy" size="5"&gt;■　　■&lt;/font&gt;&lt;/b&gt;&lt;br&gt;&lt;br&gt;&lt;br&gt;&lt;b&gt;&lt;font color="#02c4b5" size="4"&gt;◆　主な特長　◆&lt;/font&gt;&lt;/b&gt;&lt;br&gt;&lt;br&gt;&lt;br&gt;&lt;b&gt;&lt;font color="#02c4b5" size="4"&gt;◆　主な仕様　◆&lt;/font&gt;&lt;/b&gt;&lt;br&gt;&lt;br&gt;&lt;br&gt;&lt;br&gt;&lt;br&gt;</v>
      </c>
      <c r="Z21" s="85" t="str">
        <f t="shared" si="14"/>
        <v xml:space="preserve">
※記載は商品仕様の一部です。仕様説明不足等の理由での返品はできません。特に適合等は必ずご確認ください。</v>
      </c>
      <c r="AB21" s="23"/>
      <c r="AD21" s="13" t="str">
        <f t="shared" si="15"/>
        <v/>
      </c>
      <c r="AE21" s="64" t="s">
        <v>35</v>
      </c>
      <c r="AF21" s="65" t="str">
        <f t="shared" si="5"/>
        <v/>
      </c>
      <c r="AG21" s="27" t="str">
        <f t="shared" si="6"/>
        <v/>
      </c>
      <c r="AH21" s="27" t="str">
        <f t="shared" si="7"/>
        <v/>
      </c>
    </row>
    <row r="22" spans="1:34" ht="26.25" customHeight="1" x14ac:dyDescent="0.4">
      <c r="A22" s="73">
        <f t="shared" si="8"/>
        <v>21</v>
      </c>
      <c r="B22" s="35"/>
      <c r="C22" s="36"/>
      <c r="D22" s="40">
        <f t="shared" si="0"/>
        <v>0</v>
      </c>
      <c r="E22" s="37"/>
      <c r="F22" s="91">
        <f t="shared" si="1"/>
        <v>0</v>
      </c>
      <c r="G22" s="23"/>
      <c r="H22" s="87"/>
      <c r="I22" s="25"/>
      <c r="J22" s="25"/>
      <c r="K22" s="25"/>
      <c r="L22" s="25"/>
      <c r="M22" s="33"/>
      <c r="N22" s="24"/>
      <c r="O22" s="76">
        <v>0</v>
      </c>
      <c r="P22" s="83" t="str">
        <f t="shared" si="9"/>
        <v/>
      </c>
      <c r="Q22" s="83" t="str">
        <f t="shared" si="2"/>
        <v/>
      </c>
      <c r="R22" s="83" t="str">
        <f t="shared" si="10"/>
        <v/>
      </c>
      <c r="S22" s="83" t="str">
        <f t="shared" si="3"/>
        <v/>
      </c>
      <c r="T22" s="56">
        <f t="shared" si="11"/>
        <v>104</v>
      </c>
      <c r="V22" s="52" t="str">
        <f t="shared" si="12"/>
        <v xml:space="preserve"> </v>
      </c>
      <c r="W22" s="38" t="str">
        <f t="shared" si="4"/>
        <v/>
      </c>
      <c r="X22" s="54">
        <f t="shared" si="13"/>
        <v>0</v>
      </c>
      <c r="Y22" s="55" t="str">
        <f t="shared" si="16"/>
        <v>&lt;b&gt;&lt;font color="navy" size="5"&gt;■　　■&lt;/font&gt;&lt;/b&gt;&lt;br&gt;&lt;br&gt;&lt;br&gt;&lt;b&gt;&lt;font color="#02c4b5" size="4"&gt;◆　主な特長　◆&lt;/font&gt;&lt;/b&gt;&lt;br&gt;&lt;br&gt;&lt;br&gt;&lt;b&gt;&lt;font color="#02c4b5" size="4"&gt;◆　主な仕様　◆&lt;/font&gt;&lt;/b&gt;&lt;br&gt;&lt;br&gt;&lt;br&gt;&lt;br&gt;&lt;br&gt;</v>
      </c>
      <c r="Z22" s="85" t="str">
        <f t="shared" si="14"/>
        <v xml:space="preserve">
※記載は商品仕様の一部です。仕様説明不足等の理由での返品はできません。特に適合等は必ずご確認ください。</v>
      </c>
      <c r="AB22" s="23"/>
      <c r="AD22" s="13" t="str">
        <f t="shared" si="15"/>
        <v/>
      </c>
      <c r="AE22" s="64" t="s">
        <v>35</v>
      </c>
      <c r="AF22" s="65" t="str">
        <f t="shared" si="5"/>
        <v/>
      </c>
      <c r="AG22" s="27" t="str">
        <f t="shared" si="6"/>
        <v/>
      </c>
      <c r="AH22" s="27" t="str">
        <f t="shared" si="7"/>
        <v/>
      </c>
    </row>
    <row r="23" spans="1:34" ht="26.25" customHeight="1" x14ac:dyDescent="0.4">
      <c r="A23" s="73">
        <f t="shared" si="8"/>
        <v>22</v>
      </c>
      <c r="B23" s="35"/>
      <c r="C23" s="36"/>
      <c r="D23" s="40">
        <f t="shared" si="0"/>
        <v>0</v>
      </c>
      <c r="E23" s="37"/>
      <c r="F23" s="91">
        <f t="shared" si="1"/>
        <v>0</v>
      </c>
      <c r="G23" s="23"/>
      <c r="H23" s="87"/>
      <c r="I23" s="25"/>
      <c r="J23" s="25"/>
      <c r="K23" s="25"/>
      <c r="L23" s="25"/>
      <c r="M23" s="33"/>
      <c r="N23" s="24"/>
      <c r="O23" s="76">
        <v>0</v>
      </c>
      <c r="P23" s="83" t="str">
        <f t="shared" si="9"/>
        <v/>
      </c>
      <c r="Q23" s="83" t="str">
        <f t="shared" si="2"/>
        <v/>
      </c>
      <c r="R23" s="83" t="str">
        <f t="shared" si="10"/>
        <v/>
      </c>
      <c r="S23" s="83" t="str">
        <f t="shared" si="3"/>
        <v/>
      </c>
      <c r="T23" s="56">
        <f t="shared" si="11"/>
        <v>104</v>
      </c>
      <c r="V23" s="52" t="str">
        <f t="shared" si="12"/>
        <v xml:space="preserve"> </v>
      </c>
      <c r="W23" s="38" t="str">
        <f t="shared" si="4"/>
        <v/>
      </c>
      <c r="X23" s="54">
        <f t="shared" si="13"/>
        <v>0</v>
      </c>
      <c r="Y23" s="55" t="str">
        <f t="shared" si="16"/>
        <v>&lt;b&gt;&lt;font color="navy" size="5"&gt;■　　■&lt;/font&gt;&lt;/b&gt;&lt;br&gt;&lt;br&gt;&lt;br&gt;&lt;b&gt;&lt;font color="#02c4b5" size="4"&gt;◆　主な特長　◆&lt;/font&gt;&lt;/b&gt;&lt;br&gt;&lt;br&gt;&lt;br&gt;&lt;b&gt;&lt;font color="#02c4b5" size="4"&gt;◆　主な仕様　◆&lt;/font&gt;&lt;/b&gt;&lt;br&gt;&lt;br&gt;&lt;br&gt;&lt;br&gt;&lt;br&gt;</v>
      </c>
      <c r="Z23" s="85" t="str">
        <f t="shared" si="14"/>
        <v xml:space="preserve">
※記載は商品仕様の一部です。仕様説明不足等の理由での返品はできません。特に適合等は必ずご確認ください。</v>
      </c>
      <c r="AB23" s="23"/>
      <c r="AD23" s="13" t="str">
        <f t="shared" si="15"/>
        <v/>
      </c>
      <c r="AE23" s="64" t="s">
        <v>35</v>
      </c>
      <c r="AF23" s="65" t="str">
        <f t="shared" si="5"/>
        <v/>
      </c>
      <c r="AG23" s="27" t="str">
        <f t="shared" si="6"/>
        <v/>
      </c>
      <c r="AH23" s="27" t="str">
        <f t="shared" si="7"/>
        <v/>
      </c>
    </row>
    <row r="24" spans="1:34" ht="26.25" customHeight="1" x14ac:dyDescent="0.4">
      <c r="A24" s="73">
        <f t="shared" si="8"/>
        <v>23</v>
      </c>
      <c r="B24" s="35"/>
      <c r="C24" s="36"/>
      <c r="D24" s="40">
        <f t="shared" si="0"/>
        <v>0</v>
      </c>
      <c r="E24" s="37"/>
      <c r="F24" s="91">
        <f t="shared" si="1"/>
        <v>0</v>
      </c>
      <c r="G24" s="23"/>
      <c r="H24" s="87"/>
      <c r="I24" s="25"/>
      <c r="J24" s="25"/>
      <c r="K24" s="25"/>
      <c r="L24" s="25"/>
      <c r="M24" s="33"/>
      <c r="N24" s="24"/>
      <c r="O24" s="76">
        <v>0</v>
      </c>
      <c r="P24" s="83" t="str">
        <f t="shared" si="9"/>
        <v/>
      </c>
      <c r="Q24" s="83" t="str">
        <f t="shared" si="2"/>
        <v/>
      </c>
      <c r="R24" s="83" t="str">
        <f t="shared" si="10"/>
        <v/>
      </c>
      <c r="S24" s="83" t="str">
        <f t="shared" si="3"/>
        <v/>
      </c>
      <c r="T24" s="56">
        <f t="shared" si="11"/>
        <v>104</v>
      </c>
      <c r="V24" s="52" t="str">
        <f t="shared" si="12"/>
        <v xml:space="preserve"> </v>
      </c>
      <c r="W24" s="38" t="str">
        <f t="shared" si="4"/>
        <v/>
      </c>
      <c r="X24" s="54">
        <f t="shared" si="13"/>
        <v>0</v>
      </c>
      <c r="Y24" s="55" t="str">
        <f t="shared" si="16"/>
        <v>&lt;b&gt;&lt;font color="navy" size="5"&gt;■　　■&lt;/font&gt;&lt;/b&gt;&lt;br&gt;&lt;br&gt;&lt;br&gt;&lt;b&gt;&lt;font color="#02c4b5" size="4"&gt;◆　主な特長　◆&lt;/font&gt;&lt;/b&gt;&lt;br&gt;&lt;br&gt;&lt;br&gt;&lt;b&gt;&lt;font color="#02c4b5" size="4"&gt;◆　主な仕様　◆&lt;/font&gt;&lt;/b&gt;&lt;br&gt;&lt;br&gt;&lt;br&gt;&lt;br&gt;&lt;br&gt;</v>
      </c>
      <c r="Z24" s="85" t="str">
        <f t="shared" si="14"/>
        <v xml:space="preserve">
※記載は商品仕様の一部です。仕様説明不足等の理由での返品はできません。特に適合等は必ずご確認ください。</v>
      </c>
      <c r="AB24" s="23"/>
      <c r="AD24" s="13" t="str">
        <f t="shared" si="15"/>
        <v/>
      </c>
      <c r="AE24" s="64" t="s">
        <v>35</v>
      </c>
      <c r="AF24" s="65" t="str">
        <f t="shared" si="5"/>
        <v/>
      </c>
      <c r="AG24" s="27" t="str">
        <f t="shared" si="6"/>
        <v/>
      </c>
      <c r="AH24" s="27" t="str">
        <f t="shared" si="7"/>
        <v/>
      </c>
    </row>
    <row r="25" spans="1:34" ht="26.25" customHeight="1" x14ac:dyDescent="0.4">
      <c r="A25" s="73">
        <f t="shared" si="8"/>
        <v>24</v>
      </c>
      <c r="B25" s="35"/>
      <c r="C25" s="36"/>
      <c r="D25" s="40">
        <f t="shared" si="0"/>
        <v>0</v>
      </c>
      <c r="E25" s="37"/>
      <c r="F25" s="91">
        <f t="shared" si="1"/>
        <v>0</v>
      </c>
      <c r="G25" s="23"/>
      <c r="H25" s="87"/>
      <c r="I25" s="25"/>
      <c r="J25" s="25"/>
      <c r="K25" s="25"/>
      <c r="L25" s="25"/>
      <c r="M25" s="33"/>
      <c r="N25" s="24"/>
      <c r="O25" s="76">
        <v>0</v>
      </c>
      <c r="P25" s="83" t="str">
        <f t="shared" si="9"/>
        <v/>
      </c>
      <c r="Q25" s="83" t="str">
        <f t="shared" si="2"/>
        <v/>
      </c>
      <c r="R25" s="83" t="str">
        <f t="shared" si="10"/>
        <v/>
      </c>
      <c r="S25" s="83" t="str">
        <f t="shared" si="3"/>
        <v/>
      </c>
      <c r="T25" s="56">
        <f t="shared" si="11"/>
        <v>104</v>
      </c>
      <c r="V25" s="52" t="str">
        <f t="shared" si="12"/>
        <v xml:space="preserve"> </v>
      </c>
      <c r="W25" s="38" t="str">
        <f t="shared" si="4"/>
        <v/>
      </c>
      <c r="X25" s="54">
        <f t="shared" si="13"/>
        <v>0</v>
      </c>
      <c r="Y25" s="55" t="str">
        <f t="shared" si="16"/>
        <v>&lt;b&gt;&lt;font color="navy" size="5"&gt;■　　■&lt;/font&gt;&lt;/b&gt;&lt;br&gt;&lt;br&gt;&lt;br&gt;&lt;b&gt;&lt;font color="#02c4b5" size="4"&gt;◆　主な特長　◆&lt;/font&gt;&lt;/b&gt;&lt;br&gt;&lt;br&gt;&lt;br&gt;&lt;b&gt;&lt;font color="#02c4b5" size="4"&gt;◆　主な仕様　◆&lt;/font&gt;&lt;/b&gt;&lt;br&gt;&lt;br&gt;&lt;br&gt;&lt;br&gt;&lt;br&gt;</v>
      </c>
      <c r="Z25" s="85" t="str">
        <f t="shared" si="14"/>
        <v xml:space="preserve">
※記載は商品仕様の一部です。仕様説明不足等の理由での返品はできません。特に適合等は必ずご確認ください。</v>
      </c>
      <c r="AB25" s="23"/>
      <c r="AD25" s="13" t="str">
        <f t="shared" si="15"/>
        <v/>
      </c>
      <c r="AE25" s="64" t="s">
        <v>35</v>
      </c>
      <c r="AF25" s="65" t="str">
        <f t="shared" si="5"/>
        <v/>
      </c>
      <c r="AG25" s="27" t="str">
        <f t="shared" si="6"/>
        <v/>
      </c>
      <c r="AH25" s="27" t="str">
        <f t="shared" si="7"/>
        <v/>
      </c>
    </row>
    <row r="26" spans="1:34" ht="26.25" customHeight="1" x14ac:dyDescent="0.4">
      <c r="A26" s="73">
        <f t="shared" si="8"/>
        <v>25</v>
      </c>
      <c r="B26" s="35"/>
      <c r="C26" s="36"/>
      <c r="D26" s="40">
        <f t="shared" si="0"/>
        <v>0</v>
      </c>
      <c r="E26" s="37"/>
      <c r="F26" s="91">
        <f t="shared" si="1"/>
        <v>0</v>
      </c>
      <c r="G26" s="23"/>
      <c r="H26" s="87"/>
      <c r="I26" s="25"/>
      <c r="J26" s="25"/>
      <c r="K26" s="25"/>
      <c r="L26" s="25"/>
      <c r="M26" s="33"/>
      <c r="N26" s="24"/>
      <c r="O26" s="76">
        <v>0</v>
      </c>
      <c r="P26" s="83" t="str">
        <f t="shared" si="9"/>
        <v/>
      </c>
      <c r="Q26" s="83" t="str">
        <f t="shared" si="2"/>
        <v/>
      </c>
      <c r="R26" s="83" t="str">
        <f t="shared" si="10"/>
        <v/>
      </c>
      <c r="S26" s="83" t="str">
        <f t="shared" si="3"/>
        <v/>
      </c>
      <c r="T26" s="56">
        <f t="shared" si="11"/>
        <v>104</v>
      </c>
      <c r="V26" s="52" t="str">
        <f t="shared" si="12"/>
        <v xml:space="preserve"> </v>
      </c>
      <c r="W26" s="38" t="str">
        <f t="shared" si="4"/>
        <v/>
      </c>
      <c r="X26" s="54">
        <f t="shared" si="13"/>
        <v>0</v>
      </c>
      <c r="Y26" s="55" t="str">
        <f t="shared" si="16"/>
        <v>&lt;b&gt;&lt;font color="navy" size="5"&gt;■　　■&lt;/font&gt;&lt;/b&gt;&lt;br&gt;&lt;br&gt;&lt;br&gt;&lt;b&gt;&lt;font color="#02c4b5" size="4"&gt;◆　主な特長　◆&lt;/font&gt;&lt;/b&gt;&lt;br&gt;&lt;br&gt;&lt;br&gt;&lt;b&gt;&lt;font color="#02c4b5" size="4"&gt;◆　主な仕様　◆&lt;/font&gt;&lt;/b&gt;&lt;br&gt;&lt;br&gt;&lt;br&gt;&lt;br&gt;&lt;br&gt;</v>
      </c>
      <c r="Z26" s="85" t="str">
        <f t="shared" si="14"/>
        <v xml:space="preserve">
※記載は商品仕様の一部です。仕様説明不足等の理由での返品はできません。特に適合等は必ずご確認ください。</v>
      </c>
      <c r="AB26" s="23"/>
      <c r="AD26" s="13" t="str">
        <f t="shared" si="15"/>
        <v/>
      </c>
      <c r="AE26" s="64" t="s">
        <v>35</v>
      </c>
      <c r="AF26" s="65" t="str">
        <f t="shared" si="5"/>
        <v/>
      </c>
      <c r="AG26" s="27" t="str">
        <f t="shared" si="6"/>
        <v/>
      </c>
      <c r="AH26" s="27" t="str">
        <f t="shared" si="7"/>
        <v/>
      </c>
    </row>
    <row r="27" spans="1:34" ht="26.25" customHeight="1" x14ac:dyDescent="0.4">
      <c r="A27" s="73">
        <f t="shared" si="8"/>
        <v>26</v>
      </c>
      <c r="B27" s="35"/>
      <c r="C27" s="36"/>
      <c r="D27" s="40">
        <f t="shared" si="0"/>
        <v>0</v>
      </c>
      <c r="E27" s="37"/>
      <c r="F27" s="91">
        <f t="shared" si="1"/>
        <v>0</v>
      </c>
      <c r="G27" s="23"/>
      <c r="H27" s="87"/>
      <c r="I27" s="25"/>
      <c r="J27" s="25"/>
      <c r="K27" s="25"/>
      <c r="L27" s="25"/>
      <c r="M27" s="33"/>
      <c r="N27" s="24"/>
      <c r="O27" s="76">
        <v>0</v>
      </c>
      <c r="P27" s="83" t="str">
        <f t="shared" si="9"/>
        <v/>
      </c>
      <c r="Q27" s="83" t="str">
        <f t="shared" si="2"/>
        <v/>
      </c>
      <c r="R27" s="83" t="str">
        <f t="shared" si="10"/>
        <v/>
      </c>
      <c r="S27" s="83" t="str">
        <f t="shared" si="3"/>
        <v/>
      </c>
      <c r="T27" s="56">
        <f t="shared" si="11"/>
        <v>104</v>
      </c>
      <c r="V27" s="52" t="str">
        <f t="shared" si="12"/>
        <v xml:space="preserve"> </v>
      </c>
      <c r="W27" s="38" t="str">
        <f t="shared" si="4"/>
        <v/>
      </c>
      <c r="X27" s="54">
        <f t="shared" si="13"/>
        <v>0</v>
      </c>
      <c r="Y27" s="55" t="str">
        <f t="shared" si="16"/>
        <v>&lt;b&gt;&lt;font color="navy" size="5"&gt;■　　■&lt;/font&gt;&lt;/b&gt;&lt;br&gt;&lt;br&gt;&lt;br&gt;&lt;b&gt;&lt;font color="#02c4b5" size="4"&gt;◆　主な特長　◆&lt;/font&gt;&lt;/b&gt;&lt;br&gt;&lt;br&gt;&lt;br&gt;&lt;b&gt;&lt;font color="#02c4b5" size="4"&gt;◆　主な仕様　◆&lt;/font&gt;&lt;/b&gt;&lt;br&gt;&lt;br&gt;&lt;br&gt;&lt;br&gt;&lt;br&gt;</v>
      </c>
      <c r="Z27" s="85" t="str">
        <f t="shared" si="14"/>
        <v xml:space="preserve">
※記載は商品仕様の一部です。仕様説明不足等の理由での返品はできません。特に適合等は必ずご確認ください。</v>
      </c>
      <c r="AB27" s="23"/>
      <c r="AD27" s="13" t="str">
        <f t="shared" si="15"/>
        <v/>
      </c>
      <c r="AE27" s="64" t="s">
        <v>35</v>
      </c>
      <c r="AF27" s="65" t="str">
        <f t="shared" si="5"/>
        <v/>
      </c>
      <c r="AG27" s="27" t="str">
        <f t="shared" si="6"/>
        <v/>
      </c>
      <c r="AH27" s="27" t="str">
        <f t="shared" si="7"/>
        <v/>
      </c>
    </row>
    <row r="28" spans="1:34" ht="26.25" customHeight="1" x14ac:dyDescent="0.4">
      <c r="A28" s="73">
        <f t="shared" si="8"/>
        <v>27</v>
      </c>
      <c r="B28" s="35"/>
      <c r="C28" s="36"/>
      <c r="D28" s="40">
        <f t="shared" si="0"/>
        <v>0</v>
      </c>
      <c r="E28" s="37"/>
      <c r="F28" s="91">
        <f t="shared" si="1"/>
        <v>0</v>
      </c>
      <c r="G28" s="23"/>
      <c r="H28" s="87"/>
      <c r="I28" s="25"/>
      <c r="J28" s="25"/>
      <c r="K28" s="25"/>
      <c r="L28" s="25"/>
      <c r="M28" s="33"/>
      <c r="N28" s="24"/>
      <c r="O28" s="76">
        <v>0</v>
      </c>
      <c r="P28" s="83" t="str">
        <f t="shared" si="9"/>
        <v/>
      </c>
      <c r="Q28" s="83" t="str">
        <f t="shared" si="2"/>
        <v/>
      </c>
      <c r="R28" s="83" t="str">
        <f t="shared" si="10"/>
        <v/>
      </c>
      <c r="S28" s="83" t="str">
        <f t="shared" si="3"/>
        <v/>
      </c>
      <c r="T28" s="56">
        <f t="shared" si="11"/>
        <v>104</v>
      </c>
      <c r="V28" s="52" t="str">
        <f t="shared" si="12"/>
        <v xml:space="preserve"> </v>
      </c>
      <c r="W28" s="38" t="str">
        <f t="shared" si="4"/>
        <v/>
      </c>
      <c r="X28" s="54">
        <f t="shared" si="13"/>
        <v>0</v>
      </c>
      <c r="Y28" s="55" t="str">
        <f t="shared" si="16"/>
        <v>&lt;b&gt;&lt;font color="navy" size="5"&gt;■　　■&lt;/font&gt;&lt;/b&gt;&lt;br&gt;&lt;br&gt;&lt;br&gt;&lt;b&gt;&lt;font color="#02c4b5" size="4"&gt;◆　主な特長　◆&lt;/font&gt;&lt;/b&gt;&lt;br&gt;&lt;br&gt;&lt;br&gt;&lt;b&gt;&lt;font color="#02c4b5" size="4"&gt;◆　主な仕様　◆&lt;/font&gt;&lt;/b&gt;&lt;br&gt;&lt;br&gt;&lt;br&gt;&lt;br&gt;&lt;br&gt;</v>
      </c>
      <c r="Z28" s="85" t="str">
        <f t="shared" si="14"/>
        <v xml:space="preserve">
※記載は商品仕様の一部です。仕様説明不足等の理由での返品はできません。特に適合等は必ずご確認ください。</v>
      </c>
      <c r="AB28" s="23"/>
      <c r="AD28" s="13" t="str">
        <f t="shared" si="15"/>
        <v/>
      </c>
      <c r="AE28" s="64" t="s">
        <v>35</v>
      </c>
      <c r="AF28" s="65" t="str">
        <f t="shared" si="5"/>
        <v/>
      </c>
      <c r="AG28" s="27" t="str">
        <f t="shared" si="6"/>
        <v/>
      </c>
      <c r="AH28" s="27" t="str">
        <f t="shared" si="7"/>
        <v/>
      </c>
    </row>
    <row r="29" spans="1:34" ht="26.25" customHeight="1" x14ac:dyDescent="0.4">
      <c r="A29" s="73">
        <f t="shared" si="8"/>
        <v>28</v>
      </c>
      <c r="B29" s="35"/>
      <c r="C29" s="36"/>
      <c r="D29" s="40">
        <f t="shared" si="0"/>
        <v>0</v>
      </c>
      <c r="E29" s="37"/>
      <c r="F29" s="91">
        <f t="shared" si="1"/>
        <v>0</v>
      </c>
      <c r="G29" s="23"/>
      <c r="H29" s="87"/>
      <c r="I29" s="25"/>
      <c r="J29" s="25"/>
      <c r="K29" s="25"/>
      <c r="L29" s="25"/>
      <c r="M29" s="33"/>
      <c r="N29" s="24"/>
      <c r="O29" s="76">
        <v>0</v>
      </c>
      <c r="P29" s="83" t="str">
        <f t="shared" si="9"/>
        <v/>
      </c>
      <c r="Q29" s="83" t="str">
        <f t="shared" si="2"/>
        <v/>
      </c>
      <c r="R29" s="83" t="str">
        <f t="shared" si="10"/>
        <v/>
      </c>
      <c r="S29" s="83" t="str">
        <f t="shared" si="3"/>
        <v/>
      </c>
      <c r="T29" s="56">
        <f t="shared" si="11"/>
        <v>104</v>
      </c>
      <c r="V29" s="52" t="str">
        <f t="shared" si="12"/>
        <v xml:space="preserve"> </v>
      </c>
      <c r="W29" s="38" t="str">
        <f t="shared" si="4"/>
        <v/>
      </c>
      <c r="X29" s="54">
        <f t="shared" si="13"/>
        <v>0</v>
      </c>
      <c r="Y29" s="55" t="str">
        <f t="shared" si="16"/>
        <v>&lt;b&gt;&lt;font color="navy" size="5"&gt;■　　■&lt;/font&gt;&lt;/b&gt;&lt;br&gt;&lt;br&gt;&lt;br&gt;&lt;b&gt;&lt;font color="#02c4b5" size="4"&gt;◆　主な特長　◆&lt;/font&gt;&lt;/b&gt;&lt;br&gt;&lt;br&gt;&lt;br&gt;&lt;b&gt;&lt;font color="#02c4b5" size="4"&gt;◆　主な仕様　◆&lt;/font&gt;&lt;/b&gt;&lt;br&gt;&lt;br&gt;&lt;br&gt;&lt;br&gt;&lt;br&gt;</v>
      </c>
      <c r="Z29" s="85" t="str">
        <f t="shared" si="14"/>
        <v xml:space="preserve">
※記載は商品仕様の一部です。仕様説明不足等の理由での返品はできません。特に適合等は必ずご確認ください。</v>
      </c>
      <c r="AB29" s="23"/>
      <c r="AD29" s="13" t="str">
        <f t="shared" si="15"/>
        <v/>
      </c>
      <c r="AE29" s="64" t="s">
        <v>35</v>
      </c>
      <c r="AF29" s="65" t="str">
        <f t="shared" si="5"/>
        <v/>
      </c>
      <c r="AG29" s="27" t="str">
        <f t="shared" si="6"/>
        <v/>
      </c>
      <c r="AH29" s="27" t="str">
        <f t="shared" si="7"/>
        <v/>
      </c>
    </row>
    <row r="30" spans="1:34" ht="26.25" customHeight="1" x14ac:dyDescent="0.4">
      <c r="A30" s="73">
        <f t="shared" si="8"/>
        <v>29</v>
      </c>
      <c r="B30" s="35"/>
      <c r="C30" s="36"/>
      <c r="D30" s="40">
        <f t="shared" si="0"/>
        <v>0</v>
      </c>
      <c r="E30" s="37"/>
      <c r="F30" s="91">
        <f t="shared" si="1"/>
        <v>0</v>
      </c>
      <c r="G30" s="23"/>
      <c r="H30" s="87"/>
      <c r="I30" s="25"/>
      <c r="J30" s="25"/>
      <c r="K30" s="25"/>
      <c r="L30" s="25"/>
      <c r="M30" s="33"/>
      <c r="N30" s="24"/>
      <c r="O30" s="76">
        <v>0</v>
      </c>
      <c r="P30" s="83" t="str">
        <f t="shared" si="9"/>
        <v/>
      </c>
      <c r="Q30" s="83" t="str">
        <f t="shared" si="2"/>
        <v/>
      </c>
      <c r="R30" s="83" t="str">
        <f t="shared" si="10"/>
        <v/>
      </c>
      <c r="S30" s="83" t="str">
        <f t="shared" si="3"/>
        <v/>
      </c>
      <c r="T30" s="56">
        <f t="shared" si="11"/>
        <v>104</v>
      </c>
      <c r="V30" s="52" t="str">
        <f t="shared" si="12"/>
        <v xml:space="preserve"> </v>
      </c>
      <c r="W30" s="38" t="str">
        <f t="shared" si="4"/>
        <v/>
      </c>
      <c r="X30" s="54">
        <f t="shared" si="13"/>
        <v>0</v>
      </c>
      <c r="Y30" s="55" t="str">
        <f t="shared" si="16"/>
        <v>&lt;b&gt;&lt;font color="navy" size="5"&gt;■　　■&lt;/font&gt;&lt;/b&gt;&lt;br&gt;&lt;br&gt;&lt;br&gt;&lt;b&gt;&lt;font color="#02c4b5" size="4"&gt;◆　主な特長　◆&lt;/font&gt;&lt;/b&gt;&lt;br&gt;&lt;br&gt;&lt;br&gt;&lt;b&gt;&lt;font color="#02c4b5" size="4"&gt;◆　主な仕様　◆&lt;/font&gt;&lt;/b&gt;&lt;br&gt;&lt;br&gt;&lt;br&gt;&lt;br&gt;&lt;br&gt;</v>
      </c>
      <c r="Z30" s="85" t="str">
        <f t="shared" si="14"/>
        <v xml:space="preserve">
※記載は商品仕様の一部です。仕様説明不足等の理由での返品はできません。特に適合等は必ずご確認ください。</v>
      </c>
      <c r="AB30" s="23"/>
      <c r="AD30" s="13" t="str">
        <f t="shared" si="15"/>
        <v/>
      </c>
      <c r="AE30" s="64" t="s">
        <v>35</v>
      </c>
      <c r="AF30" s="65" t="str">
        <f t="shared" si="5"/>
        <v/>
      </c>
      <c r="AG30" s="27" t="str">
        <f t="shared" si="6"/>
        <v/>
      </c>
      <c r="AH30" s="27" t="str">
        <f t="shared" si="7"/>
        <v/>
      </c>
    </row>
    <row r="31" spans="1:34" ht="26.25" customHeight="1" x14ac:dyDescent="0.4">
      <c r="A31" s="73">
        <f t="shared" si="8"/>
        <v>30</v>
      </c>
      <c r="B31" s="35"/>
      <c r="C31" s="36"/>
      <c r="D31" s="40">
        <f t="shared" si="0"/>
        <v>0</v>
      </c>
      <c r="E31" s="37"/>
      <c r="F31" s="91">
        <f t="shared" si="1"/>
        <v>0</v>
      </c>
      <c r="G31" s="23"/>
      <c r="H31" s="87"/>
      <c r="I31" s="25"/>
      <c r="J31" s="25"/>
      <c r="K31" s="25"/>
      <c r="L31" s="25"/>
      <c r="M31" s="33"/>
      <c r="N31" s="24"/>
      <c r="O31" s="76">
        <v>0</v>
      </c>
      <c r="P31" s="83" t="str">
        <f t="shared" si="9"/>
        <v/>
      </c>
      <c r="Q31" s="83" t="str">
        <f t="shared" si="2"/>
        <v/>
      </c>
      <c r="R31" s="83" t="str">
        <f t="shared" si="10"/>
        <v/>
      </c>
      <c r="S31" s="83" t="str">
        <f t="shared" si="3"/>
        <v/>
      </c>
      <c r="T31" s="56">
        <f t="shared" si="11"/>
        <v>104</v>
      </c>
      <c r="V31" s="52" t="str">
        <f t="shared" si="12"/>
        <v xml:space="preserve"> </v>
      </c>
      <c r="W31" s="38" t="str">
        <f t="shared" si="4"/>
        <v/>
      </c>
      <c r="X31" s="54">
        <f t="shared" si="13"/>
        <v>0</v>
      </c>
      <c r="Y31" s="55" t="str">
        <f t="shared" si="16"/>
        <v>&lt;b&gt;&lt;font color="navy" size="5"&gt;■　　■&lt;/font&gt;&lt;/b&gt;&lt;br&gt;&lt;br&gt;&lt;br&gt;&lt;b&gt;&lt;font color="#02c4b5" size="4"&gt;◆　主な特長　◆&lt;/font&gt;&lt;/b&gt;&lt;br&gt;&lt;br&gt;&lt;br&gt;&lt;b&gt;&lt;font color="#02c4b5" size="4"&gt;◆　主な仕様　◆&lt;/font&gt;&lt;/b&gt;&lt;br&gt;&lt;br&gt;&lt;br&gt;&lt;br&gt;&lt;br&gt;</v>
      </c>
      <c r="Z31" s="85" t="str">
        <f t="shared" si="14"/>
        <v xml:space="preserve">
※記載は商品仕様の一部です。仕様説明不足等の理由での返品はできません。特に適合等は必ずご確認ください。</v>
      </c>
      <c r="AB31" s="23"/>
      <c r="AD31" s="13" t="str">
        <f t="shared" si="15"/>
        <v/>
      </c>
      <c r="AE31" s="64" t="s">
        <v>35</v>
      </c>
      <c r="AF31" s="65" t="str">
        <f t="shared" si="5"/>
        <v/>
      </c>
      <c r="AG31" s="27" t="str">
        <f t="shared" si="6"/>
        <v/>
      </c>
      <c r="AH31" s="27" t="str">
        <f t="shared" si="7"/>
        <v/>
      </c>
    </row>
    <row r="32" spans="1:34" ht="26.25" customHeight="1" x14ac:dyDescent="0.4">
      <c r="A32" s="73">
        <f t="shared" si="8"/>
        <v>31</v>
      </c>
      <c r="B32" s="35"/>
      <c r="C32" s="36"/>
      <c r="D32" s="40">
        <f t="shared" si="0"/>
        <v>0</v>
      </c>
      <c r="E32" s="37"/>
      <c r="F32" s="91">
        <f t="shared" si="1"/>
        <v>0</v>
      </c>
      <c r="G32" s="23"/>
      <c r="H32" s="87"/>
      <c r="I32" s="25"/>
      <c r="J32" s="25"/>
      <c r="K32" s="25"/>
      <c r="L32" s="25"/>
      <c r="M32" s="33"/>
      <c r="N32" s="24"/>
      <c r="O32" s="76">
        <v>0</v>
      </c>
      <c r="P32" s="83" t="str">
        <f t="shared" si="9"/>
        <v/>
      </c>
      <c r="Q32" s="83" t="str">
        <f t="shared" si="2"/>
        <v/>
      </c>
      <c r="R32" s="83" t="str">
        <f t="shared" si="10"/>
        <v/>
      </c>
      <c r="S32" s="83" t="str">
        <f t="shared" si="3"/>
        <v/>
      </c>
      <c r="T32" s="56">
        <f t="shared" si="11"/>
        <v>104</v>
      </c>
      <c r="V32" s="52" t="str">
        <f t="shared" si="12"/>
        <v xml:space="preserve"> </v>
      </c>
      <c r="W32" s="38" t="str">
        <f t="shared" si="4"/>
        <v/>
      </c>
      <c r="X32" s="54">
        <f t="shared" si="13"/>
        <v>0</v>
      </c>
      <c r="Y32" s="55" t="str">
        <f t="shared" si="16"/>
        <v>&lt;b&gt;&lt;font color="navy" size="5"&gt;■　　■&lt;/font&gt;&lt;/b&gt;&lt;br&gt;&lt;br&gt;&lt;br&gt;&lt;b&gt;&lt;font color="#02c4b5" size="4"&gt;◆　主な特長　◆&lt;/font&gt;&lt;/b&gt;&lt;br&gt;&lt;br&gt;&lt;br&gt;&lt;b&gt;&lt;font color="#02c4b5" size="4"&gt;◆　主な仕様　◆&lt;/font&gt;&lt;/b&gt;&lt;br&gt;&lt;br&gt;&lt;br&gt;&lt;br&gt;&lt;br&gt;</v>
      </c>
      <c r="Z32" s="85" t="str">
        <f t="shared" si="14"/>
        <v xml:space="preserve">
※記載は商品仕様の一部です。仕様説明不足等の理由での返品はできません。特に適合等は必ずご確認ください。</v>
      </c>
      <c r="AB32" s="23"/>
      <c r="AD32" s="13" t="str">
        <f t="shared" si="15"/>
        <v/>
      </c>
      <c r="AE32" s="64" t="s">
        <v>35</v>
      </c>
      <c r="AF32" s="65" t="str">
        <f t="shared" si="5"/>
        <v/>
      </c>
      <c r="AG32" s="27" t="str">
        <f t="shared" si="6"/>
        <v/>
      </c>
      <c r="AH32" s="27" t="str">
        <f t="shared" si="7"/>
        <v/>
      </c>
    </row>
    <row r="33" spans="1:34" ht="26.25" customHeight="1" x14ac:dyDescent="0.4">
      <c r="A33" s="73">
        <f t="shared" si="8"/>
        <v>32</v>
      </c>
      <c r="B33" s="35"/>
      <c r="C33" s="36"/>
      <c r="D33" s="40">
        <f t="shared" si="0"/>
        <v>0</v>
      </c>
      <c r="E33" s="37"/>
      <c r="F33" s="91">
        <f t="shared" si="1"/>
        <v>0</v>
      </c>
      <c r="G33" s="23"/>
      <c r="H33" s="87"/>
      <c r="I33" s="25"/>
      <c r="J33" s="25"/>
      <c r="K33" s="25"/>
      <c r="L33" s="25"/>
      <c r="M33" s="33"/>
      <c r="N33" s="24"/>
      <c r="O33" s="76">
        <v>0</v>
      </c>
      <c r="P33" s="83" t="str">
        <f t="shared" si="9"/>
        <v/>
      </c>
      <c r="Q33" s="83" t="str">
        <f t="shared" si="2"/>
        <v/>
      </c>
      <c r="R33" s="83" t="str">
        <f t="shared" si="10"/>
        <v/>
      </c>
      <c r="S33" s="83" t="str">
        <f t="shared" si="3"/>
        <v/>
      </c>
      <c r="T33" s="56">
        <f t="shared" si="11"/>
        <v>104</v>
      </c>
      <c r="V33" s="52" t="str">
        <f t="shared" si="12"/>
        <v xml:space="preserve"> </v>
      </c>
      <c r="W33" s="38" t="str">
        <f t="shared" si="4"/>
        <v/>
      </c>
      <c r="X33" s="54">
        <f t="shared" si="13"/>
        <v>0</v>
      </c>
      <c r="Y33" s="55" t="str">
        <f t="shared" si="16"/>
        <v>&lt;b&gt;&lt;font color="navy" size="5"&gt;■　　■&lt;/font&gt;&lt;/b&gt;&lt;br&gt;&lt;br&gt;&lt;br&gt;&lt;b&gt;&lt;font color="#02c4b5" size="4"&gt;◆　主な特長　◆&lt;/font&gt;&lt;/b&gt;&lt;br&gt;&lt;br&gt;&lt;br&gt;&lt;b&gt;&lt;font color="#02c4b5" size="4"&gt;◆　主な仕様　◆&lt;/font&gt;&lt;/b&gt;&lt;br&gt;&lt;br&gt;&lt;br&gt;&lt;br&gt;&lt;br&gt;</v>
      </c>
      <c r="Z33" s="85" t="str">
        <f t="shared" si="14"/>
        <v xml:space="preserve">
※記載は商品仕様の一部です。仕様説明不足等の理由での返品はできません。特に適合等は必ずご確認ください。</v>
      </c>
      <c r="AB33" s="23"/>
      <c r="AD33" s="13" t="str">
        <f t="shared" si="15"/>
        <v/>
      </c>
      <c r="AE33" s="64" t="s">
        <v>35</v>
      </c>
      <c r="AF33" s="65" t="str">
        <f t="shared" si="5"/>
        <v/>
      </c>
      <c r="AG33" s="27" t="str">
        <f t="shared" si="6"/>
        <v/>
      </c>
      <c r="AH33" s="27" t="str">
        <f t="shared" si="7"/>
        <v/>
      </c>
    </row>
    <row r="34" spans="1:34" ht="26.25" customHeight="1" x14ac:dyDescent="0.4">
      <c r="A34" s="73">
        <f t="shared" si="8"/>
        <v>33</v>
      </c>
      <c r="B34" s="35"/>
      <c r="C34" s="36"/>
      <c r="D34" s="40">
        <f t="shared" ref="D34:D65" si="17">LENB(C:C)</f>
        <v>0</v>
      </c>
      <c r="E34" s="37"/>
      <c r="F34" s="91">
        <f t="shared" ref="F34:F65" si="18">LENB(E:E)</f>
        <v>0</v>
      </c>
      <c r="G34" s="23"/>
      <c r="H34" s="87"/>
      <c r="I34" s="25"/>
      <c r="J34" s="25"/>
      <c r="K34" s="25"/>
      <c r="L34" s="25"/>
      <c r="M34" s="33"/>
      <c r="N34" s="24"/>
      <c r="O34" s="76">
        <v>0</v>
      </c>
      <c r="P34" s="83" t="str">
        <f t="shared" si="9"/>
        <v/>
      </c>
      <c r="Q34" s="83" t="str">
        <f t="shared" si="2"/>
        <v/>
      </c>
      <c r="R34" s="83" t="str">
        <f t="shared" si="10"/>
        <v/>
      </c>
      <c r="S34" s="83" t="str">
        <f t="shared" si="3"/>
        <v/>
      </c>
      <c r="T34" s="56">
        <f t="shared" si="11"/>
        <v>104</v>
      </c>
      <c r="V34" s="52" t="str">
        <f t="shared" si="12"/>
        <v xml:space="preserve"> </v>
      </c>
      <c r="W34" s="38" t="str">
        <f t="shared" ref="W34:W65" si="19">CLEAN(E:E)</f>
        <v/>
      </c>
      <c r="X34" s="54">
        <f t="shared" si="13"/>
        <v>0</v>
      </c>
      <c r="Y34" s="55" t="str">
        <f t="shared" si="16"/>
        <v>&lt;b&gt;&lt;font color="navy" size="5"&gt;■　　■&lt;/font&gt;&lt;/b&gt;&lt;br&gt;&lt;br&gt;&lt;br&gt;&lt;b&gt;&lt;font color="#02c4b5" size="4"&gt;◆　主な特長　◆&lt;/font&gt;&lt;/b&gt;&lt;br&gt;&lt;br&gt;&lt;br&gt;&lt;b&gt;&lt;font color="#02c4b5" size="4"&gt;◆　主な仕様　◆&lt;/font&gt;&lt;/b&gt;&lt;br&gt;&lt;br&gt;&lt;br&gt;&lt;br&gt;&lt;br&gt;</v>
      </c>
      <c r="Z34" s="85" t="str">
        <f t="shared" ref="Z34:Z65" si="20">IF(AND(ISBLANK(J:J), ISBLANK(L:L)), N:N&amp;CHAR(10)&amp;CHAR(10)&amp;"※記載は商品仕様の一部です。仕様説明不足等の理由での返品はできません。特に適合等は必ずご確認ください。", IF(AND(ISBLANK(J:J), ISBLANK(N:N)), L:L&amp;CHAR(10)&amp;CHAR(10)&amp;"※記載は商品仕様の一部です。仕様説明不足等の理由での返品はできません。特に適合等は必ずご確認ください。", IF(AND(ISBLANK(L:L), ISBLANK(N:N)), J:J&amp;CHAR(10)&amp;CHAR(10)&amp;"※記載は商品仕様の一部です。仕様説明不足等の理由での返品はできません。特に適合等は必ずご確認ください。", IF(ISBLANK(J:J), L:L&amp;CHAR(10)&amp;CHAR(10)&amp;N:N&amp;CHAR(10)&amp;CHAR(10)&amp;"※記載は商品仕様の一部です。仕様説明不足等の理由での返品はできません。特に適合等は必ずご確認ください。", IF(ISBLANK(L:L), J:J&amp;CHAR(10)&amp;CHAR(10)&amp;N:N&amp;CHAR(10)&amp;CHAR(10)&amp;"※記載は商品仕様の一部です。仕様説明不足等の理由での返品はできません。特に適合等は必ずご確認ください。", IF(ISBLANK(N:N), J:J&amp;CHAR(10)&amp;CHAR(10)&amp;L:L&amp;CHAR(10)&amp;CHAR(10)&amp;"※記載は商品仕様の一部です。仕様説明不足等の理由での返品はできません。特に適合等は必ずご確認ください。", J:J&amp;CHAR(10)&amp;CHAR(10)&amp;L:L&amp;CHAR(10)&amp;CHAR(10)&amp;N:N&amp;CHAR(10)&amp;CHAR(10)&amp;"※記載は商品仕様の一部です。仕様説明不足等の理由での返品はできません。特に適合等は必ずご確認ください。"))))))</f>
        <v xml:space="preserve">
※記載は商品仕様の一部です。仕様説明不足等の理由での返品はできません。特に適合等は必ずご確認ください。</v>
      </c>
      <c r="AB34" s="23"/>
      <c r="AD34" s="13" t="str">
        <f t="shared" ref="AD34:AD65" si="21">LOWER(B:B)</f>
        <v/>
      </c>
      <c r="AE34" s="64" t="s">
        <v>35</v>
      </c>
      <c r="AF34" s="65" t="str">
        <f t="shared" ref="AF34:AF65" si="22">IF(X34&gt;=1,"&lt;img src=""%URL%"&amp;LOWER(B:B)&amp;"_1.jpg""&gt;&lt;br&gt;","")&amp;
 IF(X34&gt;=2,"&lt;img src=""%URL%"&amp;LOWER(B:B)&amp;"_2.jpg""&gt;&lt;br&gt;","")&amp;
 IF(X34&gt;=3,"&lt;img src=""%URL%"&amp;LOWER(B:B)&amp;"_3.jpg""&gt;&lt;br&gt;","")&amp;
 IF(X34&gt;=4,"&lt;img src=""%URL%"&amp;LOWER(B:B)&amp;"_4.jpg""&gt;&lt;br&gt;","")&amp;
 IF(X34&gt;=5,"&lt;img src=""%URL%"&amp;LOWER(B:B)&amp;"_5.jpg""&gt;&lt;br&gt;","")&amp;
 IF(X34&gt;=6,"&lt;img src=""%URL%"&amp;LOWER(B:B)&amp;"_6.jpg""&gt;&lt;br&gt;","")&amp;
 IF(X34&gt;=7,"&lt;img src=""%URL%"&amp;LOWER(B:B)&amp;"_7.jpg""&gt;&lt;br&gt;","")&amp;
 IF(X34&gt;=8,"&lt;img src=""%URL%"&amp;LOWER(B:B)&amp;"_8.jpg""&gt;&lt;br&gt;","")&amp;
 IF(X34&gt;=9,"&lt;img src=""%URL%"&amp;LOWER(B:B)&amp;"_9.jpg""&gt;&lt;br&gt;","")&amp;
 IF(X34&gt;=10,"&lt;img src=""%URL%"&amp;LOWER(B:B)&amp;"_10.jpg""&gt;&lt;br&gt;","")&amp;
 IF(X34&gt;=11,"&lt;img src=""%URL%"&amp;LOWER(B:B)&amp;"_11.jpg""&gt;&lt;br&gt;","")&amp;
 IF(X34&gt;=12,"&lt;img src=""%URL%"&amp;LOWER(B:B)&amp;"_12.jpg""&gt;&lt;br&gt;","")&amp;
 IF(X34&gt;=13,"&lt;img src=""%URL%"&amp;LOWER(B:B)&amp;"_13.jpg""&gt;&lt;br&gt;","")&amp;
 IF(X34&gt;=14,"&lt;img src=""%URL%"&amp;LOWER(B:B)&amp;"_14.jpg""&gt;&lt;br&gt;","")&amp;
 IF(X34&gt;=15,"&lt;img src=""%URL%"&amp;LOWER(B:B)&amp;"_15.jpg""&gt;&lt;br&gt;","")&amp;
 IF(X34&gt;=16,"&lt;img src=""%URL%"&amp;LOWER(B:B)&amp;"_16.jpg""&gt;&lt;br&gt;","")&amp;
 IF(X34&gt;=17,"&lt;img src=""%URL%"&amp;LOWER(B:B)&amp;"_17.jpg""&gt;&lt;br&gt;","")&amp;
 IF(X34&gt;=18,"&lt;img src=""%URL%"&amp;LOWER(B:B)&amp;"_18.jpg""&gt;&lt;br&gt;","")&amp;
 IF(X34=19,"&lt;img src=""%URL%"&amp;LOWER(B:B)&amp;"_19.jpg""&gt;&lt;br&gt;","")</f>
        <v/>
      </c>
      <c r="AG34" s="27" t="str">
        <f t="shared" ref="AG34:AG65" si="23">IF(ISBLANK(I:I), "", "&lt;b&gt;&lt;font color=""#666666""&gt;" &amp; SUBSTITUTE((I:I), CHAR(10), "&lt;br&gt;") &amp; "&lt;/font&gt;&lt;/b&gt;&lt;br&gt;&lt;br&gt;")</f>
        <v/>
      </c>
      <c r="AH34" s="27" t="str">
        <f t="shared" ref="AH34:AH65" si="24">IF(ISBLANK(K:K), "", "&lt;b&gt;" &amp; SUBSTITUTE((K:K), CHAR(10), "&lt;br&gt;") &amp; "&lt;/b&gt;&lt;br&gt;&lt;br&gt;")</f>
        <v/>
      </c>
    </row>
    <row r="35" spans="1:34" ht="26.25" customHeight="1" x14ac:dyDescent="0.4">
      <c r="A35" s="73">
        <f t="shared" si="8"/>
        <v>34</v>
      </c>
      <c r="B35" s="35"/>
      <c r="C35" s="36"/>
      <c r="D35" s="40">
        <f t="shared" si="17"/>
        <v>0</v>
      </c>
      <c r="E35" s="37"/>
      <c r="F35" s="91">
        <f t="shared" si="18"/>
        <v>0</v>
      </c>
      <c r="G35" s="23"/>
      <c r="H35" s="87"/>
      <c r="I35" s="25"/>
      <c r="J35" s="25"/>
      <c r="K35" s="25"/>
      <c r="L35" s="25"/>
      <c r="M35" s="33"/>
      <c r="N35" s="24"/>
      <c r="O35" s="76">
        <v>0</v>
      </c>
      <c r="P35" s="83" t="str">
        <f t="shared" si="9"/>
        <v/>
      </c>
      <c r="Q35" s="83" t="str">
        <f t="shared" si="2"/>
        <v/>
      </c>
      <c r="R35" s="83" t="str">
        <f t="shared" si="10"/>
        <v/>
      </c>
      <c r="S35" s="83" t="str">
        <f t="shared" si="3"/>
        <v/>
      </c>
      <c r="T35" s="56">
        <f t="shared" si="11"/>
        <v>104</v>
      </c>
      <c r="V35" s="52" t="str">
        <f t="shared" si="12"/>
        <v xml:space="preserve"> </v>
      </c>
      <c r="W35" s="38" t="str">
        <f t="shared" si="19"/>
        <v/>
      </c>
      <c r="X35" s="54">
        <f t="shared" si="13"/>
        <v>0</v>
      </c>
      <c r="Y35" s="55" t="str">
        <f t="shared" si="16"/>
        <v>&lt;b&gt;&lt;font color="navy" size="5"&gt;■　　■&lt;/font&gt;&lt;/b&gt;&lt;br&gt;&lt;br&gt;&lt;br&gt;&lt;b&gt;&lt;font color="#02c4b5" size="4"&gt;◆　主な特長　◆&lt;/font&gt;&lt;/b&gt;&lt;br&gt;&lt;br&gt;&lt;br&gt;&lt;b&gt;&lt;font color="#02c4b5" size="4"&gt;◆　主な仕様　◆&lt;/font&gt;&lt;/b&gt;&lt;br&gt;&lt;br&gt;&lt;br&gt;&lt;br&gt;&lt;br&gt;</v>
      </c>
      <c r="Z35" s="85" t="str">
        <f t="shared" si="20"/>
        <v xml:space="preserve">
※記載は商品仕様の一部です。仕様説明不足等の理由での返品はできません。特に適合等は必ずご確認ください。</v>
      </c>
      <c r="AB35" s="23"/>
      <c r="AD35" s="13" t="str">
        <f t="shared" si="21"/>
        <v/>
      </c>
      <c r="AE35" s="64" t="s">
        <v>35</v>
      </c>
      <c r="AF35" s="65" t="str">
        <f t="shared" si="22"/>
        <v/>
      </c>
      <c r="AG35" s="27" t="str">
        <f t="shared" si="23"/>
        <v/>
      </c>
      <c r="AH35" s="27" t="str">
        <f t="shared" si="24"/>
        <v/>
      </c>
    </row>
    <row r="36" spans="1:34" ht="26.25" customHeight="1" x14ac:dyDescent="0.4">
      <c r="A36" s="73">
        <f t="shared" si="8"/>
        <v>35</v>
      </c>
      <c r="B36" s="35"/>
      <c r="C36" s="36"/>
      <c r="D36" s="40">
        <f t="shared" si="17"/>
        <v>0</v>
      </c>
      <c r="E36" s="37"/>
      <c r="F36" s="91">
        <f t="shared" si="18"/>
        <v>0</v>
      </c>
      <c r="G36" s="23"/>
      <c r="H36" s="87"/>
      <c r="I36" s="25"/>
      <c r="J36" s="25"/>
      <c r="K36" s="25"/>
      <c r="L36" s="25"/>
      <c r="M36" s="33"/>
      <c r="N36" s="24"/>
      <c r="O36" s="76">
        <v>0</v>
      </c>
      <c r="P36" s="83" t="str">
        <f t="shared" si="9"/>
        <v/>
      </c>
      <c r="Q36" s="83" t="str">
        <f t="shared" si="2"/>
        <v/>
      </c>
      <c r="R36" s="83" t="str">
        <f t="shared" si="10"/>
        <v/>
      </c>
      <c r="S36" s="83" t="str">
        <f t="shared" si="3"/>
        <v/>
      </c>
      <c r="T36" s="56">
        <f t="shared" si="11"/>
        <v>104</v>
      </c>
      <c r="V36" s="52" t="str">
        <f t="shared" si="12"/>
        <v xml:space="preserve"> </v>
      </c>
      <c r="W36" s="38" t="str">
        <f t="shared" si="19"/>
        <v/>
      </c>
      <c r="X36" s="54">
        <f t="shared" si="13"/>
        <v>0</v>
      </c>
      <c r="Y36" s="55" t="str">
        <f t="shared" si="16"/>
        <v>&lt;b&gt;&lt;font color="navy" size="5"&gt;■　　■&lt;/font&gt;&lt;/b&gt;&lt;br&gt;&lt;br&gt;&lt;br&gt;&lt;b&gt;&lt;font color="#02c4b5" size="4"&gt;◆　主な特長　◆&lt;/font&gt;&lt;/b&gt;&lt;br&gt;&lt;br&gt;&lt;br&gt;&lt;b&gt;&lt;font color="#02c4b5" size="4"&gt;◆　主な仕様　◆&lt;/font&gt;&lt;/b&gt;&lt;br&gt;&lt;br&gt;&lt;br&gt;&lt;br&gt;&lt;br&gt;</v>
      </c>
      <c r="Z36" s="85" t="str">
        <f t="shared" si="20"/>
        <v xml:space="preserve">
※記載は商品仕様の一部です。仕様説明不足等の理由での返品はできません。特に適合等は必ずご確認ください。</v>
      </c>
      <c r="AB36" s="23"/>
      <c r="AD36" s="13" t="str">
        <f t="shared" si="21"/>
        <v/>
      </c>
      <c r="AE36" s="64" t="s">
        <v>35</v>
      </c>
      <c r="AF36" s="65" t="str">
        <f t="shared" si="22"/>
        <v/>
      </c>
      <c r="AG36" s="27" t="str">
        <f t="shared" si="23"/>
        <v/>
      </c>
      <c r="AH36" s="27" t="str">
        <f t="shared" si="24"/>
        <v/>
      </c>
    </row>
    <row r="37" spans="1:34" ht="26.25" customHeight="1" x14ac:dyDescent="0.4">
      <c r="A37" s="73">
        <f t="shared" si="8"/>
        <v>36</v>
      </c>
      <c r="B37" s="35"/>
      <c r="C37" s="36"/>
      <c r="D37" s="40">
        <f t="shared" si="17"/>
        <v>0</v>
      </c>
      <c r="E37" s="37"/>
      <c r="F37" s="91">
        <f t="shared" si="18"/>
        <v>0</v>
      </c>
      <c r="G37" s="23"/>
      <c r="H37" s="87"/>
      <c r="I37" s="25"/>
      <c r="J37" s="25"/>
      <c r="K37" s="25"/>
      <c r="L37" s="25"/>
      <c r="M37" s="33"/>
      <c r="N37" s="24"/>
      <c r="O37" s="76">
        <v>0</v>
      </c>
      <c r="P37" s="83" t="str">
        <f t="shared" si="9"/>
        <v/>
      </c>
      <c r="Q37" s="83" t="str">
        <f t="shared" si="2"/>
        <v/>
      </c>
      <c r="R37" s="83" t="str">
        <f t="shared" si="10"/>
        <v/>
      </c>
      <c r="S37" s="83" t="str">
        <f t="shared" si="3"/>
        <v/>
      </c>
      <c r="T37" s="56">
        <f t="shared" si="11"/>
        <v>104</v>
      </c>
      <c r="V37" s="52" t="str">
        <f t="shared" si="12"/>
        <v xml:space="preserve"> </v>
      </c>
      <c r="W37" s="38" t="str">
        <f t="shared" si="19"/>
        <v/>
      </c>
      <c r="X37" s="54">
        <f t="shared" si="13"/>
        <v>0</v>
      </c>
      <c r="Y37" s="55" t="str">
        <f t="shared" si="16"/>
        <v>&lt;b&gt;&lt;font color="navy" size="5"&gt;■　　■&lt;/font&gt;&lt;/b&gt;&lt;br&gt;&lt;br&gt;&lt;br&gt;&lt;b&gt;&lt;font color="#02c4b5" size="4"&gt;◆　主な特長　◆&lt;/font&gt;&lt;/b&gt;&lt;br&gt;&lt;br&gt;&lt;br&gt;&lt;b&gt;&lt;font color="#02c4b5" size="4"&gt;◆　主な仕様　◆&lt;/font&gt;&lt;/b&gt;&lt;br&gt;&lt;br&gt;&lt;br&gt;&lt;br&gt;&lt;br&gt;</v>
      </c>
      <c r="Z37" s="85" t="str">
        <f t="shared" si="20"/>
        <v xml:space="preserve">
※記載は商品仕様の一部です。仕様説明不足等の理由での返品はできません。特に適合等は必ずご確認ください。</v>
      </c>
      <c r="AB37" s="23"/>
      <c r="AD37" s="13" t="str">
        <f t="shared" si="21"/>
        <v/>
      </c>
      <c r="AE37" s="64" t="s">
        <v>35</v>
      </c>
      <c r="AF37" s="65" t="str">
        <f t="shared" si="22"/>
        <v/>
      </c>
      <c r="AG37" s="27" t="str">
        <f t="shared" si="23"/>
        <v/>
      </c>
      <c r="AH37" s="27" t="str">
        <f t="shared" si="24"/>
        <v/>
      </c>
    </row>
    <row r="38" spans="1:34" ht="26.25" customHeight="1" x14ac:dyDescent="0.4">
      <c r="A38" s="73">
        <f t="shared" si="8"/>
        <v>37</v>
      </c>
      <c r="B38" s="35"/>
      <c r="C38" s="36"/>
      <c r="D38" s="40">
        <f t="shared" si="17"/>
        <v>0</v>
      </c>
      <c r="E38" s="37"/>
      <c r="F38" s="91">
        <f t="shared" si="18"/>
        <v>0</v>
      </c>
      <c r="G38" s="23"/>
      <c r="H38" s="87"/>
      <c r="I38" s="25"/>
      <c r="J38" s="25"/>
      <c r="K38" s="25"/>
      <c r="L38" s="25"/>
      <c r="M38" s="33"/>
      <c r="N38" s="24"/>
      <c r="O38" s="76">
        <v>0</v>
      </c>
      <c r="P38" s="83" t="str">
        <f t="shared" si="9"/>
        <v/>
      </c>
      <c r="Q38" s="83" t="str">
        <f t="shared" si="2"/>
        <v/>
      </c>
      <c r="R38" s="83" t="str">
        <f t="shared" si="10"/>
        <v/>
      </c>
      <c r="S38" s="83" t="str">
        <f t="shared" si="3"/>
        <v/>
      </c>
      <c r="T38" s="56">
        <f t="shared" si="11"/>
        <v>104</v>
      </c>
      <c r="V38" s="52" t="str">
        <f t="shared" si="12"/>
        <v xml:space="preserve"> </v>
      </c>
      <c r="W38" s="38" t="str">
        <f t="shared" si="19"/>
        <v/>
      </c>
      <c r="X38" s="54">
        <f t="shared" si="13"/>
        <v>0</v>
      </c>
      <c r="Y38" s="55" t="str">
        <f t="shared" si="16"/>
        <v>&lt;b&gt;&lt;font color="navy" size="5"&gt;■　　■&lt;/font&gt;&lt;/b&gt;&lt;br&gt;&lt;br&gt;&lt;br&gt;&lt;b&gt;&lt;font color="#02c4b5" size="4"&gt;◆　主な特長　◆&lt;/font&gt;&lt;/b&gt;&lt;br&gt;&lt;br&gt;&lt;br&gt;&lt;b&gt;&lt;font color="#02c4b5" size="4"&gt;◆　主な仕様　◆&lt;/font&gt;&lt;/b&gt;&lt;br&gt;&lt;br&gt;&lt;br&gt;&lt;br&gt;&lt;br&gt;</v>
      </c>
      <c r="Z38" s="85" t="str">
        <f t="shared" si="20"/>
        <v xml:space="preserve">
※記載は商品仕様の一部です。仕様説明不足等の理由での返品はできません。特に適合等は必ずご確認ください。</v>
      </c>
      <c r="AB38" s="23"/>
      <c r="AD38" s="13" t="str">
        <f t="shared" si="21"/>
        <v/>
      </c>
      <c r="AE38" s="64" t="s">
        <v>35</v>
      </c>
      <c r="AF38" s="65" t="str">
        <f t="shared" si="22"/>
        <v/>
      </c>
      <c r="AG38" s="27" t="str">
        <f t="shared" si="23"/>
        <v/>
      </c>
      <c r="AH38" s="27" t="str">
        <f t="shared" si="24"/>
        <v/>
      </c>
    </row>
    <row r="39" spans="1:34" ht="26.25" customHeight="1" x14ac:dyDescent="0.4">
      <c r="A39" s="73">
        <f t="shared" si="8"/>
        <v>38</v>
      </c>
      <c r="B39" s="35"/>
      <c r="C39" s="36"/>
      <c r="D39" s="40">
        <f t="shared" si="17"/>
        <v>0</v>
      </c>
      <c r="E39" s="37"/>
      <c r="F39" s="91">
        <f t="shared" si="18"/>
        <v>0</v>
      </c>
      <c r="G39" s="23"/>
      <c r="H39" s="87"/>
      <c r="I39" s="25"/>
      <c r="J39" s="25"/>
      <c r="K39" s="25"/>
      <c r="L39" s="25"/>
      <c r="M39" s="33"/>
      <c r="N39" s="24"/>
      <c r="O39" s="76">
        <v>0</v>
      </c>
      <c r="P39" s="83" t="str">
        <f t="shared" si="9"/>
        <v/>
      </c>
      <c r="Q39" s="83" t="str">
        <f t="shared" si="2"/>
        <v/>
      </c>
      <c r="R39" s="83" t="str">
        <f t="shared" si="10"/>
        <v/>
      </c>
      <c r="S39" s="83" t="str">
        <f t="shared" si="3"/>
        <v/>
      </c>
      <c r="T39" s="56">
        <f t="shared" si="11"/>
        <v>104</v>
      </c>
      <c r="V39" s="52" t="str">
        <f t="shared" si="12"/>
        <v xml:space="preserve"> </v>
      </c>
      <c r="W39" s="38" t="str">
        <f t="shared" si="19"/>
        <v/>
      </c>
      <c r="X39" s="54">
        <f t="shared" si="13"/>
        <v>0</v>
      </c>
      <c r="Y39" s="55" t="str">
        <f t="shared" si="16"/>
        <v>&lt;b&gt;&lt;font color="navy" size="5"&gt;■　　■&lt;/font&gt;&lt;/b&gt;&lt;br&gt;&lt;br&gt;&lt;br&gt;&lt;b&gt;&lt;font color="#02c4b5" size="4"&gt;◆　主な特長　◆&lt;/font&gt;&lt;/b&gt;&lt;br&gt;&lt;br&gt;&lt;br&gt;&lt;b&gt;&lt;font color="#02c4b5" size="4"&gt;◆　主な仕様　◆&lt;/font&gt;&lt;/b&gt;&lt;br&gt;&lt;br&gt;&lt;br&gt;&lt;br&gt;&lt;br&gt;</v>
      </c>
      <c r="Z39" s="85" t="str">
        <f t="shared" si="20"/>
        <v xml:space="preserve">
※記載は商品仕様の一部です。仕様説明不足等の理由での返品はできません。特に適合等は必ずご確認ください。</v>
      </c>
      <c r="AB39" s="23"/>
      <c r="AD39" s="13" t="str">
        <f t="shared" si="21"/>
        <v/>
      </c>
      <c r="AE39" s="64" t="s">
        <v>35</v>
      </c>
      <c r="AF39" s="65" t="str">
        <f t="shared" si="22"/>
        <v/>
      </c>
      <c r="AG39" s="27" t="str">
        <f t="shared" si="23"/>
        <v/>
      </c>
      <c r="AH39" s="27" t="str">
        <f t="shared" si="24"/>
        <v/>
      </c>
    </row>
    <row r="40" spans="1:34" ht="26.25" customHeight="1" x14ac:dyDescent="0.4">
      <c r="A40" s="73">
        <f t="shared" si="8"/>
        <v>39</v>
      </c>
      <c r="B40" s="35"/>
      <c r="C40" s="36"/>
      <c r="D40" s="40">
        <f t="shared" si="17"/>
        <v>0</v>
      </c>
      <c r="E40" s="37"/>
      <c r="F40" s="91">
        <f t="shared" si="18"/>
        <v>0</v>
      </c>
      <c r="G40" s="23"/>
      <c r="H40" s="87"/>
      <c r="I40" s="25"/>
      <c r="J40" s="25"/>
      <c r="K40" s="25"/>
      <c r="L40" s="25"/>
      <c r="M40" s="33"/>
      <c r="N40" s="24"/>
      <c r="O40" s="76">
        <v>0</v>
      </c>
      <c r="P40" s="83" t="str">
        <f t="shared" si="9"/>
        <v/>
      </c>
      <c r="Q40" s="83" t="str">
        <f t="shared" si="2"/>
        <v/>
      </c>
      <c r="R40" s="83" t="str">
        <f t="shared" si="10"/>
        <v/>
      </c>
      <c r="S40" s="83" t="str">
        <f t="shared" si="3"/>
        <v/>
      </c>
      <c r="T40" s="56">
        <f t="shared" si="11"/>
        <v>104</v>
      </c>
      <c r="V40" s="52" t="str">
        <f t="shared" si="12"/>
        <v xml:space="preserve"> </v>
      </c>
      <c r="W40" s="38" t="str">
        <f t="shared" si="19"/>
        <v/>
      </c>
      <c r="X40" s="54">
        <f t="shared" si="13"/>
        <v>0</v>
      </c>
      <c r="Y40" s="55" t="str">
        <f t="shared" si="16"/>
        <v>&lt;b&gt;&lt;font color="navy" size="5"&gt;■　　■&lt;/font&gt;&lt;/b&gt;&lt;br&gt;&lt;br&gt;&lt;br&gt;&lt;b&gt;&lt;font color="#02c4b5" size="4"&gt;◆　主な特長　◆&lt;/font&gt;&lt;/b&gt;&lt;br&gt;&lt;br&gt;&lt;br&gt;&lt;b&gt;&lt;font color="#02c4b5" size="4"&gt;◆　主な仕様　◆&lt;/font&gt;&lt;/b&gt;&lt;br&gt;&lt;br&gt;&lt;br&gt;&lt;br&gt;&lt;br&gt;</v>
      </c>
      <c r="Z40" s="85" t="str">
        <f t="shared" si="20"/>
        <v xml:space="preserve">
※記載は商品仕様の一部です。仕様説明不足等の理由での返品はできません。特に適合等は必ずご確認ください。</v>
      </c>
      <c r="AB40" s="23"/>
      <c r="AD40" s="13" t="str">
        <f t="shared" si="21"/>
        <v/>
      </c>
      <c r="AE40" s="64" t="s">
        <v>35</v>
      </c>
      <c r="AF40" s="65" t="str">
        <f t="shared" si="22"/>
        <v/>
      </c>
      <c r="AG40" s="27" t="str">
        <f t="shared" si="23"/>
        <v/>
      </c>
      <c r="AH40" s="27" t="str">
        <f t="shared" si="24"/>
        <v/>
      </c>
    </row>
    <row r="41" spans="1:34" ht="26.25" customHeight="1" x14ac:dyDescent="0.4">
      <c r="A41" s="73">
        <f t="shared" si="8"/>
        <v>40</v>
      </c>
      <c r="B41" s="35"/>
      <c r="C41" s="36"/>
      <c r="D41" s="40">
        <f t="shared" si="17"/>
        <v>0</v>
      </c>
      <c r="E41" s="37"/>
      <c r="F41" s="91">
        <f t="shared" si="18"/>
        <v>0</v>
      </c>
      <c r="G41" s="23"/>
      <c r="H41" s="87"/>
      <c r="I41" s="25"/>
      <c r="J41" s="25"/>
      <c r="K41" s="25"/>
      <c r="L41" s="25"/>
      <c r="M41" s="33"/>
      <c r="N41" s="24"/>
      <c r="O41" s="76">
        <v>0</v>
      </c>
      <c r="P41" s="83" t="str">
        <f t="shared" si="9"/>
        <v/>
      </c>
      <c r="Q41" s="83" t="str">
        <f t="shared" si="2"/>
        <v/>
      </c>
      <c r="R41" s="83" t="str">
        <f t="shared" si="10"/>
        <v/>
      </c>
      <c r="S41" s="83" t="str">
        <f t="shared" si="3"/>
        <v/>
      </c>
      <c r="T41" s="56">
        <f t="shared" si="11"/>
        <v>104</v>
      </c>
      <c r="V41" s="52" t="str">
        <f t="shared" si="12"/>
        <v xml:space="preserve"> </v>
      </c>
      <c r="W41" s="38" t="str">
        <f t="shared" si="19"/>
        <v/>
      </c>
      <c r="X41" s="54">
        <f t="shared" si="13"/>
        <v>0</v>
      </c>
      <c r="Y41" s="55" t="str">
        <f t="shared" si="16"/>
        <v>&lt;b&gt;&lt;font color="navy" size="5"&gt;■　　■&lt;/font&gt;&lt;/b&gt;&lt;br&gt;&lt;br&gt;&lt;br&gt;&lt;b&gt;&lt;font color="#02c4b5" size="4"&gt;◆　主な特長　◆&lt;/font&gt;&lt;/b&gt;&lt;br&gt;&lt;br&gt;&lt;br&gt;&lt;b&gt;&lt;font color="#02c4b5" size="4"&gt;◆　主な仕様　◆&lt;/font&gt;&lt;/b&gt;&lt;br&gt;&lt;br&gt;&lt;br&gt;&lt;br&gt;&lt;br&gt;</v>
      </c>
      <c r="Z41" s="85" t="str">
        <f t="shared" si="20"/>
        <v xml:space="preserve">
※記載は商品仕様の一部です。仕様説明不足等の理由での返品はできません。特に適合等は必ずご確認ください。</v>
      </c>
      <c r="AB41" s="23"/>
      <c r="AD41" s="13" t="str">
        <f t="shared" si="21"/>
        <v/>
      </c>
      <c r="AE41" s="64" t="s">
        <v>35</v>
      </c>
      <c r="AF41" s="65" t="str">
        <f t="shared" si="22"/>
        <v/>
      </c>
      <c r="AG41" s="27" t="str">
        <f t="shared" si="23"/>
        <v/>
      </c>
      <c r="AH41" s="27" t="str">
        <f t="shared" si="24"/>
        <v/>
      </c>
    </row>
    <row r="42" spans="1:34" ht="26.25" customHeight="1" x14ac:dyDescent="0.4">
      <c r="A42" s="73">
        <f t="shared" si="8"/>
        <v>41</v>
      </c>
      <c r="B42" s="35"/>
      <c r="C42" s="36"/>
      <c r="D42" s="40">
        <f t="shared" si="17"/>
        <v>0</v>
      </c>
      <c r="E42" s="37"/>
      <c r="F42" s="91">
        <f t="shared" si="18"/>
        <v>0</v>
      </c>
      <c r="G42" s="23"/>
      <c r="H42" s="87"/>
      <c r="I42" s="25"/>
      <c r="J42" s="25"/>
      <c r="K42" s="25"/>
      <c r="L42" s="25"/>
      <c r="M42" s="33"/>
      <c r="N42" s="24"/>
      <c r="O42" s="76">
        <v>0</v>
      </c>
      <c r="P42" s="83" t="str">
        <f t="shared" si="9"/>
        <v/>
      </c>
      <c r="Q42" s="83" t="str">
        <f t="shared" si="2"/>
        <v/>
      </c>
      <c r="R42" s="83" t="str">
        <f t="shared" si="10"/>
        <v/>
      </c>
      <c r="S42" s="83" t="str">
        <f t="shared" si="3"/>
        <v/>
      </c>
      <c r="T42" s="56">
        <f t="shared" si="11"/>
        <v>104</v>
      </c>
      <c r="V42" s="52" t="str">
        <f t="shared" si="12"/>
        <v xml:space="preserve"> </v>
      </c>
      <c r="W42" s="38" t="str">
        <f t="shared" si="19"/>
        <v/>
      </c>
      <c r="X42" s="54">
        <f t="shared" si="13"/>
        <v>0</v>
      </c>
      <c r="Y42" s="55" t="str">
        <f t="shared" si="16"/>
        <v>&lt;b&gt;&lt;font color="navy" size="5"&gt;■　　■&lt;/font&gt;&lt;/b&gt;&lt;br&gt;&lt;br&gt;&lt;br&gt;&lt;b&gt;&lt;font color="#02c4b5" size="4"&gt;◆　主な特長　◆&lt;/font&gt;&lt;/b&gt;&lt;br&gt;&lt;br&gt;&lt;br&gt;&lt;b&gt;&lt;font color="#02c4b5" size="4"&gt;◆　主な仕様　◆&lt;/font&gt;&lt;/b&gt;&lt;br&gt;&lt;br&gt;&lt;br&gt;&lt;br&gt;&lt;br&gt;</v>
      </c>
      <c r="Z42" s="85" t="str">
        <f t="shared" si="20"/>
        <v xml:space="preserve">
※記載は商品仕様の一部です。仕様説明不足等の理由での返品はできません。特に適合等は必ずご確認ください。</v>
      </c>
      <c r="AB42" s="23"/>
      <c r="AD42" s="13" t="str">
        <f t="shared" si="21"/>
        <v/>
      </c>
      <c r="AE42" s="64" t="s">
        <v>35</v>
      </c>
      <c r="AF42" s="65" t="str">
        <f t="shared" si="22"/>
        <v/>
      </c>
      <c r="AG42" s="27" t="str">
        <f t="shared" si="23"/>
        <v/>
      </c>
      <c r="AH42" s="27" t="str">
        <f t="shared" si="24"/>
        <v/>
      </c>
    </row>
    <row r="43" spans="1:34" ht="26.25" customHeight="1" x14ac:dyDescent="0.4">
      <c r="A43" s="73">
        <f t="shared" si="8"/>
        <v>42</v>
      </c>
      <c r="B43" s="35"/>
      <c r="C43" s="36"/>
      <c r="D43" s="40">
        <f t="shared" si="17"/>
        <v>0</v>
      </c>
      <c r="E43" s="37"/>
      <c r="F43" s="91">
        <f t="shared" si="18"/>
        <v>0</v>
      </c>
      <c r="G43" s="23"/>
      <c r="H43" s="87"/>
      <c r="I43" s="25"/>
      <c r="J43" s="25"/>
      <c r="K43" s="25"/>
      <c r="L43" s="25"/>
      <c r="M43" s="33"/>
      <c r="N43" s="24"/>
      <c r="O43" s="76">
        <v>0</v>
      </c>
      <c r="P43" s="83" t="str">
        <f t="shared" si="9"/>
        <v/>
      </c>
      <c r="Q43" s="83" t="str">
        <f t="shared" si="2"/>
        <v/>
      </c>
      <c r="R43" s="83" t="str">
        <f t="shared" si="10"/>
        <v/>
      </c>
      <c r="S43" s="83" t="str">
        <f t="shared" si="3"/>
        <v/>
      </c>
      <c r="T43" s="56">
        <f t="shared" si="11"/>
        <v>104</v>
      </c>
      <c r="V43" s="52" t="str">
        <f t="shared" si="12"/>
        <v xml:space="preserve"> </v>
      </c>
      <c r="W43" s="38" t="str">
        <f t="shared" si="19"/>
        <v/>
      </c>
      <c r="X43" s="54">
        <f t="shared" si="13"/>
        <v>0</v>
      </c>
      <c r="Y43" s="55" t="str">
        <f t="shared" si="16"/>
        <v>&lt;b&gt;&lt;font color="navy" size="5"&gt;■　　■&lt;/font&gt;&lt;/b&gt;&lt;br&gt;&lt;br&gt;&lt;br&gt;&lt;b&gt;&lt;font color="#02c4b5" size="4"&gt;◆　主な特長　◆&lt;/font&gt;&lt;/b&gt;&lt;br&gt;&lt;br&gt;&lt;br&gt;&lt;b&gt;&lt;font color="#02c4b5" size="4"&gt;◆　主な仕様　◆&lt;/font&gt;&lt;/b&gt;&lt;br&gt;&lt;br&gt;&lt;br&gt;&lt;br&gt;&lt;br&gt;</v>
      </c>
      <c r="Z43" s="85" t="str">
        <f t="shared" si="20"/>
        <v xml:space="preserve">
※記載は商品仕様の一部です。仕様説明不足等の理由での返品はできません。特に適合等は必ずご確認ください。</v>
      </c>
      <c r="AB43" s="23"/>
      <c r="AD43" s="13" t="str">
        <f t="shared" si="21"/>
        <v/>
      </c>
      <c r="AE43" s="64" t="s">
        <v>35</v>
      </c>
      <c r="AF43" s="65" t="str">
        <f t="shared" si="22"/>
        <v/>
      </c>
      <c r="AG43" s="27" t="str">
        <f t="shared" si="23"/>
        <v/>
      </c>
      <c r="AH43" s="27" t="str">
        <f t="shared" si="24"/>
        <v/>
      </c>
    </row>
    <row r="44" spans="1:34" ht="26.25" customHeight="1" x14ac:dyDescent="0.4">
      <c r="A44" s="73">
        <f t="shared" si="8"/>
        <v>43</v>
      </c>
      <c r="B44" s="35"/>
      <c r="C44" s="36"/>
      <c r="D44" s="40">
        <f t="shared" si="17"/>
        <v>0</v>
      </c>
      <c r="E44" s="37"/>
      <c r="F44" s="91">
        <f t="shared" si="18"/>
        <v>0</v>
      </c>
      <c r="G44" s="23"/>
      <c r="H44" s="87"/>
      <c r="I44" s="25"/>
      <c r="J44" s="25"/>
      <c r="K44" s="25"/>
      <c r="L44" s="25"/>
      <c r="M44" s="33"/>
      <c r="N44" s="24"/>
      <c r="O44" s="76">
        <v>0</v>
      </c>
      <c r="P44" s="83" t="str">
        <f t="shared" si="9"/>
        <v/>
      </c>
      <c r="Q44" s="83" t="str">
        <f t="shared" si="2"/>
        <v/>
      </c>
      <c r="R44" s="83" t="str">
        <f t="shared" si="10"/>
        <v/>
      </c>
      <c r="S44" s="83" t="str">
        <f t="shared" si="3"/>
        <v/>
      </c>
      <c r="T44" s="56">
        <f t="shared" si="11"/>
        <v>104</v>
      </c>
      <c r="V44" s="52" t="str">
        <f t="shared" si="12"/>
        <v xml:space="preserve"> </v>
      </c>
      <c r="W44" s="38" t="str">
        <f t="shared" si="19"/>
        <v/>
      </c>
      <c r="X44" s="54">
        <f t="shared" si="13"/>
        <v>0</v>
      </c>
      <c r="Y44" s="55" t="str">
        <f t="shared" si="16"/>
        <v>&lt;b&gt;&lt;font color="navy" size="5"&gt;■　　■&lt;/font&gt;&lt;/b&gt;&lt;br&gt;&lt;br&gt;&lt;br&gt;&lt;b&gt;&lt;font color="#02c4b5" size="4"&gt;◆　主な特長　◆&lt;/font&gt;&lt;/b&gt;&lt;br&gt;&lt;br&gt;&lt;br&gt;&lt;b&gt;&lt;font color="#02c4b5" size="4"&gt;◆　主な仕様　◆&lt;/font&gt;&lt;/b&gt;&lt;br&gt;&lt;br&gt;&lt;br&gt;&lt;br&gt;&lt;br&gt;</v>
      </c>
      <c r="Z44" s="85" t="str">
        <f t="shared" si="20"/>
        <v xml:space="preserve">
※記載は商品仕様の一部です。仕様説明不足等の理由での返品はできません。特に適合等は必ずご確認ください。</v>
      </c>
      <c r="AB44" s="23"/>
      <c r="AD44" s="13" t="str">
        <f t="shared" si="21"/>
        <v/>
      </c>
      <c r="AE44" s="64" t="s">
        <v>35</v>
      </c>
      <c r="AF44" s="65" t="str">
        <f t="shared" si="22"/>
        <v/>
      </c>
      <c r="AG44" s="27" t="str">
        <f t="shared" si="23"/>
        <v/>
      </c>
      <c r="AH44" s="27" t="str">
        <f t="shared" si="24"/>
        <v/>
      </c>
    </row>
    <row r="45" spans="1:34" ht="26.25" customHeight="1" x14ac:dyDescent="0.4">
      <c r="A45" s="73">
        <f t="shared" si="8"/>
        <v>44</v>
      </c>
      <c r="B45" s="35"/>
      <c r="C45" s="36"/>
      <c r="D45" s="40">
        <f t="shared" si="17"/>
        <v>0</v>
      </c>
      <c r="E45" s="37"/>
      <c r="F45" s="91">
        <f t="shared" si="18"/>
        <v>0</v>
      </c>
      <c r="G45" s="23"/>
      <c r="H45" s="87"/>
      <c r="I45" s="25"/>
      <c r="J45" s="25"/>
      <c r="K45" s="25"/>
      <c r="L45" s="25"/>
      <c r="M45" s="33"/>
      <c r="N45" s="24"/>
      <c r="O45" s="76">
        <v>0</v>
      </c>
      <c r="P45" s="83" t="str">
        <f t="shared" si="9"/>
        <v/>
      </c>
      <c r="Q45" s="83" t="str">
        <f t="shared" si="2"/>
        <v/>
      </c>
      <c r="R45" s="83" t="str">
        <f t="shared" si="10"/>
        <v/>
      </c>
      <c r="S45" s="83" t="str">
        <f t="shared" si="3"/>
        <v/>
      </c>
      <c r="T45" s="56">
        <f t="shared" si="11"/>
        <v>104</v>
      </c>
      <c r="V45" s="52" t="str">
        <f t="shared" si="12"/>
        <v xml:space="preserve"> </v>
      </c>
      <c r="W45" s="38" t="str">
        <f t="shared" si="19"/>
        <v/>
      </c>
      <c r="X45" s="54">
        <f t="shared" si="13"/>
        <v>0</v>
      </c>
      <c r="Y45" s="55" t="str">
        <f t="shared" si="16"/>
        <v>&lt;b&gt;&lt;font color="navy" size="5"&gt;■　　■&lt;/font&gt;&lt;/b&gt;&lt;br&gt;&lt;br&gt;&lt;br&gt;&lt;b&gt;&lt;font color="#02c4b5" size="4"&gt;◆　主な特長　◆&lt;/font&gt;&lt;/b&gt;&lt;br&gt;&lt;br&gt;&lt;br&gt;&lt;b&gt;&lt;font color="#02c4b5" size="4"&gt;◆　主な仕様　◆&lt;/font&gt;&lt;/b&gt;&lt;br&gt;&lt;br&gt;&lt;br&gt;&lt;br&gt;&lt;br&gt;</v>
      </c>
      <c r="Z45" s="85" t="str">
        <f t="shared" si="20"/>
        <v xml:space="preserve">
※記載は商品仕様の一部です。仕様説明不足等の理由での返品はできません。特に適合等は必ずご確認ください。</v>
      </c>
      <c r="AB45" s="23"/>
      <c r="AD45" s="13" t="str">
        <f t="shared" si="21"/>
        <v/>
      </c>
      <c r="AE45" s="64" t="s">
        <v>35</v>
      </c>
      <c r="AF45" s="65" t="str">
        <f t="shared" si="22"/>
        <v/>
      </c>
      <c r="AG45" s="27" t="str">
        <f t="shared" si="23"/>
        <v/>
      </c>
      <c r="AH45" s="27" t="str">
        <f t="shared" si="24"/>
        <v/>
      </c>
    </row>
    <row r="46" spans="1:34" ht="26.25" customHeight="1" x14ac:dyDescent="0.4">
      <c r="A46" s="73">
        <f t="shared" si="8"/>
        <v>45</v>
      </c>
      <c r="B46" s="35"/>
      <c r="C46" s="36"/>
      <c r="D46" s="40">
        <f t="shared" si="17"/>
        <v>0</v>
      </c>
      <c r="E46" s="37"/>
      <c r="F46" s="91">
        <f t="shared" si="18"/>
        <v>0</v>
      </c>
      <c r="G46" s="23"/>
      <c r="H46" s="87"/>
      <c r="I46" s="25"/>
      <c r="J46" s="25"/>
      <c r="K46" s="25"/>
      <c r="L46" s="25"/>
      <c r="M46" s="33"/>
      <c r="N46" s="24"/>
      <c r="O46" s="76">
        <v>0</v>
      </c>
      <c r="P46" s="83" t="str">
        <f t="shared" si="9"/>
        <v/>
      </c>
      <c r="Q46" s="83" t="str">
        <f t="shared" si="2"/>
        <v/>
      </c>
      <c r="R46" s="83" t="str">
        <f t="shared" si="10"/>
        <v/>
      </c>
      <c r="S46" s="83" t="str">
        <f t="shared" si="3"/>
        <v/>
      </c>
      <c r="T46" s="56">
        <f t="shared" si="11"/>
        <v>104</v>
      </c>
      <c r="V46" s="52" t="str">
        <f t="shared" si="12"/>
        <v xml:space="preserve"> </v>
      </c>
      <c r="W46" s="38" t="str">
        <f t="shared" si="19"/>
        <v/>
      </c>
      <c r="X46" s="54">
        <f t="shared" si="13"/>
        <v>0</v>
      </c>
      <c r="Y46" s="55" t="str">
        <f t="shared" si="16"/>
        <v>&lt;b&gt;&lt;font color="navy" size="5"&gt;■　　■&lt;/font&gt;&lt;/b&gt;&lt;br&gt;&lt;br&gt;&lt;br&gt;&lt;b&gt;&lt;font color="#02c4b5" size="4"&gt;◆　主な特長　◆&lt;/font&gt;&lt;/b&gt;&lt;br&gt;&lt;br&gt;&lt;br&gt;&lt;b&gt;&lt;font color="#02c4b5" size="4"&gt;◆　主な仕様　◆&lt;/font&gt;&lt;/b&gt;&lt;br&gt;&lt;br&gt;&lt;br&gt;&lt;br&gt;&lt;br&gt;</v>
      </c>
      <c r="Z46" s="85" t="str">
        <f t="shared" si="20"/>
        <v xml:space="preserve">
※記載は商品仕様の一部です。仕様説明不足等の理由での返品はできません。特に適合等は必ずご確認ください。</v>
      </c>
      <c r="AB46" s="23"/>
      <c r="AD46" s="13" t="str">
        <f t="shared" si="21"/>
        <v/>
      </c>
      <c r="AE46" s="64" t="s">
        <v>35</v>
      </c>
      <c r="AF46" s="65" t="str">
        <f t="shared" si="22"/>
        <v/>
      </c>
      <c r="AG46" s="27" t="str">
        <f t="shared" si="23"/>
        <v/>
      </c>
      <c r="AH46" s="27" t="str">
        <f t="shared" si="24"/>
        <v/>
      </c>
    </row>
    <row r="47" spans="1:34" ht="26.25" customHeight="1" x14ac:dyDescent="0.4">
      <c r="A47" s="73">
        <f t="shared" si="8"/>
        <v>46</v>
      </c>
      <c r="B47" s="35"/>
      <c r="C47" s="36"/>
      <c r="D47" s="40">
        <f t="shared" si="17"/>
        <v>0</v>
      </c>
      <c r="E47" s="37"/>
      <c r="F47" s="91">
        <f t="shared" si="18"/>
        <v>0</v>
      </c>
      <c r="G47" s="23"/>
      <c r="H47" s="87"/>
      <c r="I47" s="25"/>
      <c r="J47" s="25"/>
      <c r="K47" s="25"/>
      <c r="L47" s="25"/>
      <c r="M47" s="33"/>
      <c r="N47" s="24"/>
      <c r="O47" s="76">
        <v>0</v>
      </c>
      <c r="P47" s="83" t="str">
        <f t="shared" si="9"/>
        <v/>
      </c>
      <c r="Q47" s="83" t="str">
        <f t="shared" si="2"/>
        <v/>
      </c>
      <c r="R47" s="83" t="str">
        <f t="shared" si="10"/>
        <v/>
      </c>
      <c r="S47" s="83" t="str">
        <f t="shared" si="3"/>
        <v/>
      </c>
      <c r="T47" s="56">
        <f t="shared" si="11"/>
        <v>104</v>
      </c>
      <c r="V47" s="52" t="str">
        <f t="shared" si="12"/>
        <v xml:space="preserve"> </v>
      </c>
      <c r="W47" s="38" t="str">
        <f t="shared" si="19"/>
        <v/>
      </c>
      <c r="X47" s="54">
        <f t="shared" si="13"/>
        <v>0</v>
      </c>
      <c r="Y47" s="55" t="str">
        <f t="shared" si="16"/>
        <v>&lt;b&gt;&lt;font color="navy" size="5"&gt;■　　■&lt;/font&gt;&lt;/b&gt;&lt;br&gt;&lt;br&gt;&lt;br&gt;&lt;b&gt;&lt;font color="#02c4b5" size="4"&gt;◆　主な特長　◆&lt;/font&gt;&lt;/b&gt;&lt;br&gt;&lt;br&gt;&lt;br&gt;&lt;b&gt;&lt;font color="#02c4b5" size="4"&gt;◆　主な仕様　◆&lt;/font&gt;&lt;/b&gt;&lt;br&gt;&lt;br&gt;&lt;br&gt;&lt;br&gt;&lt;br&gt;</v>
      </c>
      <c r="Z47" s="85" t="str">
        <f t="shared" si="20"/>
        <v xml:space="preserve">
※記載は商品仕様の一部です。仕様説明不足等の理由での返品はできません。特に適合等は必ずご確認ください。</v>
      </c>
      <c r="AB47" s="23"/>
      <c r="AD47" s="13" t="str">
        <f t="shared" si="21"/>
        <v/>
      </c>
      <c r="AE47" s="64" t="s">
        <v>35</v>
      </c>
      <c r="AF47" s="65" t="str">
        <f t="shared" si="22"/>
        <v/>
      </c>
      <c r="AG47" s="27" t="str">
        <f t="shared" si="23"/>
        <v/>
      </c>
      <c r="AH47" s="27" t="str">
        <f t="shared" si="24"/>
        <v/>
      </c>
    </row>
    <row r="48" spans="1:34" ht="26.25" customHeight="1" x14ac:dyDescent="0.4">
      <c r="A48" s="73">
        <f t="shared" si="8"/>
        <v>47</v>
      </c>
      <c r="B48" s="35"/>
      <c r="C48" s="36"/>
      <c r="D48" s="40">
        <f t="shared" si="17"/>
        <v>0</v>
      </c>
      <c r="E48" s="37"/>
      <c r="F48" s="91">
        <f t="shared" si="18"/>
        <v>0</v>
      </c>
      <c r="G48" s="23"/>
      <c r="H48" s="87"/>
      <c r="I48" s="25"/>
      <c r="J48" s="25"/>
      <c r="K48" s="25"/>
      <c r="L48" s="25"/>
      <c r="M48" s="33"/>
      <c r="N48" s="24"/>
      <c r="O48" s="76">
        <v>0</v>
      </c>
      <c r="P48" s="83" t="str">
        <f t="shared" si="9"/>
        <v/>
      </c>
      <c r="Q48" s="83" t="str">
        <f t="shared" si="2"/>
        <v/>
      </c>
      <c r="R48" s="83" t="str">
        <f t="shared" si="10"/>
        <v/>
      </c>
      <c r="S48" s="83" t="str">
        <f t="shared" si="3"/>
        <v/>
      </c>
      <c r="T48" s="56">
        <f t="shared" si="11"/>
        <v>104</v>
      </c>
      <c r="V48" s="52" t="str">
        <f t="shared" si="12"/>
        <v xml:space="preserve"> </v>
      </c>
      <c r="W48" s="38" t="str">
        <f t="shared" si="19"/>
        <v/>
      </c>
      <c r="X48" s="54">
        <f t="shared" si="13"/>
        <v>0</v>
      </c>
      <c r="Y48" s="55" t="str">
        <f t="shared" si="16"/>
        <v>&lt;b&gt;&lt;font color="navy" size="5"&gt;■　　■&lt;/font&gt;&lt;/b&gt;&lt;br&gt;&lt;br&gt;&lt;br&gt;&lt;b&gt;&lt;font color="#02c4b5" size="4"&gt;◆　主な特長　◆&lt;/font&gt;&lt;/b&gt;&lt;br&gt;&lt;br&gt;&lt;br&gt;&lt;b&gt;&lt;font color="#02c4b5" size="4"&gt;◆　主な仕様　◆&lt;/font&gt;&lt;/b&gt;&lt;br&gt;&lt;br&gt;&lt;br&gt;&lt;br&gt;&lt;br&gt;</v>
      </c>
      <c r="Z48" s="85" t="str">
        <f t="shared" si="20"/>
        <v xml:space="preserve">
※記載は商品仕様の一部です。仕様説明不足等の理由での返品はできません。特に適合等は必ずご確認ください。</v>
      </c>
      <c r="AB48" s="23"/>
      <c r="AD48" s="13" t="str">
        <f t="shared" si="21"/>
        <v/>
      </c>
      <c r="AE48" s="64" t="s">
        <v>35</v>
      </c>
      <c r="AF48" s="65" t="str">
        <f t="shared" si="22"/>
        <v/>
      </c>
      <c r="AG48" s="27" t="str">
        <f t="shared" si="23"/>
        <v/>
      </c>
      <c r="AH48" s="27" t="str">
        <f t="shared" si="24"/>
        <v/>
      </c>
    </row>
    <row r="49" spans="1:34" ht="26.25" customHeight="1" x14ac:dyDescent="0.4">
      <c r="A49" s="73">
        <f t="shared" si="8"/>
        <v>48</v>
      </c>
      <c r="B49" s="35"/>
      <c r="C49" s="36"/>
      <c r="D49" s="40">
        <f t="shared" si="17"/>
        <v>0</v>
      </c>
      <c r="E49" s="37"/>
      <c r="F49" s="91">
        <f t="shared" si="18"/>
        <v>0</v>
      </c>
      <c r="G49" s="23"/>
      <c r="H49" s="87"/>
      <c r="I49" s="25"/>
      <c r="J49" s="25"/>
      <c r="K49" s="25"/>
      <c r="L49" s="25"/>
      <c r="M49" s="33"/>
      <c r="N49" s="24"/>
      <c r="O49" s="76">
        <v>0</v>
      </c>
      <c r="P49" s="83" t="str">
        <f t="shared" si="9"/>
        <v/>
      </c>
      <c r="Q49" s="83" t="str">
        <f t="shared" si="2"/>
        <v/>
      </c>
      <c r="R49" s="83" t="str">
        <f t="shared" si="10"/>
        <v/>
      </c>
      <c r="S49" s="83" t="str">
        <f t="shared" si="3"/>
        <v/>
      </c>
      <c r="T49" s="56">
        <f t="shared" si="11"/>
        <v>104</v>
      </c>
      <c r="V49" s="52" t="str">
        <f t="shared" si="12"/>
        <v xml:space="preserve"> </v>
      </c>
      <c r="W49" s="38" t="str">
        <f t="shared" si="19"/>
        <v/>
      </c>
      <c r="X49" s="54">
        <f t="shared" si="13"/>
        <v>0</v>
      </c>
      <c r="Y49" s="55" t="str">
        <f t="shared" si="16"/>
        <v>&lt;b&gt;&lt;font color="navy" size="5"&gt;■　　■&lt;/font&gt;&lt;/b&gt;&lt;br&gt;&lt;br&gt;&lt;br&gt;&lt;b&gt;&lt;font color="#02c4b5" size="4"&gt;◆　主な特長　◆&lt;/font&gt;&lt;/b&gt;&lt;br&gt;&lt;br&gt;&lt;br&gt;&lt;b&gt;&lt;font color="#02c4b5" size="4"&gt;◆　主な仕様　◆&lt;/font&gt;&lt;/b&gt;&lt;br&gt;&lt;br&gt;&lt;br&gt;&lt;br&gt;&lt;br&gt;</v>
      </c>
      <c r="Z49" s="85" t="str">
        <f t="shared" si="20"/>
        <v xml:space="preserve">
※記載は商品仕様の一部です。仕様説明不足等の理由での返品はできません。特に適合等は必ずご確認ください。</v>
      </c>
      <c r="AB49" s="23"/>
      <c r="AD49" s="13" t="str">
        <f t="shared" si="21"/>
        <v/>
      </c>
      <c r="AE49" s="64" t="s">
        <v>35</v>
      </c>
      <c r="AF49" s="65" t="str">
        <f t="shared" si="22"/>
        <v/>
      </c>
      <c r="AG49" s="27" t="str">
        <f t="shared" si="23"/>
        <v/>
      </c>
      <c r="AH49" s="27" t="str">
        <f t="shared" si="24"/>
        <v/>
      </c>
    </row>
    <row r="50" spans="1:34" ht="26.25" customHeight="1" x14ac:dyDescent="0.4">
      <c r="A50" s="73">
        <f t="shared" si="8"/>
        <v>49</v>
      </c>
      <c r="B50" s="35"/>
      <c r="C50" s="36"/>
      <c r="D50" s="40">
        <f t="shared" si="17"/>
        <v>0</v>
      </c>
      <c r="E50" s="37"/>
      <c r="F50" s="91">
        <f t="shared" si="18"/>
        <v>0</v>
      </c>
      <c r="G50" s="23"/>
      <c r="H50" s="87"/>
      <c r="I50" s="25"/>
      <c r="J50" s="25"/>
      <c r="K50" s="25"/>
      <c r="L50" s="25"/>
      <c r="M50" s="33"/>
      <c r="N50" s="24"/>
      <c r="O50" s="76">
        <v>0</v>
      </c>
      <c r="P50" s="83" t="str">
        <f t="shared" si="9"/>
        <v/>
      </c>
      <c r="Q50" s="83" t="str">
        <f t="shared" si="2"/>
        <v/>
      </c>
      <c r="R50" s="83" t="str">
        <f t="shared" si="10"/>
        <v/>
      </c>
      <c r="S50" s="83" t="str">
        <f t="shared" si="3"/>
        <v/>
      </c>
      <c r="T50" s="56">
        <f t="shared" si="11"/>
        <v>104</v>
      </c>
      <c r="V50" s="52" t="str">
        <f t="shared" si="12"/>
        <v xml:space="preserve"> </v>
      </c>
      <c r="W50" s="38" t="str">
        <f t="shared" si="19"/>
        <v/>
      </c>
      <c r="X50" s="54">
        <f t="shared" si="13"/>
        <v>0</v>
      </c>
      <c r="Y50" s="55" t="str">
        <f t="shared" si="16"/>
        <v>&lt;b&gt;&lt;font color="navy" size="5"&gt;■　　■&lt;/font&gt;&lt;/b&gt;&lt;br&gt;&lt;br&gt;&lt;br&gt;&lt;b&gt;&lt;font color="#02c4b5" size="4"&gt;◆　主な特長　◆&lt;/font&gt;&lt;/b&gt;&lt;br&gt;&lt;br&gt;&lt;br&gt;&lt;b&gt;&lt;font color="#02c4b5" size="4"&gt;◆　主な仕様　◆&lt;/font&gt;&lt;/b&gt;&lt;br&gt;&lt;br&gt;&lt;br&gt;&lt;br&gt;&lt;br&gt;</v>
      </c>
      <c r="Z50" s="85" t="str">
        <f t="shared" si="20"/>
        <v xml:space="preserve">
※記載は商品仕様の一部です。仕様説明不足等の理由での返品はできません。特に適合等は必ずご確認ください。</v>
      </c>
      <c r="AB50" s="23"/>
      <c r="AD50" s="13" t="str">
        <f t="shared" si="21"/>
        <v/>
      </c>
      <c r="AE50" s="64" t="s">
        <v>35</v>
      </c>
      <c r="AF50" s="65" t="str">
        <f t="shared" si="22"/>
        <v/>
      </c>
      <c r="AG50" s="27" t="str">
        <f t="shared" si="23"/>
        <v/>
      </c>
      <c r="AH50" s="27" t="str">
        <f t="shared" si="24"/>
        <v/>
      </c>
    </row>
    <row r="51" spans="1:34" ht="26.25" customHeight="1" x14ac:dyDescent="0.4">
      <c r="A51" s="73">
        <f t="shared" si="8"/>
        <v>50</v>
      </c>
      <c r="B51" s="35"/>
      <c r="C51" s="36"/>
      <c r="D51" s="40">
        <f t="shared" si="17"/>
        <v>0</v>
      </c>
      <c r="E51" s="37"/>
      <c r="F51" s="91">
        <f t="shared" si="18"/>
        <v>0</v>
      </c>
      <c r="G51" s="23"/>
      <c r="H51" s="87"/>
      <c r="I51" s="25"/>
      <c r="J51" s="25"/>
      <c r="K51" s="25"/>
      <c r="L51" s="25"/>
      <c r="M51" s="33"/>
      <c r="N51" s="24"/>
      <c r="O51" s="76">
        <v>0</v>
      </c>
      <c r="P51" s="83" t="str">
        <f t="shared" si="9"/>
        <v/>
      </c>
      <c r="Q51" s="83" t="str">
        <f t="shared" si="2"/>
        <v/>
      </c>
      <c r="R51" s="83" t="str">
        <f t="shared" si="10"/>
        <v/>
      </c>
      <c r="S51" s="83" t="str">
        <f t="shared" si="3"/>
        <v/>
      </c>
      <c r="T51" s="56">
        <f t="shared" si="11"/>
        <v>104</v>
      </c>
      <c r="V51" s="52" t="str">
        <f t="shared" si="12"/>
        <v xml:space="preserve"> </v>
      </c>
      <c r="W51" s="38" t="str">
        <f t="shared" si="19"/>
        <v/>
      </c>
      <c r="X51" s="54">
        <f t="shared" si="13"/>
        <v>0</v>
      </c>
      <c r="Y51" s="55" t="str">
        <f t="shared" si="16"/>
        <v>&lt;b&gt;&lt;font color="navy" size="5"&gt;■　　■&lt;/font&gt;&lt;/b&gt;&lt;br&gt;&lt;br&gt;&lt;br&gt;&lt;b&gt;&lt;font color="#02c4b5" size="4"&gt;◆　主な特長　◆&lt;/font&gt;&lt;/b&gt;&lt;br&gt;&lt;br&gt;&lt;br&gt;&lt;b&gt;&lt;font color="#02c4b5" size="4"&gt;◆　主な仕様　◆&lt;/font&gt;&lt;/b&gt;&lt;br&gt;&lt;br&gt;&lt;br&gt;&lt;br&gt;&lt;br&gt;</v>
      </c>
      <c r="Z51" s="85" t="str">
        <f t="shared" si="20"/>
        <v xml:space="preserve">
※記載は商品仕様の一部です。仕様説明不足等の理由での返品はできません。特に適合等は必ずご確認ください。</v>
      </c>
      <c r="AB51" s="23"/>
      <c r="AD51" s="13" t="str">
        <f t="shared" si="21"/>
        <v/>
      </c>
      <c r="AE51" s="64" t="s">
        <v>35</v>
      </c>
      <c r="AF51" s="65" t="str">
        <f t="shared" si="22"/>
        <v/>
      </c>
      <c r="AG51" s="27" t="str">
        <f t="shared" si="23"/>
        <v/>
      </c>
      <c r="AH51" s="27" t="str">
        <f t="shared" si="24"/>
        <v/>
      </c>
    </row>
    <row r="52" spans="1:34" ht="26.25" customHeight="1" x14ac:dyDescent="0.4">
      <c r="A52" s="73">
        <f t="shared" si="8"/>
        <v>51</v>
      </c>
      <c r="B52" s="35"/>
      <c r="C52" s="36"/>
      <c r="D52" s="40">
        <f t="shared" si="17"/>
        <v>0</v>
      </c>
      <c r="E52" s="37"/>
      <c r="F52" s="91">
        <f t="shared" si="18"/>
        <v>0</v>
      </c>
      <c r="G52" s="23"/>
      <c r="H52" s="87"/>
      <c r="I52" s="25"/>
      <c r="J52" s="25"/>
      <c r="K52" s="25"/>
      <c r="L52" s="25"/>
      <c r="M52" s="33"/>
      <c r="N52" s="24"/>
      <c r="O52" s="76">
        <v>0</v>
      </c>
      <c r="P52" s="83" t="str">
        <f t="shared" si="9"/>
        <v/>
      </c>
      <c r="Q52" s="83" t="str">
        <f t="shared" si="2"/>
        <v/>
      </c>
      <c r="R52" s="83" t="str">
        <f t="shared" si="10"/>
        <v/>
      </c>
      <c r="S52" s="83" t="str">
        <f t="shared" si="3"/>
        <v/>
      </c>
      <c r="T52" s="56">
        <f t="shared" si="11"/>
        <v>104</v>
      </c>
      <c r="V52" s="52" t="str">
        <f t="shared" si="12"/>
        <v xml:space="preserve"> </v>
      </c>
      <c r="W52" s="38" t="str">
        <f t="shared" si="19"/>
        <v/>
      </c>
      <c r="X52" s="54">
        <f t="shared" si="13"/>
        <v>0</v>
      </c>
      <c r="Y52" s="55" t="str">
        <f t="shared" si="16"/>
        <v>&lt;b&gt;&lt;font color="navy" size="5"&gt;■　　■&lt;/font&gt;&lt;/b&gt;&lt;br&gt;&lt;br&gt;&lt;br&gt;&lt;b&gt;&lt;font color="#02c4b5" size="4"&gt;◆　主な特長　◆&lt;/font&gt;&lt;/b&gt;&lt;br&gt;&lt;br&gt;&lt;br&gt;&lt;b&gt;&lt;font color="#02c4b5" size="4"&gt;◆　主な仕様　◆&lt;/font&gt;&lt;/b&gt;&lt;br&gt;&lt;br&gt;&lt;br&gt;&lt;br&gt;&lt;br&gt;</v>
      </c>
      <c r="Z52" s="85" t="str">
        <f t="shared" si="20"/>
        <v xml:space="preserve">
※記載は商品仕様の一部です。仕様説明不足等の理由での返品はできません。特に適合等は必ずご確認ください。</v>
      </c>
      <c r="AB52" s="23"/>
      <c r="AD52" s="13" t="str">
        <f t="shared" si="21"/>
        <v/>
      </c>
      <c r="AE52" s="64" t="s">
        <v>35</v>
      </c>
      <c r="AF52" s="65" t="str">
        <f t="shared" si="22"/>
        <v/>
      </c>
      <c r="AG52" s="27" t="str">
        <f t="shared" si="23"/>
        <v/>
      </c>
      <c r="AH52" s="27" t="str">
        <f t="shared" si="24"/>
        <v/>
      </c>
    </row>
    <row r="53" spans="1:34" ht="26.25" customHeight="1" x14ac:dyDescent="0.4">
      <c r="A53" s="73">
        <f t="shared" si="8"/>
        <v>52</v>
      </c>
      <c r="B53" s="35"/>
      <c r="C53" s="36"/>
      <c r="D53" s="40">
        <f t="shared" si="17"/>
        <v>0</v>
      </c>
      <c r="E53" s="37"/>
      <c r="F53" s="91">
        <f t="shared" si="18"/>
        <v>0</v>
      </c>
      <c r="G53" s="23"/>
      <c r="H53" s="87"/>
      <c r="I53" s="25"/>
      <c r="J53" s="25"/>
      <c r="K53" s="25"/>
      <c r="L53" s="25"/>
      <c r="M53" s="33"/>
      <c r="N53" s="24"/>
      <c r="O53" s="76">
        <v>0</v>
      </c>
      <c r="P53" s="83" t="str">
        <f t="shared" si="9"/>
        <v/>
      </c>
      <c r="Q53" s="83" t="str">
        <f t="shared" si="2"/>
        <v/>
      </c>
      <c r="R53" s="83" t="str">
        <f t="shared" si="10"/>
        <v/>
      </c>
      <c r="S53" s="83" t="str">
        <f t="shared" si="3"/>
        <v/>
      </c>
      <c r="T53" s="56">
        <f t="shared" si="11"/>
        <v>104</v>
      </c>
      <c r="V53" s="52" t="str">
        <f t="shared" si="12"/>
        <v xml:space="preserve"> </v>
      </c>
      <c r="W53" s="38" t="str">
        <f t="shared" si="19"/>
        <v/>
      </c>
      <c r="X53" s="54">
        <f t="shared" si="13"/>
        <v>0</v>
      </c>
      <c r="Y53" s="55" t="str">
        <f t="shared" si="16"/>
        <v>&lt;b&gt;&lt;font color="navy" size="5"&gt;■　　■&lt;/font&gt;&lt;/b&gt;&lt;br&gt;&lt;br&gt;&lt;br&gt;&lt;b&gt;&lt;font color="#02c4b5" size="4"&gt;◆　主な特長　◆&lt;/font&gt;&lt;/b&gt;&lt;br&gt;&lt;br&gt;&lt;br&gt;&lt;b&gt;&lt;font color="#02c4b5" size="4"&gt;◆　主な仕様　◆&lt;/font&gt;&lt;/b&gt;&lt;br&gt;&lt;br&gt;&lt;br&gt;&lt;br&gt;&lt;br&gt;</v>
      </c>
      <c r="Z53" s="85" t="str">
        <f t="shared" si="20"/>
        <v xml:space="preserve">
※記載は商品仕様の一部です。仕様説明不足等の理由での返品はできません。特に適合等は必ずご確認ください。</v>
      </c>
      <c r="AB53" s="23"/>
      <c r="AD53" s="13" t="str">
        <f t="shared" si="21"/>
        <v/>
      </c>
      <c r="AE53" s="64" t="s">
        <v>35</v>
      </c>
      <c r="AF53" s="65" t="str">
        <f t="shared" si="22"/>
        <v/>
      </c>
      <c r="AG53" s="27" t="str">
        <f t="shared" si="23"/>
        <v/>
      </c>
      <c r="AH53" s="27" t="str">
        <f t="shared" si="24"/>
        <v/>
      </c>
    </row>
    <row r="54" spans="1:34" ht="26.25" customHeight="1" x14ac:dyDescent="0.4">
      <c r="A54" s="73">
        <f t="shared" si="8"/>
        <v>53</v>
      </c>
      <c r="B54" s="35"/>
      <c r="C54" s="36"/>
      <c r="D54" s="40">
        <f t="shared" si="17"/>
        <v>0</v>
      </c>
      <c r="E54" s="37"/>
      <c r="F54" s="91">
        <f t="shared" si="18"/>
        <v>0</v>
      </c>
      <c r="G54" s="23"/>
      <c r="H54" s="87"/>
      <c r="I54" s="25"/>
      <c r="J54" s="25"/>
      <c r="K54" s="25"/>
      <c r="L54" s="25"/>
      <c r="M54" s="33"/>
      <c r="N54" s="24"/>
      <c r="O54" s="76">
        <v>0</v>
      </c>
      <c r="P54" s="83" t="str">
        <f t="shared" si="9"/>
        <v/>
      </c>
      <c r="Q54" s="83" t="str">
        <f t="shared" si="2"/>
        <v/>
      </c>
      <c r="R54" s="83" t="str">
        <f t="shared" si="10"/>
        <v/>
      </c>
      <c r="S54" s="83" t="str">
        <f t="shared" si="3"/>
        <v/>
      </c>
      <c r="T54" s="56">
        <f t="shared" si="11"/>
        <v>104</v>
      </c>
      <c r="V54" s="52" t="str">
        <f t="shared" si="12"/>
        <v xml:space="preserve"> </v>
      </c>
      <c r="W54" s="38" t="str">
        <f t="shared" si="19"/>
        <v/>
      </c>
      <c r="X54" s="54">
        <f t="shared" si="13"/>
        <v>0</v>
      </c>
      <c r="Y54" s="55" t="str">
        <f t="shared" si="16"/>
        <v>&lt;b&gt;&lt;font color="navy" size="5"&gt;■　　■&lt;/font&gt;&lt;/b&gt;&lt;br&gt;&lt;br&gt;&lt;br&gt;&lt;b&gt;&lt;font color="#02c4b5" size="4"&gt;◆　主な特長　◆&lt;/font&gt;&lt;/b&gt;&lt;br&gt;&lt;br&gt;&lt;br&gt;&lt;b&gt;&lt;font color="#02c4b5" size="4"&gt;◆　主な仕様　◆&lt;/font&gt;&lt;/b&gt;&lt;br&gt;&lt;br&gt;&lt;br&gt;&lt;br&gt;&lt;br&gt;</v>
      </c>
      <c r="Z54" s="85" t="str">
        <f t="shared" si="20"/>
        <v xml:space="preserve">
※記載は商品仕様の一部です。仕様説明不足等の理由での返品はできません。特に適合等は必ずご確認ください。</v>
      </c>
      <c r="AB54" s="23"/>
      <c r="AD54" s="13" t="str">
        <f t="shared" si="21"/>
        <v/>
      </c>
      <c r="AE54" s="64" t="s">
        <v>35</v>
      </c>
      <c r="AF54" s="65" t="str">
        <f t="shared" si="22"/>
        <v/>
      </c>
      <c r="AG54" s="27" t="str">
        <f t="shared" si="23"/>
        <v/>
      </c>
      <c r="AH54" s="27" t="str">
        <f t="shared" si="24"/>
        <v/>
      </c>
    </row>
    <row r="55" spans="1:34" ht="26.25" customHeight="1" x14ac:dyDescent="0.4">
      <c r="A55" s="73">
        <f t="shared" si="8"/>
        <v>54</v>
      </c>
      <c r="B55" s="35"/>
      <c r="C55" s="36"/>
      <c r="D55" s="40">
        <f t="shared" si="17"/>
        <v>0</v>
      </c>
      <c r="E55" s="37"/>
      <c r="F55" s="91">
        <f t="shared" si="18"/>
        <v>0</v>
      </c>
      <c r="G55" s="23"/>
      <c r="H55" s="87"/>
      <c r="I55" s="25"/>
      <c r="J55" s="25"/>
      <c r="K55" s="25"/>
      <c r="L55" s="25"/>
      <c r="M55" s="33"/>
      <c r="N55" s="24"/>
      <c r="O55" s="76">
        <v>0</v>
      </c>
      <c r="P55" s="83" t="str">
        <f t="shared" si="9"/>
        <v/>
      </c>
      <c r="Q55" s="83" t="str">
        <f t="shared" si="2"/>
        <v/>
      </c>
      <c r="R55" s="83" t="str">
        <f t="shared" si="10"/>
        <v/>
      </c>
      <c r="S55" s="83" t="str">
        <f t="shared" si="3"/>
        <v/>
      </c>
      <c r="T55" s="56">
        <f t="shared" si="11"/>
        <v>104</v>
      </c>
      <c r="V55" s="52" t="str">
        <f t="shared" si="12"/>
        <v xml:space="preserve"> </v>
      </c>
      <c r="W55" s="38" t="str">
        <f t="shared" si="19"/>
        <v/>
      </c>
      <c r="X55" s="54">
        <f t="shared" si="13"/>
        <v>0</v>
      </c>
      <c r="Y55" s="55" t="str">
        <f t="shared" si="16"/>
        <v>&lt;b&gt;&lt;font color="navy" size="5"&gt;■　　■&lt;/font&gt;&lt;/b&gt;&lt;br&gt;&lt;br&gt;&lt;br&gt;&lt;b&gt;&lt;font color="#02c4b5" size="4"&gt;◆　主な特長　◆&lt;/font&gt;&lt;/b&gt;&lt;br&gt;&lt;br&gt;&lt;br&gt;&lt;b&gt;&lt;font color="#02c4b5" size="4"&gt;◆　主な仕様　◆&lt;/font&gt;&lt;/b&gt;&lt;br&gt;&lt;br&gt;&lt;br&gt;&lt;br&gt;&lt;br&gt;</v>
      </c>
      <c r="Z55" s="85" t="str">
        <f t="shared" si="20"/>
        <v xml:space="preserve">
※記載は商品仕様の一部です。仕様説明不足等の理由での返品はできません。特に適合等は必ずご確認ください。</v>
      </c>
      <c r="AB55" s="23"/>
      <c r="AD55" s="13" t="str">
        <f t="shared" si="21"/>
        <v/>
      </c>
      <c r="AE55" s="64" t="s">
        <v>35</v>
      </c>
      <c r="AF55" s="65" t="str">
        <f t="shared" si="22"/>
        <v/>
      </c>
      <c r="AG55" s="27" t="str">
        <f t="shared" si="23"/>
        <v/>
      </c>
      <c r="AH55" s="27" t="str">
        <f t="shared" si="24"/>
        <v/>
      </c>
    </row>
    <row r="56" spans="1:34" ht="26.25" customHeight="1" x14ac:dyDescent="0.4">
      <c r="A56" s="73">
        <f t="shared" si="8"/>
        <v>55</v>
      </c>
      <c r="B56" s="35"/>
      <c r="C56" s="36"/>
      <c r="D56" s="40">
        <f t="shared" si="17"/>
        <v>0</v>
      </c>
      <c r="E56" s="37"/>
      <c r="F56" s="91">
        <f t="shared" si="18"/>
        <v>0</v>
      </c>
      <c r="G56" s="23"/>
      <c r="H56" s="87"/>
      <c r="I56" s="25"/>
      <c r="J56" s="25"/>
      <c r="K56" s="25"/>
      <c r="L56" s="25"/>
      <c r="M56" s="33"/>
      <c r="N56" s="24"/>
      <c r="O56" s="76">
        <v>0</v>
      </c>
      <c r="P56" s="83" t="str">
        <f t="shared" si="9"/>
        <v/>
      </c>
      <c r="Q56" s="83" t="str">
        <f t="shared" si="2"/>
        <v/>
      </c>
      <c r="R56" s="83" t="str">
        <f t="shared" si="10"/>
        <v/>
      </c>
      <c r="S56" s="83" t="str">
        <f t="shared" si="3"/>
        <v/>
      </c>
      <c r="T56" s="56">
        <f t="shared" si="11"/>
        <v>104</v>
      </c>
      <c r="V56" s="52" t="str">
        <f t="shared" si="12"/>
        <v xml:space="preserve"> </v>
      </c>
      <c r="W56" s="38" t="str">
        <f t="shared" si="19"/>
        <v/>
      </c>
      <c r="X56" s="54">
        <f t="shared" si="13"/>
        <v>0</v>
      </c>
      <c r="Y56" s="55" t="str">
        <f t="shared" si="16"/>
        <v>&lt;b&gt;&lt;font color="navy" size="5"&gt;■　　■&lt;/font&gt;&lt;/b&gt;&lt;br&gt;&lt;br&gt;&lt;br&gt;&lt;b&gt;&lt;font color="#02c4b5" size="4"&gt;◆　主な特長　◆&lt;/font&gt;&lt;/b&gt;&lt;br&gt;&lt;br&gt;&lt;br&gt;&lt;b&gt;&lt;font color="#02c4b5" size="4"&gt;◆　主な仕様　◆&lt;/font&gt;&lt;/b&gt;&lt;br&gt;&lt;br&gt;&lt;br&gt;&lt;br&gt;&lt;br&gt;</v>
      </c>
      <c r="Z56" s="85" t="str">
        <f t="shared" si="20"/>
        <v xml:space="preserve">
※記載は商品仕様の一部です。仕様説明不足等の理由での返品はできません。特に適合等は必ずご確認ください。</v>
      </c>
      <c r="AB56" s="23"/>
      <c r="AD56" s="13" t="str">
        <f t="shared" si="21"/>
        <v/>
      </c>
      <c r="AE56" s="64" t="s">
        <v>35</v>
      </c>
      <c r="AF56" s="65" t="str">
        <f t="shared" si="22"/>
        <v/>
      </c>
      <c r="AG56" s="27" t="str">
        <f t="shared" si="23"/>
        <v/>
      </c>
      <c r="AH56" s="27" t="str">
        <f t="shared" si="24"/>
        <v/>
      </c>
    </row>
    <row r="57" spans="1:34" ht="26.25" customHeight="1" x14ac:dyDescent="0.4">
      <c r="A57" s="73">
        <f t="shared" si="8"/>
        <v>56</v>
      </c>
      <c r="B57" s="35"/>
      <c r="C57" s="36"/>
      <c r="D57" s="40">
        <f t="shared" si="17"/>
        <v>0</v>
      </c>
      <c r="E57" s="37"/>
      <c r="F57" s="91">
        <f t="shared" si="18"/>
        <v>0</v>
      </c>
      <c r="G57" s="23"/>
      <c r="H57" s="87"/>
      <c r="I57" s="25"/>
      <c r="J57" s="25"/>
      <c r="K57" s="25"/>
      <c r="L57" s="25"/>
      <c r="M57" s="33"/>
      <c r="N57" s="24"/>
      <c r="O57" s="76">
        <v>0</v>
      </c>
      <c r="P57" s="83" t="str">
        <f t="shared" si="9"/>
        <v/>
      </c>
      <c r="Q57" s="83" t="str">
        <f t="shared" si="2"/>
        <v/>
      </c>
      <c r="R57" s="83" t="str">
        <f t="shared" si="10"/>
        <v/>
      </c>
      <c r="S57" s="83" t="str">
        <f t="shared" si="3"/>
        <v/>
      </c>
      <c r="T57" s="56">
        <f t="shared" si="11"/>
        <v>104</v>
      </c>
      <c r="V57" s="52" t="str">
        <f t="shared" si="12"/>
        <v xml:space="preserve"> </v>
      </c>
      <c r="W57" s="38" t="str">
        <f t="shared" si="19"/>
        <v/>
      </c>
      <c r="X57" s="54">
        <f t="shared" si="13"/>
        <v>0</v>
      </c>
      <c r="Y57" s="55" t="str">
        <f t="shared" si="16"/>
        <v>&lt;b&gt;&lt;font color="navy" size="5"&gt;■　　■&lt;/font&gt;&lt;/b&gt;&lt;br&gt;&lt;br&gt;&lt;br&gt;&lt;b&gt;&lt;font color="#02c4b5" size="4"&gt;◆　主な特長　◆&lt;/font&gt;&lt;/b&gt;&lt;br&gt;&lt;br&gt;&lt;br&gt;&lt;b&gt;&lt;font color="#02c4b5" size="4"&gt;◆　主な仕様　◆&lt;/font&gt;&lt;/b&gt;&lt;br&gt;&lt;br&gt;&lt;br&gt;&lt;br&gt;&lt;br&gt;</v>
      </c>
      <c r="Z57" s="85" t="str">
        <f t="shared" si="20"/>
        <v xml:space="preserve">
※記載は商品仕様の一部です。仕様説明不足等の理由での返品はできません。特に適合等は必ずご確認ください。</v>
      </c>
      <c r="AB57" s="23"/>
      <c r="AD57" s="13" t="str">
        <f t="shared" si="21"/>
        <v/>
      </c>
      <c r="AE57" s="64" t="s">
        <v>35</v>
      </c>
      <c r="AF57" s="65" t="str">
        <f t="shared" si="22"/>
        <v/>
      </c>
      <c r="AG57" s="27" t="str">
        <f t="shared" si="23"/>
        <v/>
      </c>
      <c r="AH57" s="27" t="str">
        <f t="shared" si="24"/>
        <v/>
      </c>
    </row>
    <row r="58" spans="1:34" ht="26.25" customHeight="1" x14ac:dyDescent="0.4">
      <c r="A58" s="73">
        <f t="shared" si="8"/>
        <v>57</v>
      </c>
      <c r="B58" s="35"/>
      <c r="C58" s="36"/>
      <c r="D58" s="40">
        <f t="shared" si="17"/>
        <v>0</v>
      </c>
      <c r="E58" s="37"/>
      <c r="F58" s="91">
        <f t="shared" si="18"/>
        <v>0</v>
      </c>
      <c r="G58" s="23"/>
      <c r="H58" s="87"/>
      <c r="I58" s="25"/>
      <c r="J58" s="25"/>
      <c r="K58" s="25"/>
      <c r="L58" s="25"/>
      <c r="M58" s="33"/>
      <c r="N58" s="24"/>
      <c r="O58" s="76">
        <v>0</v>
      </c>
      <c r="P58" s="83" t="str">
        <f t="shared" si="9"/>
        <v/>
      </c>
      <c r="Q58" s="83" t="str">
        <f t="shared" si="2"/>
        <v/>
      </c>
      <c r="R58" s="83" t="str">
        <f t="shared" si="10"/>
        <v/>
      </c>
      <c r="S58" s="83" t="str">
        <f t="shared" si="3"/>
        <v/>
      </c>
      <c r="T58" s="56">
        <f t="shared" si="11"/>
        <v>104</v>
      </c>
      <c r="V58" s="52" t="str">
        <f t="shared" si="12"/>
        <v xml:space="preserve"> </v>
      </c>
      <c r="W58" s="38" t="str">
        <f t="shared" si="19"/>
        <v/>
      </c>
      <c r="X58" s="54">
        <f t="shared" si="13"/>
        <v>0</v>
      </c>
      <c r="Y58" s="55" t="str">
        <f t="shared" si="16"/>
        <v>&lt;b&gt;&lt;font color="navy" size="5"&gt;■　　■&lt;/font&gt;&lt;/b&gt;&lt;br&gt;&lt;br&gt;&lt;br&gt;&lt;b&gt;&lt;font color="#02c4b5" size="4"&gt;◆　主な特長　◆&lt;/font&gt;&lt;/b&gt;&lt;br&gt;&lt;br&gt;&lt;br&gt;&lt;b&gt;&lt;font color="#02c4b5" size="4"&gt;◆　主な仕様　◆&lt;/font&gt;&lt;/b&gt;&lt;br&gt;&lt;br&gt;&lt;br&gt;&lt;br&gt;&lt;br&gt;</v>
      </c>
      <c r="Z58" s="85" t="str">
        <f t="shared" si="20"/>
        <v xml:space="preserve">
※記載は商品仕様の一部です。仕様説明不足等の理由での返品はできません。特に適合等は必ずご確認ください。</v>
      </c>
      <c r="AB58" s="23"/>
      <c r="AD58" s="13" t="str">
        <f t="shared" si="21"/>
        <v/>
      </c>
      <c r="AE58" s="64" t="s">
        <v>35</v>
      </c>
      <c r="AF58" s="65" t="str">
        <f t="shared" si="22"/>
        <v/>
      </c>
      <c r="AG58" s="27" t="str">
        <f t="shared" si="23"/>
        <v/>
      </c>
      <c r="AH58" s="27" t="str">
        <f t="shared" si="24"/>
        <v/>
      </c>
    </row>
    <row r="59" spans="1:34" ht="26.25" customHeight="1" x14ac:dyDescent="0.4">
      <c r="A59" s="73">
        <f t="shared" si="8"/>
        <v>58</v>
      </c>
      <c r="B59" s="35"/>
      <c r="C59" s="36"/>
      <c r="D59" s="40">
        <f t="shared" si="17"/>
        <v>0</v>
      </c>
      <c r="E59" s="37"/>
      <c r="F59" s="91">
        <f t="shared" si="18"/>
        <v>0</v>
      </c>
      <c r="G59" s="23"/>
      <c r="H59" s="87"/>
      <c r="I59" s="25"/>
      <c r="J59" s="25"/>
      <c r="K59" s="25"/>
      <c r="L59" s="25"/>
      <c r="M59" s="33"/>
      <c r="N59" s="24"/>
      <c r="O59" s="76">
        <v>0</v>
      </c>
      <c r="P59" s="83" t="str">
        <f t="shared" si="9"/>
        <v/>
      </c>
      <c r="Q59" s="83" t="str">
        <f t="shared" si="2"/>
        <v/>
      </c>
      <c r="R59" s="83" t="str">
        <f t="shared" si="10"/>
        <v/>
      </c>
      <c r="S59" s="83" t="str">
        <f t="shared" si="3"/>
        <v/>
      </c>
      <c r="T59" s="56">
        <f t="shared" si="11"/>
        <v>104</v>
      </c>
      <c r="V59" s="52" t="str">
        <f t="shared" si="12"/>
        <v xml:space="preserve"> </v>
      </c>
      <c r="W59" s="38" t="str">
        <f t="shared" si="19"/>
        <v/>
      </c>
      <c r="X59" s="54">
        <f t="shared" si="13"/>
        <v>0</v>
      </c>
      <c r="Y59" s="55" t="str">
        <f t="shared" si="16"/>
        <v>&lt;b&gt;&lt;font color="navy" size="5"&gt;■　　■&lt;/font&gt;&lt;/b&gt;&lt;br&gt;&lt;br&gt;&lt;br&gt;&lt;b&gt;&lt;font color="#02c4b5" size="4"&gt;◆　主な特長　◆&lt;/font&gt;&lt;/b&gt;&lt;br&gt;&lt;br&gt;&lt;br&gt;&lt;b&gt;&lt;font color="#02c4b5" size="4"&gt;◆　主な仕様　◆&lt;/font&gt;&lt;/b&gt;&lt;br&gt;&lt;br&gt;&lt;br&gt;&lt;br&gt;&lt;br&gt;</v>
      </c>
      <c r="Z59" s="85" t="str">
        <f t="shared" si="20"/>
        <v xml:space="preserve">
※記載は商品仕様の一部です。仕様説明不足等の理由での返品はできません。特に適合等は必ずご確認ください。</v>
      </c>
      <c r="AB59" s="23"/>
      <c r="AD59" s="13" t="str">
        <f t="shared" si="21"/>
        <v/>
      </c>
      <c r="AE59" s="64" t="s">
        <v>35</v>
      </c>
      <c r="AF59" s="65" t="str">
        <f t="shared" si="22"/>
        <v/>
      </c>
      <c r="AG59" s="27" t="str">
        <f t="shared" si="23"/>
        <v/>
      </c>
      <c r="AH59" s="27" t="str">
        <f t="shared" si="24"/>
        <v/>
      </c>
    </row>
    <row r="60" spans="1:34" ht="26.25" customHeight="1" x14ac:dyDescent="0.4">
      <c r="A60" s="73">
        <f t="shared" si="8"/>
        <v>59</v>
      </c>
      <c r="B60" s="35"/>
      <c r="C60" s="36"/>
      <c r="D60" s="40">
        <f t="shared" si="17"/>
        <v>0</v>
      </c>
      <c r="E60" s="37"/>
      <c r="F60" s="91">
        <f t="shared" si="18"/>
        <v>0</v>
      </c>
      <c r="G60" s="23"/>
      <c r="H60" s="87"/>
      <c r="I60" s="25"/>
      <c r="J60" s="25"/>
      <c r="K60" s="25"/>
      <c r="L60" s="25"/>
      <c r="M60" s="33"/>
      <c r="N60" s="24"/>
      <c r="O60" s="76">
        <v>0</v>
      </c>
      <c r="P60" s="83" t="str">
        <f t="shared" si="9"/>
        <v/>
      </c>
      <c r="Q60" s="83" t="str">
        <f t="shared" si="2"/>
        <v/>
      </c>
      <c r="R60" s="83" t="str">
        <f t="shared" si="10"/>
        <v/>
      </c>
      <c r="S60" s="83" t="str">
        <f t="shared" si="3"/>
        <v/>
      </c>
      <c r="T60" s="56">
        <f t="shared" si="11"/>
        <v>104</v>
      </c>
      <c r="V60" s="52" t="str">
        <f t="shared" si="12"/>
        <v xml:space="preserve"> </v>
      </c>
      <c r="W60" s="38" t="str">
        <f t="shared" si="19"/>
        <v/>
      </c>
      <c r="X60" s="54">
        <f t="shared" si="13"/>
        <v>0</v>
      </c>
      <c r="Y60" s="55" t="str">
        <f t="shared" si="16"/>
        <v>&lt;b&gt;&lt;font color="navy" size="5"&gt;■　　■&lt;/font&gt;&lt;/b&gt;&lt;br&gt;&lt;br&gt;&lt;br&gt;&lt;b&gt;&lt;font color="#02c4b5" size="4"&gt;◆　主な特長　◆&lt;/font&gt;&lt;/b&gt;&lt;br&gt;&lt;br&gt;&lt;br&gt;&lt;b&gt;&lt;font color="#02c4b5" size="4"&gt;◆　主な仕様　◆&lt;/font&gt;&lt;/b&gt;&lt;br&gt;&lt;br&gt;&lt;br&gt;&lt;br&gt;&lt;br&gt;</v>
      </c>
      <c r="Z60" s="85" t="str">
        <f t="shared" si="20"/>
        <v xml:space="preserve">
※記載は商品仕様の一部です。仕様説明不足等の理由での返品はできません。特に適合等は必ずご確認ください。</v>
      </c>
      <c r="AB60" s="23"/>
      <c r="AD60" s="13" t="str">
        <f t="shared" si="21"/>
        <v/>
      </c>
      <c r="AE60" s="64" t="s">
        <v>35</v>
      </c>
      <c r="AF60" s="65" t="str">
        <f t="shared" si="22"/>
        <v/>
      </c>
      <c r="AG60" s="27" t="str">
        <f t="shared" si="23"/>
        <v/>
      </c>
      <c r="AH60" s="27" t="str">
        <f t="shared" si="24"/>
        <v/>
      </c>
    </row>
    <row r="61" spans="1:34" ht="26.25" customHeight="1" x14ac:dyDescent="0.4">
      <c r="A61" s="73">
        <f t="shared" si="8"/>
        <v>60</v>
      </c>
      <c r="B61" s="35"/>
      <c r="C61" s="36"/>
      <c r="D61" s="40">
        <f t="shared" si="17"/>
        <v>0</v>
      </c>
      <c r="E61" s="37"/>
      <c r="F61" s="91">
        <f t="shared" si="18"/>
        <v>0</v>
      </c>
      <c r="G61" s="23"/>
      <c r="H61" s="87"/>
      <c r="I61" s="25"/>
      <c r="J61" s="25"/>
      <c r="K61" s="25"/>
      <c r="L61" s="25"/>
      <c r="M61" s="33"/>
      <c r="N61" s="24"/>
      <c r="O61" s="76">
        <v>0</v>
      </c>
      <c r="P61" s="83" t="str">
        <f t="shared" si="9"/>
        <v/>
      </c>
      <c r="Q61" s="83" t="str">
        <f t="shared" si="2"/>
        <v/>
      </c>
      <c r="R61" s="83" t="str">
        <f t="shared" si="10"/>
        <v/>
      </c>
      <c r="S61" s="83" t="str">
        <f t="shared" si="3"/>
        <v/>
      </c>
      <c r="T61" s="56">
        <f t="shared" si="11"/>
        <v>104</v>
      </c>
      <c r="V61" s="52" t="str">
        <f t="shared" si="12"/>
        <v xml:space="preserve"> </v>
      </c>
      <c r="W61" s="38" t="str">
        <f t="shared" si="19"/>
        <v/>
      </c>
      <c r="X61" s="54">
        <f t="shared" si="13"/>
        <v>0</v>
      </c>
      <c r="Y61" s="55" t="str">
        <f t="shared" si="16"/>
        <v>&lt;b&gt;&lt;font color="navy" size="5"&gt;■　　■&lt;/font&gt;&lt;/b&gt;&lt;br&gt;&lt;br&gt;&lt;br&gt;&lt;b&gt;&lt;font color="#02c4b5" size="4"&gt;◆　主な特長　◆&lt;/font&gt;&lt;/b&gt;&lt;br&gt;&lt;br&gt;&lt;br&gt;&lt;b&gt;&lt;font color="#02c4b5" size="4"&gt;◆　主な仕様　◆&lt;/font&gt;&lt;/b&gt;&lt;br&gt;&lt;br&gt;&lt;br&gt;&lt;br&gt;&lt;br&gt;</v>
      </c>
      <c r="Z61" s="85" t="str">
        <f t="shared" si="20"/>
        <v xml:space="preserve">
※記載は商品仕様の一部です。仕様説明不足等の理由での返品はできません。特に適合等は必ずご確認ください。</v>
      </c>
      <c r="AB61" s="23"/>
      <c r="AD61" s="13" t="str">
        <f t="shared" si="21"/>
        <v/>
      </c>
      <c r="AE61" s="64" t="s">
        <v>35</v>
      </c>
      <c r="AF61" s="65" t="str">
        <f t="shared" si="22"/>
        <v/>
      </c>
      <c r="AG61" s="27" t="str">
        <f t="shared" si="23"/>
        <v/>
      </c>
      <c r="AH61" s="27" t="str">
        <f t="shared" si="24"/>
        <v/>
      </c>
    </row>
    <row r="62" spans="1:34" ht="26.25" customHeight="1" x14ac:dyDescent="0.4">
      <c r="A62" s="73">
        <f t="shared" si="8"/>
        <v>61</v>
      </c>
      <c r="B62" s="35"/>
      <c r="C62" s="36"/>
      <c r="D62" s="40">
        <f t="shared" si="17"/>
        <v>0</v>
      </c>
      <c r="E62" s="37"/>
      <c r="F62" s="91">
        <f t="shared" si="18"/>
        <v>0</v>
      </c>
      <c r="G62" s="23"/>
      <c r="H62" s="87"/>
      <c r="I62" s="25"/>
      <c r="J62" s="25"/>
      <c r="K62" s="25"/>
      <c r="L62" s="25"/>
      <c r="M62" s="33"/>
      <c r="N62" s="24"/>
      <c r="O62" s="76">
        <v>0</v>
      </c>
      <c r="P62" s="83" t="str">
        <f t="shared" si="9"/>
        <v/>
      </c>
      <c r="Q62" s="83" t="str">
        <f t="shared" si="2"/>
        <v/>
      </c>
      <c r="R62" s="83" t="str">
        <f t="shared" si="10"/>
        <v/>
      </c>
      <c r="S62" s="83" t="str">
        <f t="shared" si="3"/>
        <v/>
      </c>
      <c r="T62" s="56">
        <f t="shared" si="11"/>
        <v>104</v>
      </c>
      <c r="V62" s="52" t="str">
        <f t="shared" si="12"/>
        <v xml:space="preserve"> </v>
      </c>
      <c r="W62" s="38" t="str">
        <f t="shared" si="19"/>
        <v/>
      </c>
      <c r="X62" s="54">
        <f t="shared" si="13"/>
        <v>0</v>
      </c>
      <c r="Y62" s="55" t="str">
        <f t="shared" si="16"/>
        <v>&lt;b&gt;&lt;font color="navy" size="5"&gt;■　　■&lt;/font&gt;&lt;/b&gt;&lt;br&gt;&lt;br&gt;&lt;br&gt;&lt;b&gt;&lt;font color="#02c4b5" size="4"&gt;◆　主な特長　◆&lt;/font&gt;&lt;/b&gt;&lt;br&gt;&lt;br&gt;&lt;br&gt;&lt;b&gt;&lt;font color="#02c4b5" size="4"&gt;◆　主な仕様　◆&lt;/font&gt;&lt;/b&gt;&lt;br&gt;&lt;br&gt;&lt;br&gt;&lt;br&gt;&lt;br&gt;</v>
      </c>
      <c r="Z62" s="85" t="str">
        <f t="shared" si="20"/>
        <v xml:space="preserve">
※記載は商品仕様の一部です。仕様説明不足等の理由での返品はできません。特に適合等は必ずご確認ください。</v>
      </c>
      <c r="AB62" s="23"/>
      <c r="AD62" s="13" t="str">
        <f t="shared" si="21"/>
        <v/>
      </c>
      <c r="AE62" s="64" t="s">
        <v>35</v>
      </c>
      <c r="AF62" s="65" t="str">
        <f t="shared" si="22"/>
        <v/>
      </c>
      <c r="AG62" s="27" t="str">
        <f t="shared" si="23"/>
        <v/>
      </c>
      <c r="AH62" s="27" t="str">
        <f t="shared" si="24"/>
        <v/>
      </c>
    </row>
    <row r="63" spans="1:34" ht="26.25" customHeight="1" x14ac:dyDescent="0.4">
      <c r="A63" s="73">
        <f t="shared" si="8"/>
        <v>62</v>
      </c>
      <c r="B63" s="35"/>
      <c r="C63" s="36"/>
      <c r="D63" s="40">
        <f t="shared" si="17"/>
        <v>0</v>
      </c>
      <c r="E63" s="37"/>
      <c r="F63" s="91">
        <f t="shared" si="18"/>
        <v>0</v>
      </c>
      <c r="G63" s="23"/>
      <c r="H63" s="87"/>
      <c r="I63" s="25"/>
      <c r="J63" s="25"/>
      <c r="K63" s="25"/>
      <c r="L63" s="25"/>
      <c r="M63" s="33"/>
      <c r="N63" s="24"/>
      <c r="O63" s="76">
        <v>0</v>
      </c>
      <c r="P63" s="83" t="str">
        <f t="shared" si="9"/>
        <v/>
      </c>
      <c r="Q63" s="83" t="str">
        <f t="shared" si="2"/>
        <v/>
      </c>
      <c r="R63" s="83" t="str">
        <f t="shared" si="10"/>
        <v/>
      </c>
      <c r="S63" s="83" t="str">
        <f t="shared" si="3"/>
        <v/>
      </c>
      <c r="T63" s="56">
        <f t="shared" si="11"/>
        <v>104</v>
      </c>
      <c r="V63" s="52" t="str">
        <f t="shared" si="12"/>
        <v xml:space="preserve"> </v>
      </c>
      <c r="W63" s="38" t="str">
        <f t="shared" si="19"/>
        <v/>
      </c>
      <c r="X63" s="54">
        <f t="shared" si="13"/>
        <v>0</v>
      </c>
      <c r="Y63" s="55" t="str">
        <f t="shared" si="16"/>
        <v>&lt;b&gt;&lt;font color="navy" size="5"&gt;■　　■&lt;/font&gt;&lt;/b&gt;&lt;br&gt;&lt;br&gt;&lt;br&gt;&lt;b&gt;&lt;font color="#02c4b5" size="4"&gt;◆　主な特長　◆&lt;/font&gt;&lt;/b&gt;&lt;br&gt;&lt;br&gt;&lt;br&gt;&lt;b&gt;&lt;font color="#02c4b5" size="4"&gt;◆　主な仕様　◆&lt;/font&gt;&lt;/b&gt;&lt;br&gt;&lt;br&gt;&lt;br&gt;&lt;br&gt;&lt;br&gt;</v>
      </c>
      <c r="Z63" s="85" t="str">
        <f t="shared" si="20"/>
        <v xml:space="preserve">
※記載は商品仕様の一部です。仕様説明不足等の理由での返品はできません。特に適合等は必ずご確認ください。</v>
      </c>
      <c r="AB63" s="23"/>
      <c r="AD63" s="13" t="str">
        <f t="shared" si="21"/>
        <v/>
      </c>
      <c r="AE63" s="64" t="s">
        <v>35</v>
      </c>
      <c r="AF63" s="65" t="str">
        <f t="shared" si="22"/>
        <v/>
      </c>
      <c r="AG63" s="27" t="str">
        <f t="shared" si="23"/>
        <v/>
      </c>
      <c r="AH63" s="27" t="str">
        <f t="shared" si="24"/>
        <v/>
      </c>
    </row>
    <row r="64" spans="1:34" ht="26.25" customHeight="1" x14ac:dyDescent="0.4">
      <c r="A64" s="73">
        <f t="shared" si="8"/>
        <v>63</v>
      </c>
      <c r="B64" s="35"/>
      <c r="C64" s="36"/>
      <c r="D64" s="40">
        <f t="shared" si="17"/>
        <v>0</v>
      </c>
      <c r="E64" s="37"/>
      <c r="F64" s="91">
        <f t="shared" si="18"/>
        <v>0</v>
      </c>
      <c r="G64" s="23"/>
      <c r="H64" s="87"/>
      <c r="I64" s="25"/>
      <c r="J64" s="25"/>
      <c r="K64" s="25"/>
      <c r="L64" s="25"/>
      <c r="M64" s="33"/>
      <c r="N64" s="24"/>
      <c r="O64" s="76">
        <v>0</v>
      </c>
      <c r="P64" s="83" t="str">
        <f t="shared" si="9"/>
        <v/>
      </c>
      <c r="Q64" s="83" t="str">
        <f t="shared" si="2"/>
        <v/>
      </c>
      <c r="R64" s="83" t="str">
        <f t="shared" si="10"/>
        <v/>
      </c>
      <c r="S64" s="83" t="str">
        <f t="shared" si="3"/>
        <v/>
      </c>
      <c r="T64" s="56">
        <f t="shared" si="11"/>
        <v>104</v>
      </c>
      <c r="V64" s="52" t="str">
        <f t="shared" si="12"/>
        <v xml:space="preserve"> </v>
      </c>
      <c r="W64" s="38" t="str">
        <f t="shared" si="19"/>
        <v/>
      </c>
      <c r="X64" s="54">
        <f t="shared" si="13"/>
        <v>0</v>
      </c>
      <c r="Y64" s="55" t="str">
        <f t="shared" si="16"/>
        <v>&lt;b&gt;&lt;font color="navy" size="5"&gt;■　　■&lt;/font&gt;&lt;/b&gt;&lt;br&gt;&lt;br&gt;&lt;br&gt;&lt;b&gt;&lt;font color="#02c4b5" size="4"&gt;◆　主な特長　◆&lt;/font&gt;&lt;/b&gt;&lt;br&gt;&lt;br&gt;&lt;br&gt;&lt;b&gt;&lt;font color="#02c4b5" size="4"&gt;◆　主な仕様　◆&lt;/font&gt;&lt;/b&gt;&lt;br&gt;&lt;br&gt;&lt;br&gt;&lt;br&gt;&lt;br&gt;</v>
      </c>
      <c r="Z64" s="85" t="str">
        <f t="shared" si="20"/>
        <v xml:space="preserve">
※記載は商品仕様の一部です。仕様説明不足等の理由での返品はできません。特に適合等は必ずご確認ください。</v>
      </c>
      <c r="AB64" s="23"/>
      <c r="AD64" s="13" t="str">
        <f t="shared" si="21"/>
        <v/>
      </c>
      <c r="AE64" s="64" t="s">
        <v>35</v>
      </c>
      <c r="AF64" s="65" t="str">
        <f t="shared" si="22"/>
        <v/>
      </c>
      <c r="AG64" s="27" t="str">
        <f t="shared" si="23"/>
        <v/>
      </c>
      <c r="AH64" s="27" t="str">
        <f t="shared" si="24"/>
        <v/>
      </c>
    </row>
    <row r="65" spans="1:34" ht="26.25" customHeight="1" x14ac:dyDescent="0.4">
      <c r="A65" s="73">
        <f t="shared" si="8"/>
        <v>64</v>
      </c>
      <c r="B65" s="35"/>
      <c r="C65" s="36"/>
      <c r="D65" s="40">
        <f t="shared" si="17"/>
        <v>0</v>
      </c>
      <c r="E65" s="37"/>
      <c r="F65" s="91">
        <f t="shared" si="18"/>
        <v>0</v>
      </c>
      <c r="G65" s="23"/>
      <c r="H65" s="87"/>
      <c r="I65" s="25"/>
      <c r="J65" s="25"/>
      <c r="K65" s="25"/>
      <c r="L65" s="25"/>
      <c r="M65" s="33"/>
      <c r="N65" s="24"/>
      <c r="O65" s="76">
        <v>0</v>
      </c>
      <c r="P65" s="83" t="str">
        <f t="shared" si="9"/>
        <v/>
      </c>
      <c r="Q65" s="83" t="str">
        <f t="shared" si="2"/>
        <v/>
      </c>
      <c r="R65" s="83" t="str">
        <f t="shared" si="10"/>
        <v/>
      </c>
      <c r="S65" s="83" t="str">
        <f t="shared" si="3"/>
        <v/>
      </c>
      <c r="T65" s="56">
        <f t="shared" si="11"/>
        <v>104</v>
      </c>
      <c r="V65" s="52" t="str">
        <f t="shared" si="12"/>
        <v xml:space="preserve"> </v>
      </c>
      <c r="W65" s="38" t="str">
        <f t="shared" si="19"/>
        <v/>
      </c>
      <c r="X65" s="54">
        <f t="shared" si="13"/>
        <v>0</v>
      </c>
      <c r="Y65" s="55" t="str">
        <f t="shared" si="16"/>
        <v>&lt;b&gt;&lt;font color="navy" size="5"&gt;■　　■&lt;/font&gt;&lt;/b&gt;&lt;br&gt;&lt;br&gt;&lt;br&gt;&lt;b&gt;&lt;font color="#02c4b5" size="4"&gt;◆　主な特長　◆&lt;/font&gt;&lt;/b&gt;&lt;br&gt;&lt;br&gt;&lt;br&gt;&lt;b&gt;&lt;font color="#02c4b5" size="4"&gt;◆　主な仕様　◆&lt;/font&gt;&lt;/b&gt;&lt;br&gt;&lt;br&gt;&lt;br&gt;&lt;br&gt;&lt;br&gt;</v>
      </c>
      <c r="Z65" s="85" t="str">
        <f t="shared" si="20"/>
        <v xml:space="preserve">
※記載は商品仕様の一部です。仕様説明不足等の理由での返品はできません。特に適合等は必ずご確認ください。</v>
      </c>
      <c r="AB65" s="23"/>
      <c r="AD65" s="13" t="str">
        <f t="shared" si="21"/>
        <v/>
      </c>
      <c r="AE65" s="64" t="s">
        <v>35</v>
      </c>
      <c r="AF65" s="65" t="str">
        <f t="shared" si="22"/>
        <v/>
      </c>
      <c r="AG65" s="27" t="str">
        <f t="shared" si="23"/>
        <v/>
      </c>
      <c r="AH65" s="27" t="str">
        <f t="shared" si="24"/>
        <v/>
      </c>
    </row>
    <row r="66" spans="1:34" ht="26.25" customHeight="1" x14ac:dyDescent="0.4">
      <c r="A66" s="73">
        <f t="shared" si="8"/>
        <v>65</v>
      </c>
      <c r="B66" s="35"/>
      <c r="C66" s="36"/>
      <c r="D66" s="40">
        <f t="shared" ref="D66:D97" si="25">LENB(C:C)</f>
        <v>0</v>
      </c>
      <c r="E66" s="37"/>
      <c r="F66" s="91">
        <f t="shared" ref="F66:F97" si="26">LENB(E:E)</f>
        <v>0</v>
      </c>
      <c r="G66" s="23"/>
      <c r="H66" s="87"/>
      <c r="I66" s="25"/>
      <c r="J66" s="25"/>
      <c r="K66" s="25"/>
      <c r="L66" s="25"/>
      <c r="M66" s="33"/>
      <c r="N66" s="24"/>
      <c r="O66" s="76">
        <v>0</v>
      </c>
      <c r="P66" s="83" t="str">
        <f t="shared" si="9"/>
        <v/>
      </c>
      <c r="Q66" s="83" t="str">
        <f t="shared" ref="Q66:Q129" si="27">IF(ISNUMBER(SEARCH("①",L:L)),"①", "") &amp; IF(ISNUMBER(SEARCH("②",L:L)),"②", "") &amp; IF(ISNUMBER(SEARCH("③",L:L)),"③", "") &amp; IF(ISNUMBER(SEARCH("④",L:L)),"④", "") &amp; IF(ISNUMBER(SEARCH("⑤",L:L)),"⑤", "") &amp; IF(ISNUMBER(SEARCH("⑥",L:L)),"⑥", "") &amp; IF(ISNUMBER(SEARCH("⑦",L:L)),"⑦", "") &amp; IF(ISNUMBER(SEARCH("⑧",L:L)),"⑧", "") &amp; IF(ISNUMBER(SEARCH("⑨",L:L)),"⑨", "") &amp; IF(ISNUMBER(SEARCH("⑩",L:L)),"⑩", "") &amp; IF(ISNUMBER(SEARCH("⑪",L:L)),"⑪", "") &amp; IF(ISNUMBER(SEARCH("⑫",L:L)),"⑫", "") &amp; IF(ISNUMBER(SEARCH("⑬",L:L)),"⑬", "") &amp; IF(ISNUMBER(SEARCH("⑭",L:L)),"⑭", "") &amp; IF(ISNUMBER(SEARCH("⑮",L:L)),"⑮", "") &amp; IF(ISNUMBER(SEARCH("⑯",L:L)),"⑯", "") &amp; IF(ISNUMBER(SEARCH("⑰",L:L)),"⑰", "") &amp; IF(ISNUMBER(SEARCH("⑱",L:L)),"⑱", "") &amp; IF(ISNUMBER(SEARCH("⑲",L:L)),"⑲", "") &amp; IF(ISNUMBER(SEARCH("⑳",L:L)),"⑳", "") &amp; IF(ISNUMBER(SEARCH("Ⅰ",L:L)),"Ⅰ", "") &amp; IF(ISNUMBER(SEARCH("Ⅱ",L:L)),"Ⅱ", "") &amp; IF(ISNUMBER(SEARCH("Ⅲ",L:L)),"Ⅲ", "") &amp; IF(ISNUMBER(SEARCH("Ⅳ",L:L)),"Ⅳ", "") &amp; IF(ISNUMBER(SEARCH("Ⅴ",L:L)),"Ⅴ", "") &amp; IF(ISNUMBER(SEARCH("Ⅵ",L:L)),"Ⅵ", "") &amp; IF(ISNUMBER(SEARCH("Ⅶ",L:L)),"Ⅶ", "") &amp; IF(ISNUMBER(SEARCH("Ⅷ",L:L)),"Ⅷ", "") &amp; IF(ISNUMBER(SEARCH("Ⅸ",L:L)),"Ⅸ", "") &amp; IF(ISNUMBER(SEARCH("Ⅹ",L:L)),"Ⅹ",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f>
        <v/>
      </c>
      <c r="R66" s="83" t="str">
        <f t="shared" si="10"/>
        <v/>
      </c>
      <c r="S66" s="83" t="str">
        <f t="shared" ref="S66:S129" si="28">IF(ISNUMBER(SEARCH("①",N:N)),"①", "") &amp; IF(ISNUMBER(SEARCH("②",N:N)),"②", "") &amp; IF(ISNUMBER(SEARCH("③",N:N)),"③", "") &amp; IF(ISNUMBER(SEARCH("④",N:N)),"④", "") &amp; IF(ISNUMBER(SEARCH("⑤",N:N)),"⑤", "") &amp; IF(ISNUMBER(SEARCH("⑥",N:N)),"⑥", "") &amp; IF(ISNUMBER(SEARCH("⑦",N:N)),"⑦", "") &amp; IF(ISNUMBER(SEARCH("⑧",N:N)),"⑧", "") &amp; IF(ISNUMBER(SEARCH("⑨",N:N)),"⑨", "") &amp; IF(ISNUMBER(SEARCH("⑩",N:N)),"⑩", "") &amp; IF(ISNUMBER(SEARCH("⑪",N:N)),"⑪", "") &amp; IF(ISNUMBER(SEARCH("⑫",N:N)),"⑫", "") &amp; IF(ISNUMBER(SEARCH("⑬",N:N)),"⑬", "") &amp; IF(ISNUMBER(SEARCH("⑭",N:N)),"⑭", "") &amp; IF(ISNUMBER(SEARCH("⑮",N:N)),"⑮", "") &amp; IF(ISNUMBER(SEARCH("⑯",N:N)),"⑯", "") &amp; IF(ISNUMBER(SEARCH("⑰",N:N)),"⑰", "") &amp; IF(ISNUMBER(SEARCH("⑱",N:N)),"⑱", "") &amp; IF(ISNUMBER(SEARCH("⑲",N:N)),"⑲", "") &amp; IF(ISNUMBER(SEARCH("⑳",N:N)),"⑳", "") &amp; IF(ISNUMBER(SEARCH("Ⅰ",N:N)),"Ⅰ", "") &amp; IF(ISNUMBER(SEARCH("Ⅱ",N:N)),"Ⅱ", "") &amp; IF(ISNUMBER(SEARCH("Ⅲ",N:N)),"Ⅲ", "") &amp; IF(ISNUMBER(SEARCH("Ⅳ",N:N)),"Ⅳ", "") &amp; IF(ISNUMBER(SEARCH("Ⅴ",N:N)),"Ⅴ", "") &amp; IF(ISNUMBER(SEARCH("Ⅵ",N:N)),"Ⅵ", "") &amp; IF(ISNUMBER(SEARCH("Ⅶ",N:N)),"Ⅶ", "") &amp; IF(ISNUMBER(SEARCH("Ⅷ",N:N)),"Ⅷ", "") &amp; IF(ISNUMBER(SEARCH("Ⅸ",N:N)),"Ⅸ", "") &amp; IF(ISNUMBER(SEARCH("Ⅹ",N:N)),"Ⅹ",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f>
        <v/>
      </c>
      <c r="T66" s="56">
        <f t="shared" si="11"/>
        <v>104</v>
      </c>
      <c r="V66" s="52" t="str">
        <f t="shared" si="12"/>
        <v xml:space="preserve"> </v>
      </c>
      <c r="W66" s="38" t="str">
        <f t="shared" ref="W66:W97" si="29">CLEAN(E:E)</f>
        <v/>
      </c>
      <c r="X66" s="54">
        <f t="shared" si="13"/>
        <v>0</v>
      </c>
      <c r="Y66" s="55" t="str">
        <f t="shared" si="16"/>
        <v>&lt;b&gt;&lt;font color="navy" size="5"&gt;■　　■&lt;/font&gt;&lt;/b&gt;&lt;br&gt;&lt;br&gt;&lt;br&gt;&lt;b&gt;&lt;font color="#02c4b5" size="4"&gt;◆　主な特長　◆&lt;/font&gt;&lt;/b&gt;&lt;br&gt;&lt;br&gt;&lt;br&gt;&lt;b&gt;&lt;font color="#02c4b5" size="4"&gt;◆　主な仕様　◆&lt;/font&gt;&lt;/b&gt;&lt;br&gt;&lt;br&gt;&lt;br&gt;&lt;br&gt;&lt;br&gt;</v>
      </c>
      <c r="Z66" s="85" t="str">
        <f t="shared" ref="Z66:Z97" si="30">IF(AND(ISBLANK(J:J), ISBLANK(L:L)), N:N&amp;CHAR(10)&amp;CHAR(10)&amp;"※記載は商品仕様の一部です。仕様説明不足等の理由での返品はできません。特に適合等は必ずご確認ください。", IF(AND(ISBLANK(J:J), ISBLANK(N:N)), L:L&amp;CHAR(10)&amp;CHAR(10)&amp;"※記載は商品仕様の一部です。仕様説明不足等の理由での返品はできません。特に適合等は必ずご確認ください。", IF(AND(ISBLANK(L:L), ISBLANK(N:N)), J:J&amp;CHAR(10)&amp;CHAR(10)&amp;"※記載は商品仕様の一部です。仕様説明不足等の理由での返品はできません。特に適合等は必ずご確認ください。", IF(ISBLANK(J:J), L:L&amp;CHAR(10)&amp;CHAR(10)&amp;N:N&amp;CHAR(10)&amp;CHAR(10)&amp;"※記載は商品仕様の一部です。仕様説明不足等の理由での返品はできません。特に適合等は必ずご確認ください。", IF(ISBLANK(L:L), J:J&amp;CHAR(10)&amp;CHAR(10)&amp;N:N&amp;CHAR(10)&amp;CHAR(10)&amp;"※記載は商品仕様の一部です。仕様説明不足等の理由での返品はできません。特に適合等は必ずご確認ください。", IF(ISBLANK(N:N), J:J&amp;CHAR(10)&amp;CHAR(10)&amp;L:L&amp;CHAR(10)&amp;CHAR(10)&amp;"※記載は商品仕様の一部です。仕様説明不足等の理由での返品はできません。特に適合等は必ずご確認ください。", J:J&amp;CHAR(10)&amp;CHAR(10)&amp;L:L&amp;CHAR(10)&amp;CHAR(10)&amp;N:N&amp;CHAR(10)&amp;CHAR(10)&amp;"※記載は商品仕様の一部です。仕様説明不足等の理由での返品はできません。特に適合等は必ずご確認ください。"))))))</f>
        <v xml:space="preserve">
※記載は商品仕様の一部です。仕様説明不足等の理由での返品はできません。特に適合等は必ずご確認ください。</v>
      </c>
      <c r="AB66" s="23"/>
      <c r="AD66" s="13" t="str">
        <f t="shared" ref="AD66:AD97" si="31">LOWER(B:B)</f>
        <v/>
      </c>
      <c r="AE66" s="64" t="s">
        <v>35</v>
      </c>
      <c r="AF66" s="65" t="str">
        <f t="shared" ref="AF66:AF97" si="32">IF(X66&gt;=1,"&lt;img src=""%URL%"&amp;LOWER(B:B)&amp;"_1.jpg""&gt;&lt;br&gt;","")&amp;
 IF(X66&gt;=2,"&lt;img src=""%URL%"&amp;LOWER(B:B)&amp;"_2.jpg""&gt;&lt;br&gt;","")&amp;
 IF(X66&gt;=3,"&lt;img src=""%URL%"&amp;LOWER(B:B)&amp;"_3.jpg""&gt;&lt;br&gt;","")&amp;
 IF(X66&gt;=4,"&lt;img src=""%URL%"&amp;LOWER(B:B)&amp;"_4.jpg""&gt;&lt;br&gt;","")&amp;
 IF(X66&gt;=5,"&lt;img src=""%URL%"&amp;LOWER(B:B)&amp;"_5.jpg""&gt;&lt;br&gt;","")&amp;
 IF(X66&gt;=6,"&lt;img src=""%URL%"&amp;LOWER(B:B)&amp;"_6.jpg""&gt;&lt;br&gt;","")&amp;
 IF(X66&gt;=7,"&lt;img src=""%URL%"&amp;LOWER(B:B)&amp;"_7.jpg""&gt;&lt;br&gt;","")&amp;
 IF(X66&gt;=8,"&lt;img src=""%URL%"&amp;LOWER(B:B)&amp;"_8.jpg""&gt;&lt;br&gt;","")&amp;
 IF(X66&gt;=9,"&lt;img src=""%URL%"&amp;LOWER(B:B)&amp;"_9.jpg""&gt;&lt;br&gt;","")&amp;
 IF(X66&gt;=10,"&lt;img src=""%URL%"&amp;LOWER(B:B)&amp;"_10.jpg""&gt;&lt;br&gt;","")&amp;
 IF(X66&gt;=11,"&lt;img src=""%URL%"&amp;LOWER(B:B)&amp;"_11.jpg""&gt;&lt;br&gt;","")&amp;
 IF(X66&gt;=12,"&lt;img src=""%URL%"&amp;LOWER(B:B)&amp;"_12.jpg""&gt;&lt;br&gt;","")&amp;
 IF(X66&gt;=13,"&lt;img src=""%URL%"&amp;LOWER(B:B)&amp;"_13.jpg""&gt;&lt;br&gt;","")&amp;
 IF(X66&gt;=14,"&lt;img src=""%URL%"&amp;LOWER(B:B)&amp;"_14.jpg""&gt;&lt;br&gt;","")&amp;
 IF(X66&gt;=15,"&lt;img src=""%URL%"&amp;LOWER(B:B)&amp;"_15.jpg""&gt;&lt;br&gt;","")&amp;
 IF(X66&gt;=16,"&lt;img src=""%URL%"&amp;LOWER(B:B)&amp;"_16.jpg""&gt;&lt;br&gt;","")&amp;
 IF(X66&gt;=17,"&lt;img src=""%URL%"&amp;LOWER(B:B)&amp;"_17.jpg""&gt;&lt;br&gt;","")&amp;
 IF(X66&gt;=18,"&lt;img src=""%URL%"&amp;LOWER(B:B)&amp;"_18.jpg""&gt;&lt;br&gt;","")&amp;
 IF(X66=19,"&lt;img src=""%URL%"&amp;LOWER(B:B)&amp;"_19.jpg""&gt;&lt;br&gt;","")</f>
        <v/>
      </c>
      <c r="AG66" s="27" t="str">
        <f t="shared" ref="AG66:AG97" si="33">IF(ISBLANK(I:I), "", "&lt;b&gt;&lt;font color=""#666666""&gt;" &amp; SUBSTITUTE((I:I), CHAR(10), "&lt;br&gt;") &amp; "&lt;/font&gt;&lt;/b&gt;&lt;br&gt;&lt;br&gt;")</f>
        <v/>
      </c>
      <c r="AH66" s="27" t="str">
        <f t="shared" ref="AH66:AH97" si="34">IF(ISBLANK(K:K), "", "&lt;b&gt;" &amp; SUBSTITUTE((K:K), CHAR(10), "&lt;br&gt;") &amp; "&lt;/b&gt;&lt;br&gt;&lt;br&gt;")</f>
        <v/>
      </c>
    </row>
    <row r="67" spans="1:34" ht="26.25" customHeight="1" x14ac:dyDescent="0.4">
      <c r="A67" s="73">
        <f t="shared" ref="A67:A130" si="35">ROW(A66)</f>
        <v>66</v>
      </c>
      <c r="B67" s="35"/>
      <c r="C67" s="36"/>
      <c r="D67" s="40">
        <f t="shared" si="25"/>
        <v>0</v>
      </c>
      <c r="E67" s="37"/>
      <c r="F67" s="91">
        <f t="shared" si="26"/>
        <v>0</v>
      </c>
      <c r="G67" s="23"/>
      <c r="H67" s="87"/>
      <c r="I67" s="25"/>
      <c r="J67" s="25"/>
      <c r="K67" s="25"/>
      <c r="L67" s="25"/>
      <c r="M67" s="33"/>
      <c r="N67" s="24"/>
      <c r="O67" s="76">
        <v>0</v>
      </c>
      <c r="P67" s="83" t="str">
        <f t="shared" ref="P67:P130" si="36">IF(ISNUMBER(SEARCH("①",K:K)),"①", "") &amp; IF(ISNUMBER(SEARCH("②",K:K)),"②", "") &amp; IF(ISNUMBER(SEARCH("③",K:K)),"③", "") &amp; IF(ISNUMBER(SEARCH("④",K:K)),"④", "") &amp; IF(ISNUMBER(SEARCH("⑤",K:K)),"⑤", "") &amp; IF(ISNUMBER(SEARCH("⑥",K:K)),"⑥", "") &amp; IF(ISNUMBER(SEARCH("⑦",K:K)),"⑦", "") &amp; IF(ISNUMBER(SEARCH("⑧",K:K)),"⑧", "") &amp; IF(ISNUMBER(SEARCH("⑨",K:K)),"⑨", "") &amp; IF(ISNUMBER(SEARCH("⑩",K:K)),"⑩", "") &amp; IF(ISNUMBER(SEARCH("⑪",K:K)),"⑪", "") &amp; IF(ISNUMBER(SEARCH("⑫",K:K)),"⑫", "") &amp; IF(ISNUMBER(SEARCH("⑬",K:K)),"⑬", "") &amp; IF(ISNUMBER(SEARCH("⑭",K:K)),"⑭", "") &amp; IF(ISNUMBER(SEARCH("⑮",K:K)),"⑮", "") &amp; IF(ISNUMBER(SEARCH("⑯",K:K)),"⑯", "") &amp; IF(ISNUMBER(SEARCH("⑰",K:K)),"⑰", "") &amp; IF(ISNUMBER(SEARCH("⑱",K:K)),"⑱", "") &amp; IF(ISNUMBER(SEARCH("⑲",K:K)),"⑲", "") &amp; IF(ISNUMBER(SEARCH("⑳",K:K)),"⑳", "") &amp; IF(ISNUMBER(SEARCH("Ⅰ",K:K)),"Ⅰ", "") &amp; IF(ISNUMBER(SEARCH("Ⅱ",K:K)),"Ⅱ", "") &amp; IF(ISNUMBER(SEARCH("Ⅲ",K:K)),"Ⅲ", "") &amp; IF(ISNUMBER(SEARCH("Ⅳ",K:K)),"Ⅳ", "") &amp; IF(ISNUMBER(SEARCH("Ⅴ",K:K)),"Ⅴ", "") &amp; IF(ISNUMBER(SEARCH("Ⅵ",K:K)),"Ⅵ", "") &amp; IF(ISNUMBER(SEARCH("Ⅶ",K:K)),"Ⅶ", "") &amp; IF(ISNUMBER(SEARCH("Ⅷ",K:K)),"Ⅷ", "") &amp; IF(ISNUMBER(SEARCH("Ⅸ",K:K)),"Ⅸ", "") &amp; IF(ISNUMBER(SEARCH("Ⅹ",K:K)),"Ⅹ",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f>
        <v/>
      </c>
      <c r="Q67" s="83" t="str">
        <f t="shared" si="27"/>
        <v/>
      </c>
      <c r="R67" s="83" t="str">
        <f t="shared" ref="R67:R130" si="37">IF(ISNUMBER(SEARCH("①",M:M)),"①", "") &amp; IF(ISNUMBER(SEARCH("②",M:M)),"②", "") &amp; IF(ISNUMBER(SEARCH("③",M:M)),"③", "") &amp; IF(ISNUMBER(SEARCH("④",M:M)),"④", "") &amp; IF(ISNUMBER(SEARCH("⑤",M:M)),"⑤", "") &amp; IF(ISNUMBER(SEARCH("⑥",M:M)),"⑥", "") &amp; IF(ISNUMBER(SEARCH("⑦",M:M)),"⑦", "") &amp; IF(ISNUMBER(SEARCH("⑧",M:M)),"⑧", "") &amp; IF(ISNUMBER(SEARCH("⑨",M:M)),"⑨", "") &amp; IF(ISNUMBER(SEARCH("⑩",M:M)),"⑩", "") &amp; IF(ISNUMBER(SEARCH("⑪",M:M)),"⑪", "") &amp; IF(ISNUMBER(SEARCH("⑫",M:M)),"⑫", "") &amp; IF(ISNUMBER(SEARCH("⑬",M:M)),"⑬", "") &amp; IF(ISNUMBER(SEARCH("⑭",M:M)),"⑭", "") &amp; IF(ISNUMBER(SEARCH("⑮",M:M)),"⑮", "") &amp; IF(ISNUMBER(SEARCH("⑯",M:M)),"⑯", "") &amp; IF(ISNUMBER(SEARCH("⑰",M:M)),"⑰", "") &amp; IF(ISNUMBER(SEARCH("⑱",M:M)),"⑱", "") &amp; IF(ISNUMBER(SEARCH("⑲",M:M)),"⑲", "") &amp; IF(ISNUMBER(SEARCH("⑳",M:M)),"⑳", "") &amp; IF(ISNUMBER(SEARCH("Ⅰ",M:M)),"Ⅰ", "") &amp; IF(ISNUMBER(SEARCH("Ⅱ",M:M)),"Ⅱ", "") &amp; IF(ISNUMBER(SEARCH("Ⅲ",M:M)),"Ⅲ", "") &amp; IF(ISNUMBER(SEARCH("Ⅳ",M:M)),"Ⅳ", "") &amp; IF(ISNUMBER(SEARCH("Ⅴ",M:M)),"Ⅴ", "") &amp; IF(ISNUMBER(SEARCH("Ⅵ",M:M)),"Ⅵ", "") &amp; IF(ISNUMBER(SEARCH("Ⅶ",M:M)),"Ⅶ", "") &amp; IF(ISNUMBER(SEARCH("Ⅷ",M:M)),"Ⅷ", "") &amp; IF(ISNUMBER(SEARCH("Ⅸ",M:M)),"Ⅸ", "") &amp; IF(ISNUMBER(SEARCH("Ⅹ",M:M)),"Ⅹ",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f>
        <v/>
      </c>
      <c r="S67" s="83" t="str">
        <f t="shared" si="28"/>
        <v/>
      </c>
      <c r="T67" s="56">
        <f t="shared" ref="T67:T130" si="38">LENB(Z:Z)</f>
        <v>104</v>
      </c>
      <c r="V67" s="52" t="str">
        <f t="shared" ref="V67:V130" si="39">CLEAN(C:C &amp; " " &amp; B:B)</f>
        <v xml:space="preserve"> </v>
      </c>
      <c r="W67" s="38" t="str">
        <f t="shared" si="29"/>
        <v/>
      </c>
      <c r="X67" s="54">
        <f t="shared" ref="X67:X130" si="40">(O:O)</f>
        <v>0</v>
      </c>
      <c r="Y67" s="55" t="str">
        <f t="shared" si="16"/>
        <v>&lt;b&gt;&lt;font color="navy" size="5"&gt;■　　■&lt;/font&gt;&lt;/b&gt;&lt;br&gt;&lt;br&gt;&lt;br&gt;&lt;b&gt;&lt;font color="#02c4b5" size="4"&gt;◆　主な特長　◆&lt;/font&gt;&lt;/b&gt;&lt;br&gt;&lt;br&gt;&lt;br&gt;&lt;b&gt;&lt;font color="#02c4b5" size="4"&gt;◆　主な仕様　◆&lt;/font&gt;&lt;/b&gt;&lt;br&gt;&lt;br&gt;&lt;br&gt;&lt;br&gt;&lt;br&gt;</v>
      </c>
      <c r="Z67" s="85" t="str">
        <f t="shared" si="30"/>
        <v xml:space="preserve">
※記載は商品仕様の一部です。仕様説明不足等の理由での返品はできません。特に適合等は必ずご確認ください。</v>
      </c>
      <c r="AB67" s="23"/>
      <c r="AD67" s="13" t="str">
        <f t="shared" si="31"/>
        <v/>
      </c>
      <c r="AE67" s="64" t="s">
        <v>35</v>
      </c>
      <c r="AF67" s="65" t="str">
        <f t="shared" si="32"/>
        <v/>
      </c>
      <c r="AG67" s="27" t="str">
        <f t="shared" si="33"/>
        <v/>
      </c>
      <c r="AH67" s="27" t="str">
        <f t="shared" si="34"/>
        <v/>
      </c>
    </row>
    <row r="68" spans="1:34" ht="26.25" customHeight="1" x14ac:dyDescent="0.4">
      <c r="A68" s="73">
        <f t="shared" si="35"/>
        <v>67</v>
      </c>
      <c r="B68" s="35"/>
      <c r="C68" s="36"/>
      <c r="D68" s="40">
        <f t="shared" si="25"/>
        <v>0</v>
      </c>
      <c r="E68" s="37"/>
      <c r="F68" s="91">
        <f t="shared" si="26"/>
        <v>0</v>
      </c>
      <c r="G68" s="23"/>
      <c r="H68" s="87"/>
      <c r="I68" s="25"/>
      <c r="J68" s="25"/>
      <c r="K68" s="25"/>
      <c r="L68" s="25"/>
      <c r="M68" s="33"/>
      <c r="N68" s="24"/>
      <c r="O68" s="76">
        <v>0</v>
      </c>
      <c r="P68" s="83" t="str">
        <f t="shared" si="36"/>
        <v/>
      </c>
      <c r="Q68" s="83" t="str">
        <f t="shared" si="27"/>
        <v/>
      </c>
      <c r="R68" s="83" t="str">
        <f t="shared" si="37"/>
        <v/>
      </c>
      <c r="S68" s="83" t="str">
        <f t="shared" si="28"/>
        <v/>
      </c>
      <c r="T68" s="56">
        <f t="shared" si="38"/>
        <v>104</v>
      </c>
      <c r="V68" s="52" t="str">
        <f t="shared" si="39"/>
        <v xml:space="preserve"> </v>
      </c>
      <c r="W68" s="38" t="str">
        <f t="shared" si="29"/>
        <v/>
      </c>
      <c r="X68" s="54">
        <f t="shared" si="40"/>
        <v>0</v>
      </c>
      <c r="Y68" s="55" t="str">
        <f t="shared" ref="Y68:Y131" si="41">CLEAN(SUBSTITUTE(SUBSTITUTE(SUBSTITUTE(SUBSTITUTE(SUBSTITUTE(SUBSTITUTE(AE:AE,"【説明画像】",AF:AF),"【仕様】",SUBSTITUTE(M:M,CHAR(10),"&lt;br&gt;")),"【メーカー名】",G:G),"【メーカー名2】", IF(H:H&lt;&gt;"", "(" &amp; H:H &amp; ")","")),"【キャッチコピー1】",AG:AG),"【キャッチコピー2】",AH:AH))</f>
        <v>&lt;b&gt;&lt;font color="navy" size="5"&gt;■　　■&lt;/font&gt;&lt;/b&gt;&lt;br&gt;&lt;br&gt;&lt;br&gt;&lt;b&gt;&lt;font color="#02c4b5" size="4"&gt;◆　主な特長　◆&lt;/font&gt;&lt;/b&gt;&lt;br&gt;&lt;br&gt;&lt;br&gt;&lt;b&gt;&lt;font color="#02c4b5" size="4"&gt;◆　主な仕様　◆&lt;/font&gt;&lt;/b&gt;&lt;br&gt;&lt;br&gt;&lt;br&gt;&lt;br&gt;&lt;br&gt;</v>
      </c>
      <c r="Z68" s="85" t="str">
        <f t="shared" si="30"/>
        <v xml:space="preserve">
※記載は商品仕様の一部です。仕様説明不足等の理由での返品はできません。特に適合等は必ずご確認ください。</v>
      </c>
      <c r="AB68" s="23"/>
      <c r="AD68" s="13" t="str">
        <f t="shared" si="31"/>
        <v/>
      </c>
      <c r="AE68" s="64" t="s">
        <v>35</v>
      </c>
      <c r="AF68" s="65" t="str">
        <f t="shared" si="32"/>
        <v/>
      </c>
      <c r="AG68" s="27" t="str">
        <f t="shared" si="33"/>
        <v/>
      </c>
      <c r="AH68" s="27" t="str">
        <f t="shared" si="34"/>
        <v/>
      </c>
    </row>
    <row r="69" spans="1:34" ht="26.25" customHeight="1" x14ac:dyDescent="0.4">
      <c r="A69" s="73">
        <f t="shared" si="35"/>
        <v>68</v>
      </c>
      <c r="B69" s="35"/>
      <c r="C69" s="36"/>
      <c r="D69" s="40">
        <f t="shared" si="25"/>
        <v>0</v>
      </c>
      <c r="E69" s="37"/>
      <c r="F69" s="91">
        <f t="shared" si="26"/>
        <v>0</v>
      </c>
      <c r="G69" s="23"/>
      <c r="H69" s="87"/>
      <c r="I69" s="25"/>
      <c r="J69" s="25"/>
      <c r="K69" s="25"/>
      <c r="L69" s="25"/>
      <c r="M69" s="33"/>
      <c r="N69" s="24"/>
      <c r="O69" s="76">
        <v>0</v>
      </c>
      <c r="P69" s="83" t="str">
        <f t="shared" si="36"/>
        <v/>
      </c>
      <c r="Q69" s="83" t="str">
        <f t="shared" si="27"/>
        <v/>
      </c>
      <c r="R69" s="83" t="str">
        <f t="shared" si="37"/>
        <v/>
      </c>
      <c r="S69" s="83" t="str">
        <f t="shared" si="28"/>
        <v/>
      </c>
      <c r="T69" s="56">
        <f t="shared" si="38"/>
        <v>104</v>
      </c>
      <c r="V69" s="52" t="str">
        <f t="shared" si="39"/>
        <v xml:space="preserve"> </v>
      </c>
      <c r="W69" s="38" t="str">
        <f t="shared" si="29"/>
        <v/>
      </c>
      <c r="X69" s="54">
        <f t="shared" si="40"/>
        <v>0</v>
      </c>
      <c r="Y69" s="55" t="str">
        <f t="shared" si="41"/>
        <v>&lt;b&gt;&lt;font color="navy" size="5"&gt;■　　■&lt;/font&gt;&lt;/b&gt;&lt;br&gt;&lt;br&gt;&lt;br&gt;&lt;b&gt;&lt;font color="#02c4b5" size="4"&gt;◆　主な特長　◆&lt;/font&gt;&lt;/b&gt;&lt;br&gt;&lt;br&gt;&lt;br&gt;&lt;b&gt;&lt;font color="#02c4b5" size="4"&gt;◆　主な仕様　◆&lt;/font&gt;&lt;/b&gt;&lt;br&gt;&lt;br&gt;&lt;br&gt;&lt;br&gt;&lt;br&gt;</v>
      </c>
      <c r="Z69" s="85" t="str">
        <f t="shared" si="30"/>
        <v xml:space="preserve">
※記載は商品仕様の一部です。仕様説明不足等の理由での返品はできません。特に適合等は必ずご確認ください。</v>
      </c>
      <c r="AB69" s="23"/>
      <c r="AD69" s="13" t="str">
        <f t="shared" si="31"/>
        <v/>
      </c>
      <c r="AE69" s="64" t="s">
        <v>35</v>
      </c>
      <c r="AF69" s="65" t="str">
        <f t="shared" si="32"/>
        <v/>
      </c>
      <c r="AG69" s="27" t="str">
        <f t="shared" si="33"/>
        <v/>
      </c>
      <c r="AH69" s="27" t="str">
        <f t="shared" si="34"/>
        <v/>
      </c>
    </row>
    <row r="70" spans="1:34" ht="26.25" customHeight="1" x14ac:dyDescent="0.4">
      <c r="A70" s="73">
        <f t="shared" si="35"/>
        <v>69</v>
      </c>
      <c r="B70" s="35"/>
      <c r="C70" s="36"/>
      <c r="D70" s="40">
        <f t="shared" si="25"/>
        <v>0</v>
      </c>
      <c r="E70" s="37"/>
      <c r="F70" s="91">
        <f t="shared" si="26"/>
        <v>0</v>
      </c>
      <c r="G70" s="23"/>
      <c r="H70" s="87"/>
      <c r="I70" s="25"/>
      <c r="J70" s="25"/>
      <c r="K70" s="25"/>
      <c r="L70" s="25"/>
      <c r="M70" s="33"/>
      <c r="N70" s="24"/>
      <c r="O70" s="76">
        <v>0</v>
      </c>
      <c r="P70" s="83" t="str">
        <f t="shared" si="36"/>
        <v/>
      </c>
      <c r="Q70" s="83" t="str">
        <f t="shared" si="27"/>
        <v/>
      </c>
      <c r="R70" s="83" t="str">
        <f t="shared" si="37"/>
        <v/>
      </c>
      <c r="S70" s="83" t="str">
        <f t="shared" si="28"/>
        <v/>
      </c>
      <c r="T70" s="56">
        <f t="shared" si="38"/>
        <v>104</v>
      </c>
      <c r="V70" s="52" t="str">
        <f t="shared" si="39"/>
        <v xml:space="preserve"> </v>
      </c>
      <c r="W70" s="38" t="str">
        <f t="shared" si="29"/>
        <v/>
      </c>
      <c r="X70" s="54">
        <f t="shared" si="40"/>
        <v>0</v>
      </c>
      <c r="Y70" s="55" t="str">
        <f t="shared" si="41"/>
        <v>&lt;b&gt;&lt;font color="navy" size="5"&gt;■　　■&lt;/font&gt;&lt;/b&gt;&lt;br&gt;&lt;br&gt;&lt;br&gt;&lt;b&gt;&lt;font color="#02c4b5" size="4"&gt;◆　主な特長　◆&lt;/font&gt;&lt;/b&gt;&lt;br&gt;&lt;br&gt;&lt;br&gt;&lt;b&gt;&lt;font color="#02c4b5" size="4"&gt;◆　主な仕様　◆&lt;/font&gt;&lt;/b&gt;&lt;br&gt;&lt;br&gt;&lt;br&gt;&lt;br&gt;&lt;br&gt;</v>
      </c>
      <c r="Z70" s="85" t="str">
        <f t="shared" si="30"/>
        <v xml:space="preserve">
※記載は商品仕様の一部です。仕様説明不足等の理由での返品はできません。特に適合等は必ずご確認ください。</v>
      </c>
      <c r="AB70" s="23"/>
      <c r="AD70" s="13" t="str">
        <f t="shared" si="31"/>
        <v/>
      </c>
      <c r="AE70" s="64" t="s">
        <v>35</v>
      </c>
      <c r="AF70" s="65" t="str">
        <f t="shared" si="32"/>
        <v/>
      </c>
      <c r="AG70" s="27" t="str">
        <f t="shared" si="33"/>
        <v/>
      </c>
      <c r="AH70" s="27" t="str">
        <f t="shared" si="34"/>
        <v/>
      </c>
    </row>
    <row r="71" spans="1:34" ht="26.25" customHeight="1" x14ac:dyDescent="0.4">
      <c r="A71" s="73">
        <f t="shared" si="35"/>
        <v>70</v>
      </c>
      <c r="B71" s="35"/>
      <c r="C71" s="36"/>
      <c r="D71" s="40">
        <f t="shared" si="25"/>
        <v>0</v>
      </c>
      <c r="E71" s="37"/>
      <c r="F71" s="91">
        <f t="shared" si="26"/>
        <v>0</v>
      </c>
      <c r="G71" s="23"/>
      <c r="H71" s="87"/>
      <c r="I71" s="25"/>
      <c r="J71" s="25"/>
      <c r="K71" s="25"/>
      <c r="L71" s="25"/>
      <c r="M71" s="33"/>
      <c r="N71" s="24"/>
      <c r="O71" s="76">
        <v>0</v>
      </c>
      <c r="P71" s="83" t="str">
        <f t="shared" si="36"/>
        <v/>
      </c>
      <c r="Q71" s="83" t="str">
        <f t="shared" si="27"/>
        <v/>
      </c>
      <c r="R71" s="83" t="str">
        <f t="shared" si="37"/>
        <v/>
      </c>
      <c r="S71" s="83" t="str">
        <f t="shared" si="28"/>
        <v/>
      </c>
      <c r="T71" s="56">
        <f t="shared" si="38"/>
        <v>104</v>
      </c>
      <c r="V71" s="52" t="str">
        <f t="shared" si="39"/>
        <v xml:space="preserve"> </v>
      </c>
      <c r="W71" s="38" t="str">
        <f t="shared" si="29"/>
        <v/>
      </c>
      <c r="X71" s="54">
        <f t="shared" si="40"/>
        <v>0</v>
      </c>
      <c r="Y71" s="55" t="str">
        <f t="shared" si="41"/>
        <v>&lt;b&gt;&lt;font color="navy" size="5"&gt;■　　■&lt;/font&gt;&lt;/b&gt;&lt;br&gt;&lt;br&gt;&lt;br&gt;&lt;b&gt;&lt;font color="#02c4b5" size="4"&gt;◆　主な特長　◆&lt;/font&gt;&lt;/b&gt;&lt;br&gt;&lt;br&gt;&lt;br&gt;&lt;b&gt;&lt;font color="#02c4b5" size="4"&gt;◆　主な仕様　◆&lt;/font&gt;&lt;/b&gt;&lt;br&gt;&lt;br&gt;&lt;br&gt;&lt;br&gt;&lt;br&gt;</v>
      </c>
      <c r="Z71" s="85" t="str">
        <f t="shared" si="30"/>
        <v xml:space="preserve">
※記載は商品仕様の一部です。仕様説明不足等の理由での返品はできません。特に適合等は必ずご確認ください。</v>
      </c>
      <c r="AB71" s="23"/>
      <c r="AD71" s="13" t="str">
        <f t="shared" si="31"/>
        <v/>
      </c>
      <c r="AE71" s="64" t="s">
        <v>35</v>
      </c>
      <c r="AF71" s="65" t="str">
        <f t="shared" si="32"/>
        <v/>
      </c>
      <c r="AG71" s="27" t="str">
        <f t="shared" si="33"/>
        <v/>
      </c>
      <c r="AH71" s="27" t="str">
        <f t="shared" si="34"/>
        <v/>
      </c>
    </row>
    <row r="72" spans="1:34" ht="26.25" customHeight="1" x14ac:dyDescent="0.4">
      <c r="A72" s="73">
        <f t="shared" si="35"/>
        <v>71</v>
      </c>
      <c r="B72" s="35"/>
      <c r="C72" s="36"/>
      <c r="D72" s="40">
        <f t="shared" si="25"/>
        <v>0</v>
      </c>
      <c r="E72" s="37"/>
      <c r="F72" s="91">
        <f t="shared" si="26"/>
        <v>0</v>
      </c>
      <c r="G72" s="23"/>
      <c r="H72" s="87"/>
      <c r="I72" s="25"/>
      <c r="J72" s="25"/>
      <c r="K72" s="25"/>
      <c r="L72" s="25"/>
      <c r="M72" s="33"/>
      <c r="N72" s="24"/>
      <c r="O72" s="76">
        <v>0</v>
      </c>
      <c r="P72" s="83" t="str">
        <f t="shared" si="36"/>
        <v/>
      </c>
      <c r="Q72" s="83" t="str">
        <f t="shared" si="27"/>
        <v/>
      </c>
      <c r="R72" s="83" t="str">
        <f t="shared" si="37"/>
        <v/>
      </c>
      <c r="S72" s="83" t="str">
        <f t="shared" si="28"/>
        <v/>
      </c>
      <c r="T72" s="56">
        <f t="shared" si="38"/>
        <v>104</v>
      </c>
      <c r="V72" s="52" t="str">
        <f t="shared" si="39"/>
        <v xml:space="preserve"> </v>
      </c>
      <c r="W72" s="38" t="str">
        <f t="shared" si="29"/>
        <v/>
      </c>
      <c r="X72" s="54">
        <f t="shared" si="40"/>
        <v>0</v>
      </c>
      <c r="Y72" s="55" t="str">
        <f t="shared" si="41"/>
        <v>&lt;b&gt;&lt;font color="navy" size="5"&gt;■　　■&lt;/font&gt;&lt;/b&gt;&lt;br&gt;&lt;br&gt;&lt;br&gt;&lt;b&gt;&lt;font color="#02c4b5" size="4"&gt;◆　主な特長　◆&lt;/font&gt;&lt;/b&gt;&lt;br&gt;&lt;br&gt;&lt;br&gt;&lt;b&gt;&lt;font color="#02c4b5" size="4"&gt;◆　主な仕様　◆&lt;/font&gt;&lt;/b&gt;&lt;br&gt;&lt;br&gt;&lt;br&gt;&lt;br&gt;&lt;br&gt;</v>
      </c>
      <c r="Z72" s="85" t="str">
        <f t="shared" si="30"/>
        <v xml:space="preserve">
※記載は商品仕様の一部です。仕様説明不足等の理由での返品はできません。特に適合等は必ずご確認ください。</v>
      </c>
      <c r="AB72" s="23"/>
      <c r="AD72" s="13" t="str">
        <f t="shared" si="31"/>
        <v/>
      </c>
      <c r="AE72" s="64" t="s">
        <v>35</v>
      </c>
      <c r="AF72" s="65" t="str">
        <f t="shared" si="32"/>
        <v/>
      </c>
      <c r="AG72" s="27" t="str">
        <f t="shared" si="33"/>
        <v/>
      </c>
      <c r="AH72" s="27" t="str">
        <f t="shared" si="34"/>
        <v/>
      </c>
    </row>
    <row r="73" spans="1:34" ht="26.25" customHeight="1" x14ac:dyDescent="0.4">
      <c r="A73" s="73">
        <f t="shared" si="35"/>
        <v>72</v>
      </c>
      <c r="B73" s="35"/>
      <c r="C73" s="36"/>
      <c r="D73" s="40">
        <f t="shared" si="25"/>
        <v>0</v>
      </c>
      <c r="E73" s="37"/>
      <c r="F73" s="91">
        <f t="shared" si="26"/>
        <v>0</v>
      </c>
      <c r="G73" s="23"/>
      <c r="H73" s="87"/>
      <c r="I73" s="25"/>
      <c r="J73" s="25"/>
      <c r="K73" s="25"/>
      <c r="L73" s="25"/>
      <c r="M73" s="33"/>
      <c r="N73" s="24"/>
      <c r="O73" s="76">
        <v>0</v>
      </c>
      <c r="P73" s="83" t="str">
        <f t="shared" si="36"/>
        <v/>
      </c>
      <c r="Q73" s="83" t="str">
        <f t="shared" si="27"/>
        <v/>
      </c>
      <c r="R73" s="83" t="str">
        <f t="shared" si="37"/>
        <v/>
      </c>
      <c r="S73" s="83" t="str">
        <f t="shared" si="28"/>
        <v/>
      </c>
      <c r="T73" s="56">
        <f t="shared" si="38"/>
        <v>104</v>
      </c>
      <c r="V73" s="52" t="str">
        <f t="shared" si="39"/>
        <v xml:space="preserve"> </v>
      </c>
      <c r="W73" s="38" t="str">
        <f t="shared" si="29"/>
        <v/>
      </c>
      <c r="X73" s="54">
        <f t="shared" si="40"/>
        <v>0</v>
      </c>
      <c r="Y73" s="55" t="str">
        <f t="shared" si="41"/>
        <v>&lt;b&gt;&lt;font color="navy" size="5"&gt;■　　■&lt;/font&gt;&lt;/b&gt;&lt;br&gt;&lt;br&gt;&lt;br&gt;&lt;b&gt;&lt;font color="#02c4b5" size="4"&gt;◆　主な特長　◆&lt;/font&gt;&lt;/b&gt;&lt;br&gt;&lt;br&gt;&lt;br&gt;&lt;b&gt;&lt;font color="#02c4b5" size="4"&gt;◆　主な仕様　◆&lt;/font&gt;&lt;/b&gt;&lt;br&gt;&lt;br&gt;&lt;br&gt;&lt;br&gt;&lt;br&gt;</v>
      </c>
      <c r="Z73" s="85" t="str">
        <f t="shared" si="30"/>
        <v xml:space="preserve">
※記載は商品仕様の一部です。仕様説明不足等の理由での返品はできません。特に適合等は必ずご確認ください。</v>
      </c>
      <c r="AB73" s="23"/>
      <c r="AD73" s="13" t="str">
        <f t="shared" si="31"/>
        <v/>
      </c>
      <c r="AE73" s="64" t="s">
        <v>35</v>
      </c>
      <c r="AF73" s="65" t="str">
        <f t="shared" si="32"/>
        <v/>
      </c>
      <c r="AG73" s="27" t="str">
        <f t="shared" si="33"/>
        <v/>
      </c>
      <c r="AH73" s="27" t="str">
        <f t="shared" si="34"/>
        <v/>
      </c>
    </row>
    <row r="74" spans="1:34" ht="26.25" customHeight="1" x14ac:dyDescent="0.4">
      <c r="A74" s="73">
        <f t="shared" si="35"/>
        <v>73</v>
      </c>
      <c r="B74" s="35"/>
      <c r="C74" s="36"/>
      <c r="D74" s="40">
        <f t="shared" si="25"/>
        <v>0</v>
      </c>
      <c r="E74" s="37"/>
      <c r="F74" s="91">
        <f t="shared" si="26"/>
        <v>0</v>
      </c>
      <c r="G74" s="23"/>
      <c r="H74" s="87"/>
      <c r="I74" s="25"/>
      <c r="J74" s="25"/>
      <c r="K74" s="25"/>
      <c r="L74" s="25"/>
      <c r="M74" s="33"/>
      <c r="N74" s="24"/>
      <c r="O74" s="76">
        <v>0</v>
      </c>
      <c r="P74" s="83" t="str">
        <f t="shared" si="36"/>
        <v/>
      </c>
      <c r="Q74" s="83" t="str">
        <f t="shared" si="27"/>
        <v/>
      </c>
      <c r="R74" s="83" t="str">
        <f t="shared" si="37"/>
        <v/>
      </c>
      <c r="S74" s="83" t="str">
        <f t="shared" si="28"/>
        <v/>
      </c>
      <c r="T74" s="56">
        <f t="shared" si="38"/>
        <v>104</v>
      </c>
      <c r="V74" s="52" t="str">
        <f t="shared" si="39"/>
        <v xml:space="preserve"> </v>
      </c>
      <c r="W74" s="38" t="str">
        <f t="shared" si="29"/>
        <v/>
      </c>
      <c r="X74" s="54">
        <f t="shared" si="40"/>
        <v>0</v>
      </c>
      <c r="Y74" s="55" t="str">
        <f t="shared" si="41"/>
        <v>&lt;b&gt;&lt;font color="navy" size="5"&gt;■　　■&lt;/font&gt;&lt;/b&gt;&lt;br&gt;&lt;br&gt;&lt;br&gt;&lt;b&gt;&lt;font color="#02c4b5" size="4"&gt;◆　主な特長　◆&lt;/font&gt;&lt;/b&gt;&lt;br&gt;&lt;br&gt;&lt;br&gt;&lt;b&gt;&lt;font color="#02c4b5" size="4"&gt;◆　主な仕様　◆&lt;/font&gt;&lt;/b&gt;&lt;br&gt;&lt;br&gt;&lt;br&gt;&lt;br&gt;&lt;br&gt;</v>
      </c>
      <c r="Z74" s="85" t="str">
        <f t="shared" si="30"/>
        <v xml:space="preserve">
※記載は商品仕様の一部です。仕様説明不足等の理由での返品はできません。特に適合等は必ずご確認ください。</v>
      </c>
      <c r="AB74" s="23"/>
      <c r="AD74" s="13" t="str">
        <f t="shared" si="31"/>
        <v/>
      </c>
      <c r="AE74" s="64" t="s">
        <v>35</v>
      </c>
      <c r="AF74" s="65" t="str">
        <f t="shared" si="32"/>
        <v/>
      </c>
      <c r="AG74" s="27" t="str">
        <f t="shared" si="33"/>
        <v/>
      </c>
      <c r="AH74" s="27" t="str">
        <f t="shared" si="34"/>
        <v/>
      </c>
    </row>
    <row r="75" spans="1:34" ht="26.25" customHeight="1" x14ac:dyDescent="0.4">
      <c r="A75" s="73">
        <f t="shared" si="35"/>
        <v>74</v>
      </c>
      <c r="B75" s="35"/>
      <c r="C75" s="36"/>
      <c r="D75" s="40">
        <f t="shared" si="25"/>
        <v>0</v>
      </c>
      <c r="E75" s="37"/>
      <c r="F75" s="91">
        <f t="shared" si="26"/>
        <v>0</v>
      </c>
      <c r="G75" s="23"/>
      <c r="H75" s="87"/>
      <c r="I75" s="25"/>
      <c r="J75" s="25"/>
      <c r="K75" s="25"/>
      <c r="L75" s="25"/>
      <c r="M75" s="33"/>
      <c r="N75" s="24"/>
      <c r="O75" s="76">
        <v>0</v>
      </c>
      <c r="P75" s="83" t="str">
        <f t="shared" si="36"/>
        <v/>
      </c>
      <c r="Q75" s="83" t="str">
        <f t="shared" si="27"/>
        <v/>
      </c>
      <c r="R75" s="83" t="str">
        <f t="shared" si="37"/>
        <v/>
      </c>
      <c r="S75" s="83" t="str">
        <f t="shared" si="28"/>
        <v/>
      </c>
      <c r="T75" s="56">
        <f t="shared" si="38"/>
        <v>104</v>
      </c>
      <c r="V75" s="52" t="str">
        <f t="shared" si="39"/>
        <v xml:space="preserve"> </v>
      </c>
      <c r="W75" s="38" t="str">
        <f t="shared" si="29"/>
        <v/>
      </c>
      <c r="X75" s="54">
        <f t="shared" si="40"/>
        <v>0</v>
      </c>
      <c r="Y75" s="55" t="str">
        <f t="shared" si="41"/>
        <v>&lt;b&gt;&lt;font color="navy" size="5"&gt;■　　■&lt;/font&gt;&lt;/b&gt;&lt;br&gt;&lt;br&gt;&lt;br&gt;&lt;b&gt;&lt;font color="#02c4b5" size="4"&gt;◆　主な特長　◆&lt;/font&gt;&lt;/b&gt;&lt;br&gt;&lt;br&gt;&lt;br&gt;&lt;b&gt;&lt;font color="#02c4b5" size="4"&gt;◆　主な仕様　◆&lt;/font&gt;&lt;/b&gt;&lt;br&gt;&lt;br&gt;&lt;br&gt;&lt;br&gt;&lt;br&gt;</v>
      </c>
      <c r="Z75" s="85" t="str">
        <f t="shared" si="30"/>
        <v xml:space="preserve">
※記載は商品仕様の一部です。仕様説明不足等の理由での返品はできません。特に適合等は必ずご確認ください。</v>
      </c>
      <c r="AB75" s="23"/>
      <c r="AD75" s="13" t="str">
        <f t="shared" si="31"/>
        <v/>
      </c>
      <c r="AE75" s="64" t="s">
        <v>35</v>
      </c>
      <c r="AF75" s="65" t="str">
        <f t="shared" si="32"/>
        <v/>
      </c>
      <c r="AG75" s="27" t="str">
        <f t="shared" si="33"/>
        <v/>
      </c>
      <c r="AH75" s="27" t="str">
        <f t="shared" si="34"/>
        <v/>
      </c>
    </row>
    <row r="76" spans="1:34" ht="26.25" customHeight="1" x14ac:dyDescent="0.4">
      <c r="A76" s="73">
        <f t="shared" si="35"/>
        <v>75</v>
      </c>
      <c r="B76" s="35"/>
      <c r="C76" s="36"/>
      <c r="D76" s="40">
        <f t="shared" si="25"/>
        <v>0</v>
      </c>
      <c r="E76" s="37"/>
      <c r="F76" s="91">
        <f t="shared" si="26"/>
        <v>0</v>
      </c>
      <c r="G76" s="23"/>
      <c r="H76" s="87"/>
      <c r="I76" s="25"/>
      <c r="J76" s="25"/>
      <c r="K76" s="25"/>
      <c r="L76" s="25"/>
      <c r="M76" s="33"/>
      <c r="N76" s="24"/>
      <c r="O76" s="76">
        <v>0</v>
      </c>
      <c r="P76" s="83" t="str">
        <f t="shared" si="36"/>
        <v/>
      </c>
      <c r="Q76" s="83" t="str">
        <f t="shared" si="27"/>
        <v/>
      </c>
      <c r="R76" s="83" t="str">
        <f t="shared" si="37"/>
        <v/>
      </c>
      <c r="S76" s="83" t="str">
        <f t="shared" si="28"/>
        <v/>
      </c>
      <c r="T76" s="56">
        <f t="shared" si="38"/>
        <v>104</v>
      </c>
      <c r="V76" s="52" t="str">
        <f t="shared" si="39"/>
        <v xml:space="preserve"> </v>
      </c>
      <c r="W76" s="38" t="str">
        <f t="shared" si="29"/>
        <v/>
      </c>
      <c r="X76" s="54">
        <f t="shared" si="40"/>
        <v>0</v>
      </c>
      <c r="Y76" s="55" t="str">
        <f t="shared" si="41"/>
        <v>&lt;b&gt;&lt;font color="navy" size="5"&gt;■　　■&lt;/font&gt;&lt;/b&gt;&lt;br&gt;&lt;br&gt;&lt;br&gt;&lt;b&gt;&lt;font color="#02c4b5" size="4"&gt;◆　主な特長　◆&lt;/font&gt;&lt;/b&gt;&lt;br&gt;&lt;br&gt;&lt;br&gt;&lt;b&gt;&lt;font color="#02c4b5" size="4"&gt;◆　主な仕様　◆&lt;/font&gt;&lt;/b&gt;&lt;br&gt;&lt;br&gt;&lt;br&gt;&lt;br&gt;&lt;br&gt;</v>
      </c>
      <c r="Z76" s="85" t="str">
        <f t="shared" si="30"/>
        <v xml:space="preserve">
※記載は商品仕様の一部です。仕様説明不足等の理由での返品はできません。特に適合等は必ずご確認ください。</v>
      </c>
      <c r="AB76" s="23"/>
      <c r="AD76" s="13" t="str">
        <f t="shared" si="31"/>
        <v/>
      </c>
      <c r="AE76" s="64" t="s">
        <v>35</v>
      </c>
      <c r="AF76" s="65" t="str">
        <f t="shared" si="32"/>
        <v/>
      </c>
      <c r="AG76" s="27" t="str">
        <f t="shared" si="33"/>
        <v/>
      </c>
      <c r="AH76" s="27" t="str">
        <f t="shared" si="34"/>
        <v/>
      </c>
    </row>
    <row r="77" spans="1:34" ht="26.25" customHeight="1" x14ac:dyDescent="0.4">
      <c r="A77" s="73">
        <f t="shared" si="35"/>
        <v>76</v>
      </c>
      <c r="B77" s="35"/>
      <c r="C77" s="36"/>
      <c r="D77" s="40">
        <f t="shared" si="25"/>
        <v>0</v>
      </c>
      <c r="E77" s="37"/>
      <c r="F77" s="91">
        <f t="shared" si="26"/>
        <v>0</v>
      </c>
      <c r="G77" s="23"/>
      <c r="H77" s="87"/>
      <c r="I77" s="25"/>
      <c r="J77" s="25"/>
      <c r="K77" s="25"/>
      <c r="L77" s="25"/>
      <c r="M77" s="33"/>
      <c r="N77" s="24"/>
      <c r="O77" s="76">
        <v>0</v>
      </c>
      <c r="P77" s="83" t="str">
        <f t="shared" si="36"/>
        <v/>
      </c>
      <c r="Q77" s="83" t="str">
        <f t="shared" si="27"/>
        <v/>
      </c>
      <c r="R77" s="83" t="str">
        <f t="shared" si="37"/>
        <v/>
      </c>
      <c r="S77" s="83" t="str">
        <f t="shared" si="28"/>
        <v/>
      </c>
      <c r="T77" s="56">
        <f t="shared" si="38"/>
        <v>104</v>
      </c>
      <c r="V77" s="52" t="str">
        <f t="shared" si="39"/>
        <v xml:space="preserve"> </v>
      </c>
      <c r="W77" s="38" t="str">
        <f t="shared" si="29"/>
        <v/>
      </c>
      <c r="X77" s="54">
        <f t="shared" si="40"/>
        <v>0</v>
      </c>
      <c r="Y77" s="55" t="str">
        <f t="shared" si="41"/>
        <v>&lt;b&gt;&lt;font color="navy" size="5"&gt;■　　■&lt;/font&gt;&lt;/b&gt;&lt;br&gt;&lt;br&gt;&lt;br&gt;&lt;b&gt;&lt;font color="#02c4b5" size="4"&gt;◆　主な特長　◆&lt;/font&gt;&lt;/b&gt;&lt;br&gt;&lt;br&gt;&lt;br&gt;&lt;b&gt;&lt;font color="#02c4b5" size="4"&gt;◆　主な仕様　◆&lt;/font&gt;&lt;/b&gt;&lt;br&gt;&lt;br&gt;&lt;br&gt;&lt;br&gt;&lt;br&gt;</v>
      </c>
      <c r="Z77" s="85" t="str">
        <f t="shared" si="30"/>
        <v xml:space="preserve">
※記載は商品仕様の一部です。仕様説明不足等の理由での返品はできません。特に適合等は必ずご確認ください。</v>
      </c>
      <c r="AB77" s="23"/>
      <c r="AD77" s="13" t="str">
        <f t="shared" si="31"/>
        <v/>
      </c>
      <c r="AE77" s="64" t="s">
        <v>35</v>
      </c>
      <c r="AF77" s="65" t="str">
        <f t="shared" si="32"/>
        <v/>
      </c>
      <c r="AG77" s="27" t="str">
        <f t="shared" si="33"/>
        <v/>
      </c>
      <c r="AH77" s="27" t="str">
        <f t="shared" si="34"/>
        <v/>
      </c>
    </row>
    <row r="78" spans="1:34" ht="26.25" customHeight="1" x14ac:dyDescent="0.4">
      <c r="A78" s="73">
        <f t="shared" si="35"/>
        <v>77</v>
      </c>
      <c r="B78" s="35"/>
      <c r="C78" s="36"/>
      <c r="D78" s="40">
        <f t="shared" si="25"/>
        <v>0</v>
      </c>
      <c r="E78" s="37"/>
      <c r="F78" s="91">
        <f t="shared" si="26"/>
        <v>0</v>
      </c>
      <c r="G78" s="23"/>
      <c r="H78" s="87"/>
      <c r="I78" s="25"/>
      <c r="J78" s="25"/>
      <c r="K78" s="25"/>
      <c r="L78" s="25"/>
      <c r="M78" s="33"/>
      <c r="N78" s="24"/>
      <c r="O78" s="76">
        <v>0</v>
      </c>
      <c r="P78" s="83" t="str">
        <f t="shared" si="36"/>
        <v/>
      </c>
      <c r="Q78" s="83" t="str">
        <f t="shared" si="27"/>
        <v/>
      </c>
      <c r="R78" s="83" t="str">
        <f t="shared" si="37"/>
        <v/>
      </c>
      <c r="S78" s="83" t="str">
        <f t="shared" si="28"/>
        <v/>
      </c>
      <c r="T78" s="56">
        <f t="shared" si="38"/>
        <v>104</v>
      </c>
      <c r="V78" s="52" t="str">
        <f t="shared" si="39"/>
        <v xml:space="preserve"> </v>
      </c>
      <c r="W78" s="38" t="str">
        <f t="shared" si="29"/>
        <v/>
      </c>
      <c r="X78" s="54">
        <f t="shared" si="40"/>
        <v>0</v>
      </c>
      <c r="Y78" s="55" t="str">
        <f t="shared" si="41"/>
        <v>&lt;b&gt;&lt;font color="navy" size="5"&gt;■　　■&lt;/font&gt;&lt;/b&gt;&lt;br&gt;&lt;br&gt;&lt;br&gt;&lt;b&gt;&lt;font color="#02c4b5" size="4"&gt;◆　主な特長　◆&lt;/font&gt;&lt;/b&gt;&lt;br&gt;&lt;br&gt;&lt;br&gt;&lt;b&gt;&lt;font color="#02c4b5" size="4"&gt;◆　主な仕様　◆&lt;/font&gt;&lt;/b&gt;&lt;br&gt;&lt;br&gt;&lt;br&gt;&lt;br&gt;&lt;br&gt;</v>
      </c>
      <c r="Z78" s="85" t="str">
        <f t="shared" si="30"/>
        <v xml:space="preserve">
※記載は商品仕様の一部です。仕様説明不足等の理由での返品はできません。特に適合等は必ずご確認ください。</v>
      </c>
      <c r="AB78" s="23"/>
      <c r="AD78" s="13" t="str">
        <f t="shared" si="31"/>
        <v/>
      </c>
      <c r="AE78" s="64" t="s">
        <v>35</v>
      </c>
      <c r="AF78" s="65" t="str">
        <f t="shared" si="32"/>
        <v/>
      </c>
      <c r="AG78" s="27" t="str">
        <f t="shared" si="33"/>
        <v/>
      </c>
      <c r="AH78" s="27" t="str">
        <f t="shared" si="34"/>
        <v/>
      </c>
    </row>
    <row r="79" spans="1:34" ht="26.25" customHeight="1" x14ac:dyDescent="0.4">
      <c r="A79" s="73">
        <f t="shared" si="35"/>
        <v>78</v>
      </c>
      <c r="B79" s="35"/>
      <c r="C79" s="36"/>
      <c r="D79" s="40">
        <f t="shared" si="25"/>
        <v>0</v>
      </c>
      <c r="E79" s="37"/>
      <c r="F79" s="91">
        <f t="shared" si="26"/>
        <v>0</v>
      </c>
      <c r="G79" s="23"/>
      <c r="H79" s="87"/>
      <c r="I79" s="25"/>
      <c r="J79" s="25"/>
      <c r="K79" s="25"/>
      <c r="L79" s="25"/>
      <c r="M79" s="33"/>
      <c r="N79" s="24"/>
      <c r="O79" s="76">
        <v>0</v>
      </c>
      <c r="P79" s="83" t="str">
        <f t="shared" si="36"/>
        <v/>
      </c>
      <c r="Q79" s="83" t="str">
        <f t="shared" si="27"/>
        <v/>
      </c>
      <c r="R79" s="83" t="str">
        <f t="shared" si="37"/>
        <v/>
      </c>
      <c r="S79" s="83" t="str">
        <f t="shared" si="28"/>
        <v/>
      </c>
      <c r="T79" s="56">
        <f t="shared" si="38"/>
        <v>104</v>
      </c>
      <c r="V79" s="52" t="str">
        <f t="shared" si="39"/>
        <v xml:space="preserve"> </v>
      </c>
      <c r="W79" s="38" t="str">
        <f t="shared" si="29"/>
        <v/>
      </c>
      <c r="X79" s="54">
        <f t="shared" si="40"/>
        <v>0</v>
      </c>
      <c r="Y79" s="55" t="str">
        <f t="shared" si="41"/>
        <v>&lt;b&gt;&lt;font color="navy" size="5"&gt;■　　■&lt;/font&gt;&lt;/b&gt;&lt;br&gt;&lt;br&gt;&lt;br&gt;&lt;b&gt;&lt;font color="#02c4b5" size="4"&gt;◆　主な特長　◆&lt;/font&gt;&lt;/b&gt;&lt;br&gt;&lt;br&gt;&lt;br&gt;&lt;b&gt;&lt;font color="#02c4b5" size="4"&gt;◆　主な仕様　◆&lt;/font&gt;&lt;/b&gt;&lt;br&gt;&lt;br&gt;&lt;br&gt;&lt;br&gt;&lt;br&gt;</v>
      </c>
      <c r="Z79" s="85" t="str">
        <f t="shared" si="30"/>
        <v xml:space="preserve">
※記載は商品仕様の一部です。仕様説明不足等の理由での返品はできません。特に適合等は必ずご確認ください。</v>
      </c>
      <c r="AB79" s="23"/>
      <c r="AD79" s="13" t="str">
        <f t="shared" si="31"/>
        <v/>
      </c>
      <c r="AE79" s="64" t="s">
        <v>35</v>
      </c>
      <c r="AF79" s="65" t="str">
        <f t="shared" si="32"/>
        <v/>
      </c>
      <c r="AG79" s="27" t="str">
        <f t="shared" si="33"/>
        <v/>
      </c>
      <c r="AH79" s="27" t="str">
        <f t="shared" si="34"/>
        <v/>
      </c>
    </row>
    <row r="80" spans="1:34" ht="26.25" customHeight="1" x14ac:dyDescent="0.4">
      <c r="A80" s="73">
        <f t="shared" si="35"/>
        <v>79</v>
      </c>
      <c r="B80" s="35"/>
      <c r="C80" s="36"/>
      <c r="D80" s="40">
        <f t="shared" si="25"/>
        <v>0</v>
      </c>
      <c r="E80" s="37"/>
      <c r="F80" s="91">
        <f t="shared" si="26"/>
        <v>0</v>
      </c>
      <c r="G80" s="23"/>
      <c r="H80" s="87"/>
      <c r="I80" s="25"/>
      <c r="J80" s="25"/>
      <c r="K80" s="25"/>
      <c r="L80" s="25"/>
      <c r="M80" s="33"/>
      <c r="N80" s="24"/>
      <c r="O80" s="76">
        <v>0</v>
      </c>
      <c r="P80" s="83" t="str">
        <f t="shared" si="36"/>
        <v/>
      </c>
      <c r="Q80" s="83" t="str">
        <f t="shared" si="27"/>
        <v/>
      </c>
      <c r="R80" s="83" t="str">
        <f t="shared" si="37"/>
        <v/>
      </c>
      <c r="S80" s="83" t="str">
        <f t="shared" si="28"/>
        <v/>
      </c>
      <c r="T80" s="56">
        <f t="shared" si="38"/>
        <v>104</v>
      </c>
      <c r="V80" s="52" t="str">
        <f t="shared" si="39"/>
        <v xml:space="preserve"> </v>
      </c>
      <c r="W80" s="38" t="str">
        <f t="shared" si="29"/>
        <v/>
      </c>
      <c r="X80" s="54">
        <f t="shared" si="40"/>
        <v>0</v>
      </c>
      <c r="Y80" s="55" t="str">
        <f t="shared" si="41"/>
        <v>&lt;b&gt;&lt;font color="navy" size="5"&gt;■　　■&lt;/font&gt;&lt;/b&gt;&lt;br&gt;&lt;br&gt;&lt;br&gt;&lt;b&gt;&lt;font color="#02c4b5" size="4"&gt;◆　主な特長　◆&lt;/font&gt;&lt;/b&gt;&lt;br&gt;&lt;br&gt;&lt;br&gt;&lt;b&gt;&lt;font color="#02c4b5" size="4"&gt;◆　主な仕様　◆&lt;/font&gt;&lt;/b&gt;&lt;br&gt;&lt;br&gt;&lt;br&gt;&lt;br&gt;&lt;br&gt;</v>
      </c>
      <c r="Z80" s="85" t="str">
        <f t="shared" si="30"/>
        <v xml:space="preserve">
※記載は商品仕様の一部です。仕様説明不足等の理由での返品はできません。特に適合等は必ずご確認ください。</v>
      </c>
      <c r="AB80" s="23"/>
      <c r="AD80" s="13" t="str">
        <f t="shared" si="31"/>
        <v/>
      </c>
      <c r="AE80" s="64" t="s">
        <v>35</v>
      </c>
      <c r="AF80" s="65" t="str">
        <f t="shared" si="32"/>
        <v/>
      </c>
      <c r="AG80" s="27" t="str">
        <f t="shared" si="33"/>
        <v/>
      </c>
      <c r="AH80" s="27" t="str">
        <f t="shared" si="34"/>
        <v/>
      </c>
    </row>
    <row r="81" spans="1:34" ht="26.25" customHeight="1" x14ac:dyDescent="0.4">
      <c r="A81" s="73">
        <f t="shared" si="35"/>
        <v>80</v>
      </c>
      <c r="B81" s="35"/>
      <c r="C81" s="36"/>
      <c r="D81" s="40">
        <f t="shared" si="25"/>
        <v>0</v>
      </c>
      <c r="E81" s="37"/>
      <c r="F81" s="91">
        <f t="shared" si="26"/>
        <v>0</v>
      </c>
      <c r="G81" s="23"/>
      <c r="H81" s="87"/>
      <c r="I81" s="25"/>
      <c r="J81" s="25"/>
      <c r="K81" s="25"/>
      <c r="L81" s="25"/>
      <c r="M81" s="33"/>
      <c r="N81" s="24"/>
      <c r="O81" s="76">
        <v>0</v>
      </c>
      <c r="P81" s="83" t="str">
        <f t="shared" si="36"/>
        <v/>
      </c>
      <c r="Q81" s="83" t="str">
        <f t="shared" si="27"/>
        <v/>
      </c>
      <c r="R81" s="83" t="str">
        <f t="shared" si="37"/>
        <v/>
      </c>
      <c r="S81" s="83" t="str">
        <f t="shared" si="28"/>
        <v/>
      </c>
      <c r="T81" s="56">
        <f t="shared" si="38"/>
        <v>104</v>
      </c>
      <c r="V81" s="52" t="str">
        <f t="shared" si="39"/>
        <v xml:space="preserve"> </v>
      </c>
      <c r="W81" s="38" t="str">
        <f t="shared" si="29"/>
        <v/>
      </c>
      <c r="X81" s="54">
        <f t="shared" si="40"/>
        <v>0</v>
      </c>
      <c r="Y81" s="55" t="str">
        <f t="shared" si="41"/>
        <v>&lt;b&gt;&lt;font color="navy" size="5"&gt;■　　■&lt;/font&gt;&lt;/b&gt;&lt;br&gt;&lt;br&gt;&lt;br&gt;&lt;b&gt;&lt;font color="#02c4b5" size="4"&gt;◆　主な特長　◆&lt;/font&gt;&lt;/b&gt;&lt;br&gt;&lt;br&gt;&lt;br&gt;&lt;b&gt;&lt;font color="#02c4b5" size="4"&gt;◆　主な仕様　◆&lt;/font&gt;&lt;/b&gt;&lt;br&gt;&lt;br&gt;&lt;br&gt;&lt;br&gt;&lt;br&gt;</v>
      </c>
      <c r="Z81" s="85" t="str">
        <f t="shared" si="30"/>
        <v xml:space="preserve">
※記載は商品仕様の一部です。仕様説明不足等の理由での返品はできません。特に適合等は必ずご確認ください。</v>
      </c>
      <c r="AB81" s="23"/>
      <c r="AD81" s="13" t="str">
        <f t="shared" si="31"/>
        <v/>
      </c>
      <c r="AE81" s="64" t="s">
        <v>35</v>
      </c>
      <c r="AF81" s="65" t="str">
        <f t="shared" si="32"/>
        <v/>
      </c>
      <c r="AG81" s="27" t="str">
        <f t="shared" si="33"/>
        <v/>
      </c>
      <c r="AH81" s="27" t="str">
        <f t="shared" si="34"/>
        <v/>
      </c>
    </row>
    <row r="82" spans="1:34" ht="26.25" customHeight="1" x14ac:dyDescent="0.4">
      <c r="A82" s="73">
        <f t="shared" si="35"/>
        <v>81</v>
      </c>
      <c r="B82" s="35"/>
      <c r="C82" s="36"/>
      <c r="D82" s="40">
        <f t="shared" si="25"/>
        <v>0</v>
      </c>
      <c r="E82" s="37"/>
      <c r="F82" s="91">
        <f t="shared" si="26"/>
        <v>0</v>
      </c>
      <c r="G82" s="23"/>
      <c r="H82" s="87"/>
      <c r="I82" s="25"/>
      <c r="J82" s="25"/>
      <c r="K82" s="25"/>
      <c r="L82" s="25"/>
      <c r="M82" s="33"/>
      <c r="N82" s="24"/>
      <c r="O82" s="76">
        <v>0</v>
      </c>
      <c r="P82" s="83" t="str">
        <f t="shared" si="36"/>
        <v/>
      </c>
      <c r="Q82" s="83" t="str">
        <f t="shared" si="27"/>
        <v/>
      </c>
      <c r="R82" s="83" t="str">
        <f t="shared" si="37"/>
        <v/>
      </c>
      <c r="S82" s="83" t="str">
        <f t="shared" si="28"/>
        <v/>
      </c>
      <c r="T82" s="56">
        <f t="shared" si="38"/>
        <v>104</v>
      </c>
      <c r="V82" s="52" t="str">
        <f t="shared" si="39"/>
        <v xml:space="preserve"> </v>
      </c>
      <c r="W82" s="38" t="str">
        <f t="shared" si="29"/>
        <v/>
      </c>
      <c r="X82" s="54">
        <f t="shared" si="40"/>
        <v>0</v>
      </c>
      <c r="Y82" s="55" t="str">
        <f t="shared" si="41"/>
        <v>&lt;b&gt;&lt;font color="navy" size="5"&gt;■　　■&lt;/font&gt;&lt;/b&gt;&lt;br&gt;&lt;br&gt;&lt;br&gt;&lt;b&gt;&lt;font color="#02c4b5" size="4"&gt;◆　主な特長　◆&lt;/font&gt;&lt;/b&gt;&lt;br&gt;&lt;br&gt;&lt;br&gt;&lt;b&gt;&lt;font color="#02c4b5" size="4"&gt;◆　主な仕様　◆&lt;/font&gt;&lt;/b&gt;&lt;br&gt;&lt;br&gt;&lt;br&gt;&lt;br&gt;&lt;br&gt;</v>
      </c>
      <c r="Z82" s="85" t="str">
        <f t="shared" si="30"/>
        <v xml:space="preserve">
※記載は商品仕様の一部です。仕様説明不足等の理由での返品はできません。特に適合等は必ずご確認ください。</v>
      </c>
      <c r="AB82" s="23"/>
      <c r="AD82" s="13" t="str">
        <f t="shared" si="31"/>
        <v/>
      </c>
      <c r="AE82" s="64" t="s">
        <v>35</v>
      </c>
      <c r="AF82" s="65" t="str">
        <f t="shared" si="32"/>
        <v/>
      </c>
      <c r="AG82" s="27" t="str">
        <f t="shared" si="33"/>
        <v/>
      </c>
      <c r="AH82" s="27" t="str">
        <f t="shared" si="34"/>
        <v/>
      </c>
    </row>
    <row r="83" spans="1:34" ht="26.25" customHeight="1" x14ac:dyDescent="0.4">
      <c r="A83" s="73">
        <f t="shared" si="35"/>
        <v>82</v>
      </c>
      <c r="B83" s="35"/>
      <c r="C83" s="36"/>
      <c r="D83" s="40">
        <f t="shared" si="25"/>
        <v>0</v>
      </c>
      <c r="E83" s="37"/>
      <c r="F83" s="91">
        <f t="shared" si="26"/>
        <v>0</v>
      </c>
      <c r="G83" s="23"/>
      <c r="H83" s="87"/>
      <c r="I83" s="25"/>
      <c r="J83" s="25"/>
      <c r="K83" s="25"/>
      <c r="L83" s="25"/>
      <c r="M83" s="33"/>
      <c r="N83" s="24"/>
      <c r="O83" s="76">
        <v>0</v>
      </c>
      <c r="P83" s="83" t="str">
        <f t="shared" si="36"/>
        <v/>
      </c>
      <c r="Q83" s="83" t="str">
        <f t="shared" si="27"/>
        <v/>
      </c>
      <c r="R83" s="83" t="str">
        <f t="shared" si="37"/>
        <v/>
      </c>
      <c r="S83" s="83" t="str">
        <f t="shared" si="28"/>
        <v/>
      </c>
      <c r="T83" s="56">
        <f t="shared" si="38"/>
        <v>104</v>
      </c>
      <c r="V83" s="52" t="str">
        <f t="shared" si="39"/>
        <v xml:space="preserve"> </v>
      </c>
      <c r="W83" s="38" t="str">
        <f t="shared" si="29"/>
        <v/>
      </c>
      <c r="X83" s="54">
        <f t="shared" si="40"/>
        <v>0</v>
      </c>
      <c r="Y83" s="55" t="str">
        <f t="shared" si="41"/>
        <v>&lt;b&gt;&lt;font color="navy" size="5"&gt;■　　■&lt;/font&gt;&lt;/b&gt;&lt;br&gt;&lt;br&gt;&lt;br&gt;&lt;b&gt;&lt;font color="#02c4b5" size="4"&gt;◆　主な特長　◆&lt;/font&gt;&lt;/b&gt;&lt;br&gt;&lt;br&gt;&lt;br&gt;&lt;b&gt;&lt;font color="#02c4b5" size="4"&gt;◆　主な仕様　◆&lt;/font&gt;&lt;/b&gt;&lt;br&gt;&lt;br&gt;&lt;br&gt;&lt;br&gt;&lt;br&gt;</v>
      </c>
      <c r="Z83" s="85" t="str">
        <f t="shared" si="30"/>
        <v xml:space="preserve">
※記載は商品仕様の一部です。仕様説明不足等の理由での返品はできません。特に適合等は必ずご確認ください。</v>
      </c>
      <c r="AB83" s="23"/>
      <c r="AD83" s="13" t="str">
        <f t="shared" si="31"/>
        <v/>
      </c>
      <c r="AE83" s="64" t="s">
        <v>35</v>
      </c>
      <c r="AF83" s="65" t="str">
        <f t="shared" si="32"/>
        <v/>
      </c>
      <c r="AG83" s="27" t="str">
        <f t="shared" si="33"/>
        <v/>
      </c>
      <c r="AH83" s="27" t="str">
        <f t="shared" si="34"/>
        <v/>
      </c>
    </row>
    <row r="84" spans="1:34" ht="26.25" customHeight="1" x14ac:dyDescent="0.4">
      <c r="A84" s="73">
        <f t="shared" si="35"/>
        <v>83</v>
      </c>
      <c r="B84" s="35"/>
      <c r="C84" s="36"/>
      <c r="D84" s="40">
        <f t="shared" si="25"/>
        <v>0</v>
      </c>
      <c r="E84" s="37"/>
      <c r="F84" s="91">
        <f t="shared" si="26"/>
        <v>0</v>
      </c>
      <c r="G84" s="23"/>
      <c r="H84" s="87"/>
      <c r="I84" s="25"/>
      <c r="J84" s="25"/>
      <c r="K84" s="25"/>
      <c r="L84" s="25"/>
      <c r="M84" s="33"/>
      <c r="N84" s="24"/>
      <c r="O84" s="76">
        <v>0</v>
      </c>
      <c r="P84" s="83" t="str">
        <f t="shared" si="36"/>
        <v/>
      </c>
      <c r="Q84" s="83" t="str">
        <f t="shared" si="27"/>
        <v/>
      </c>
      <c r="R84" s="83" t="str">
        <f t="shared" si="37"/>
        <v/>
      </c>
      <c r="S84" s="83" t="str">
        <f t="shared" si="28"/>
        <v/>
      </c>
      <c r="T84" s="56">
        <f t="shared" si="38"/>
        <v>104</v>
      </c>
      <c r="V84" s="52" t="str">
        <f t="shared" si="39"/>
        <v xml:space="preserve"> </v>
      </c>
      <c r="W84" s="38" t="str">
        <f t="shared" si="29"/>
        <v/>
      </c>
      <c r="X84" s="54">
        <f t="shared" si="40"/>
        <v>0</v>
      </c>
      <c r="Y84" s="55" t="str">
        <f t="shared" si="41"/>
        <v>&lt;b&gt;&lt;font color="navy" size="5"&gt;■　　■&lt;/font&gt;&lt;/b&gt;&lt;br&gt;&lt;br&gt;&lt;br&gt;&lt;b&gt;&lt;font color="#02c4b5" size="4"&gt;◆　主な特長　◆&lt;/font&gt;&lt;/b&gt;&lt;br&gt;&lt;br&gt;&lt;br&gt;&lt;b&gt;&lt;font color="#02c4b5" size="4"&gt;◆　主な仕様　◆&lt;/font&gt;&lt;/b&gt;&lt;br&gt;&lt;br&gt;&lt;br&gt;&lt;br&gt;&lt;br&gt;</v>
      </c>
      <c r="Z84" s="85" t="str">
        <f t="shared" si="30"/>
        <v xml:space="preserve">
※記載は商品仕様の一部です。仕様説明不足等の理由での返品はできません。特に適合等は必ずご確認ください。</v>
      </c>
      <c r="AB84" s="23"/>
      <c r="AD84" s="13" t="str">
        <f t="shared" si="31"/>
        <v/>
      </c>
      <c r="AE84" s="64" t="s">
        <v>35</v>
      </c>
      <c r="AF84" s="65" t="str">
        <f t="shared" si="32"/>
        <v/>
      </c>
      <c r="AG84" s="27" t="str">
        <f t="shared" si="33"/>
        <v/>
      </c>
      <c r="AH84" s="27" t="str">
        <f t="shared" si="34"/>
        <v/>
      </c>
    </row>
    <row r="85" spans="1:34" ht="26.25" customHeight="1" x14ac:dyDescent="0.4">
      <c r="A85" s="73">
        <f t="shared" si="35"/>
        <v>84</v>
      </c>
      <c r="B85" s="35"/>
      <c r="C85" s="36"/>
      <c r="D85" s="40">
        <f t="shared" si="25"/>
        <v>0</v>
      </c>
      <c r="E85" s="37"/>
      <c r="F85" s="91">
        <f t="shared" si="26"/>
        <v>0</v>
      </c>
      <c r="G85" s="23"/>
      <c r="H85" s="87"/>
      <c r="I85" s="25"/>
      <c r="J85" s="25"/>
      <c r="K85" s="25"/>
      <c r="L85" s="25"/>
      <c r="M85" s="33"/>
      <c r="N85" s="24"/>
      <c r="O85" s="76">
        <v>0</v>
      </c>
      <c r="P85" s="83" t="str">
        <f t="shared" si="36"/>
        <v/>
      </c>
      <c r="Q85" s="83" t="str">
        <f t="shared" si="27"/>
        <v/>
      </c>
      <c r="R85" s="83" t="str">
        <f t="shared" si="37"/>
        <v/>
      </c>
      <c r="S85" s="83" t="str">
        <f t="shared" si="28"/>
        <v/>
      </c>
      <c r="T85" s="56">
        <f t="shared" si="38"/>
        <v>104</v>
      </c>
      <c r="V85" s="52" t="str">
        <f t="shared" si="39"/>
        <v xml:space="preserve"> </v>
      </c>
      <c r="W85" s="38" t="str">
        <f t="shared" si="29"/>
        <v/>
      </c>
      <c r="X85" s="54">
        <f t="shared" si="40"/>
        <v>0</v>
      </c>
      <c r="Y85" s="55" t="str">
        <f t="shared" si="41"/>
        <v>&lt;b&gt;&lt;font color="navy" size="5"&gt;■　　■&lt;/font&gt;&lt;/b&gt;&lt;br&gt;&lt;br&gt;&lt;br&gt;&lt;b&gt;&lt;font color="#02c4b5" size="4"&gt;◆　主な特長　◆&lt;/font&gt;&lt;/b&gt;&lt;br&gt;&lt;br&gt;&lt;br&gt;&lt;b&gt;&lt;font color="#02c4b5" size="4"&gt;◆　主な仕様　◆&lt;/font&gt;&lt;/b&gt;&lt;br&gt;&lt;br&gt;&lt;br&gt;&lt;br&gt;&lt;br&gt;</v>
      </c>
      <c r="Z85" s="85" t="str">
        <f t="shared" si="30"/>
        <v xml:space="preserve">
※記載は商品仕様の一部です。仕様説明不足等の理由での返品はできません。特に適合等は必ずご確認ください。</v>
      </c>
      <c r="AB85" s="23"/>
      <c r="AD85" s="13" t="str">
        <f t="shared" si="31"/>
        <v/>
      </c>
      <c r="AE85" s="64" t="s">
        <v>35</v>
      </c>
      <c r="AF85" s="65" t="str">
        <f t="shared" si="32"/>
        <v/>
      </c>
      <c r="AG85" s="27" t="str">
        <f t="shared" si="33"/>
        <v/>
      </c>
      <c r="AH85" s="27" t="str">
        <f t="shared" si="34"/>
        <v/>
      </c>
    </row>
    <row r="86" spans="1:34" ht="26.25" customHeight="1" x14ac:dyDescent="0.4">
      <c r="A86" s="73">
        <f t="shared" si="35"/>
        <v>85</v>
      </c>
      <c r="B86" s="35"/>
      <c r="C86" s="36"/>
      <c r="D86" s="40">
        <f t="shared" si="25"/>
        <v>0</v>
      </c>
      <c r="E86" s="37"/>
      <c r="F86" s="91">
        <f t="shared" si="26"/>
        <v>0</v>
      </c>
      <c r="G86" s="23"/>
      <c r="H86" s="87"/>
      <c r="I86" s="25"/>
      <c r="J86" s="25"/>
      <c r="K86" s="25"/>
      <c r="L86" s="25"/>
      <c r="M86" s="33"/>
      <c r="N86" s="24"/>
      <c r="O86" s="76">
        <v>0</v>
      </c>
      <c r="P86" s="83" t="str">
        <f t="shared" si="36"/>
        <v/>
      </c>
      <c r="Q86" s="83" t="str">
        <f t="shared" si="27"/>
        <v/>
      </c>
      <c r="R86" s="83" t="str">
        <f t="shared" si="37"/>
        <v/>
      </c>
      <c r="S86" s="83" t="str">
        <f t="shared" si="28"/>
        <v/>
      </c>
      <c r="T86" s="56">
        <f t="shared" si="38"/>
        <v>104</v>
      </c>
      <c r="V86" s="52" t="str">
        <f t="shared" si="39"/>
        <v xml:space="preserve"> </v>
      </c>
      <c r="W86" s="38" t="str">
        <f t="shared" si="29"/>
        <v/>
      </c>
      <c r="X86" s="54">
        <f t="shared" si="40"/>
        <v>0</v>
      </c>
      <c r="Y86" s="55" t="str">
        <f t="shared" si="41"/>
        <v>&lt;b&gt;&lt;font color="navy" size="5"&gt;■　　■&lt;/font&gt;&lt;/b&gt;&lt;br&gt;&lt;br&gt;&lt;br&gt;&lt;b&gt;&lt;font color="#02c4b5" size="4"&gt;◆　主な特長　◆&lt;/font&gt;&lt;/b&gt;&lt;br&gt;&lt;br&gt;&lt;br&gt;&lt;b&gt;&lt;font color="#02c4b5" size="4"&gt;◆　主な仕様　◆&lt;/font&gt;&lt;/b&gt;&lt;br&gt;&lt;br&gt;&lt;br&gt;&lt;br&gt;&lt;br&gt;</v>
      </c>
      <c r="Z86" s="85" t="str">
        <f t="shared" si="30"/>
        <v xml:space="preserve">
※記載は商品仕様の一部です。仕様説明不足等の理由での返品はできません。特に適合等は必ずご確認ください。</v>
      </c>
      <c r="AB86" s="23"/>
      <c r="AD86" s="13" t="str">
        <f t="shared" si="31"/>
        <v/>
      </c>
      <c r="AE86" s="64" t="s">
        <v>35</v>
      </c>
      <c r="AF86" s="65" t="str">
        <f t="shared" si="32"/>
        <v/>
      </c>
      <c r="AG86" s="27" t="str">
        <f t="shared" si="33"/>
        <v/>
      </c>
      <c r="AH86" s="27" t="str">
        <f t="shared" si="34"/>
        <v/>
      </c>
    </row>
    <row r="87" spans="1:34" ht="26.25" customHeight="1" x14ac:dyDescent="0.4">
      <c r="A87" s="73">
        <f t="shared" si="35"/>
        <v>86</v>
      </c>
      <c r="B87" s="35"/>
      <c r="C87" s="36"/>
      <c r="D87" s="40">
        <f t="shared" si="25"/>
        <v>0</v>
      </c>
      <c r="E87" s="37"/>
      <c r="F87" s="91">
        <f t="shared" si="26"/>
        <v>0</v>
      </c>
      <c r="G87" s="23"/>
      <c r="H87" s="87"/>
      <c r="I87" s="25"/>
      <c r="J87" s="25"/>
      <c r="K87" s="25"/>
      <c r="L87" s="25"/>
      <c r="M87" s="33"/>
      <c r="N87" s="24"/>
      <c r="O87" s="76">
        <v>0</v>
      </c>
      <c r="P87" s="83" t="str">
        <f t="shared" si="36"/>
        <v/>
      </c>
      <c r="Q87" s="83" t="str">
        <f t="shared" si="27"/>
        <v/>
      </c>
      <c r="R87" s="83" t="str">
        <f t="shared" si="37"/>
        <v/>
      </c>
      <c r="S87" s="83" t="str">
        <f t="shared" si="28"/>
        <v/>
      </c>
      <c r="T87" s="56">
        <f t="shared" si="38"/>
        <v>104</v>
      </c>
      <c r="V87" s="52" t="str">
        <f t="shared" si="39"/>
        <v xml:space="preserve"> </v>
      </c>
      <c r="W87" s="38" t="str">
        <f t="shared" si="29"/>
        <v/>
      </c>
      <c r="X87" s="54">
        <f t="shared" si="40"/>
        <v>0</v>
      </c>
      <c r="Y87" s="55" t="str">
        <f t="shared" si="41"/>
        <v>&lt;b&gt;&lt;font color="navy" size="5"&gt;■　　■&lt;/font&gt;&lt;/b&gt;&lt;br&gt;&lt;br&gt;&lt;br&gt;&lt;b&gt;&lt;font color="#02c4b5" size="4"&gt;◆　主な特長　◆&lt;/font&gt;&lt;/b&gt;&lt;br&gt;&lt;br&gt;&lt;br&gt;&lt;b&gt;&lt;font color="#02c4b5" size="4"&gt;◆　主な仕様　◆&lt;/font&gt;&lt;/b&gt;&lt;br&gt;&lt;br&gt;&lt;br&gt;&lt;br&gt;&lt;br&gt;</v>
      </c>
      <c r="Z87" s="85" t="str">
        <f t="shared" si="30"/>
        <v xml:space="preserve">
※記載は商品仕様の一部です。仕様説明不足等の理由での返品はできません。特に適合等は必ずご確認ください。</v>
      </c>
      <c r="AB87" s="23"/>
      <c r="AD87" s="13" t="str">
        <f t="shared" si="31"/>
        <v/>
      </c>
      <c r="AE87" s="64" t="s">
        <v>35</v>
      </c>
      <c r="AF87" s="65" t="str">
        <f t="shared" si="32"/>
        <v/>
      </c>
      <c r="AG87" s="27" t="str">
        <f t="shared" si="33"/>
        <v/>
      </c>
      <c r="AH87" s="27" t="str">
        <f t="shared" si="34"/>
        <v/>
      </c>
    </row>
    <row r="88" spans="1:34" ht="26.25" customHeight="1" x14ac:dyDescent="0.4">
      <c r="A88" s="73">
        <f t="shared" si="35"/>
        <v>87</v>
      </c>
      <c r="B88" s="35"/>
      <c r="C88" s="36"/>
      <c r="D88" s="40">
        <f t="shared" si="25"/>
        <v>0</v>
      </c>
      <c r="E88" s="37"/>
      <c r="F88" s="91">
        <f t="shared" si="26"/>
        <v>0</v>
      </c>
      <c r="G88" s="23"/>
      <c r="H88" s="87"/>
      <c r="I88" s="25"/>
      <c r="J88" s="25"/>
      <c r="K88" s="25"/>
      <c r="L88" s="25"/>
      <c r="M88" s="33"/>
      <c r="N88" s="24"/>
      <c r="O88" s="76">
        <v>0</v>
      </c>
      <c r="P88" s="83" t="str">
        <f t="shared" si="36"/>
        <v/>
      </c>
      <c r="Q88" s="83" t="str">
        <f t="shared" si="27"/>
        <v/>
      </c>
      <c r="R88" s="83" t="str">
        <f t="shared" si="37"/>
        <v/>
      </c>
      <c r="S88" s="83" t="str">
        <f t="shared" si="28"/>
        <v/>
      </c>
      <c r="T88" s="56">
        <f t="shared" si="38"/>
        <v>104</v>
      </c>
      <c r="V88" s="52" t="str">
        <f t="shared" si="39"/>
        <v xml:space="preserve"> </v>
      </c>
      <c r="W88" s="38" t="str">
        <f t="shared" si="29"/>
        <v/>
      </c>
      <c r="X88" s="54">
        <f t="shared" si="40"/>
        <v>0</v>
      </c>
      <c r="Y88" s="55" t="str">
        <f t="shared" si="41"/>
        <v>&lt;b&gt;&lt;font color="navy" size="5"&gt;■　　■&lt;/font&gt;&lt;/b&gt;&lt;br&gt;&lt;br&gt;&lt;br&gt;&lt;b&gt;&lt;font color="#02c4b5" size="4"&gt;◆　主な特長　◆&lt;/font&gt;&lt;/b&gt;&lt;br&gt;&lt;br&gt;&lt;br&gt;&lt;b&gt;&lt;font color="#02c4b5" size="4"&gt;◆　主な仕様　◆&lt;/font&gt;&lt;/b&gt;&lt;br&gt;&lt;br&gt;&lt;br&gt;&lt;br&gt;&lt;br&gt;</v>
      </c>
      <c r="Z88" s="85" t="str">
        <f t="shared" si="30"/>
        <v xml:space="preserve">
※記載は商品仕様の一部です。仕様説明不足等の理由での返品はできません。特に適合等は必ずご確認ください。</v>
      </c>
      <c r="AB88" s="23"/>
      <c r="AD88" s="13" t="str">
        <f t="shared" si="31"/>
        <v/>
      </c>
      <c r="AE88" s="64" t="s">
        <v>35</v>
      </c>
      <c r="AF88" s="65" t="str">
        <f t="shared" si="32"/>
        <v/>
      </c>
      <c r="AG88" s="27" t="str">
        <f t="shared" si="33"/>
        <v/>
      </c>
      <c r="AH88" s="27" t="str">
        <f t="shared" si="34"/>
        <v/>
      </c>
    </row>
    <row r="89" spans="1:34" ht="26.25" customHeight="1" x14ac:dyDescent="0.4">
      <c r="A89" s="73">
        <f t="shared" si="35"/>
        <v>88</v>
      </c>
      <c r="B89" s="35"/>
      <c r="C89" s="36"/>
      <c r="D89" s="40">
        <f t="shared" si="25"/>
        <v>0</v>
      </c>
      <c r="E89" s="37"/>
      <c r="F89" s="91">
        <f t="shared" si="26"/>
        <v>0</v>
      </c>
      <c r="G89" s="23"/>
      <c r="H89" s="87"/>
      <c r="I89" s="25"/>
      <c r="J89" s="25"/>
      <c r="K89" s="25"/>
      <c r="L89" s="25"/>
      <c r="M89" s="33"/>
      <c r="N89" s="24"/>
      <c r="O89" s="76">
        <v>0</v>
      </c>
      <c r="P89" s="83" t="str">
        <f t="shared" si="36"/>
        <v/>
      </c>
      <c r="Q89" s="83" t="str">
        <f t="shared" si="27"/>
        <v/>
      </c>
      <c r="R89" s="83" t="str">
        <f t="shared" si="37"/>
        <v/>
      </c>
      <c r="S89" s="83" t="str">
        <f t="shared" si="28"/>
        <v/>
      </c>
      <c r="T89" s="56">
        <f t="shared" si="38"/>
        <v>104</v>
      </c>
      <c r="V89" s="52" t="str">
        <f t="shared" si="39"/>
        <v xml:space="preserve"> </v>
      </c>
      <c r="W89" s="38" t="str">
        <f t="shared" si="29"/>
        <v/>
      </c>
      <c r="X89" s="54">
        <f t="shared" si="40"/>
        <v>0</v>
      </c>
      <c r="Y89" s="55" t="str">
        <f t="shared" si="41"/>
        <v>&lt;b&gt;&lt;font color="navy" size="5"&gt;■　　■&lt;/font&gt;&lt;/b&gt;&lt;br&gt;&lt;br&gt;&lt;br&gt;&lt;b&gt;&lt;font color="#02c4b5" size="4"&gt;◆　主な特長　◆&lt;/font&gt;&lt;/b&gt;&lt;br&gt;&lt;br&gt;&lt;br&gt;&lt;b&gt;&lt;font color="#02c4b5" size="4"&gt;◆　主な仕様　◆&lt;/font&gt;&lt;/b&gt;&lt;br&gt;&lt;br&gt;&lt;br&gt;&lt;br&gt;&lt;br&gt;</v>
      </c>
      <c r="Z89" s="85" t="str">
        <f t="shared" si="30"/>
        <v xml:space="preserve">
※記載は商品仕様の一部です。仕様説明不足等の理由での返品はできません。特に適合等は必ずご確認ください。</v>
      </c>
      <c r="AB89" s="23"/>
      <c r="AD89" s="13" t="str">
        <f t="shared" si="31"/>
        <v/>
      </c>
      <c r="AE89" s="64" t="s">
        <v>35</v>
      </c>
      <c r="AF89" s="65" t="str">
        <f t="shared" si="32"/>
        <v/>
      </c>
      <c r="AG89" s="27" t="str">
        <f t="shared" si="33"/>
        <v/>
      </c>
      <c r="AH89" s="27" t="str">
        <f t="shared" si="34"/>
        <v/>
      </c>
    </row>
    <row r="90" spans="1:34" ht="26.25" customHeight="1" x14ac:dyDescent="0.4">
      <c r="A90" s="73">
        <f t="shared" si="35"/>
        <v>89</v>
      </c>
      <c r="B90" s="35"/>
      <c r="C90" s="36"/>
      <c r="D90" s="40">
        <f t="shared" si="25"/>
        <v>0</v>
      </c>
      <c r="E90" s="37"/>
      <c r="F90" s="91">
        <f t="shared" si="26"/>
        <v>0</v>
      </c>
      <c r="G90" s="23"/>
      <c r="H90" s="87"/>
      <c r="I90" s="25"/>
      <c r="J90" s="25"/>
      <c r="K90" s="25"/>
      <c r="L90" s="25"/>
      <c r="M90" s="33"/>
      <c r="N90" s="24"/>
      <c r="O90" s="76">
        <v>0</v>
      </c>
      <c r="P90" s="83" t="str">
        <f t="shared" si="36"/>
        <v/>
      </c>
      <c r="Q90" s="83" t="str">
        <f t="shared" si="27"/>
        <v/>
      </c>
      <c r="R90" s="83" t="str">
        <f t="shared" si="37"/>
        <v/>
      </c>
      <c r="S90" s="83" t="str">
        <f t="shared" si="28"/>
        <v/>
      </c>
      <c r="T90" s="56">
        <f t="shared" si="38"/>
        <v>104</v>
      </c>
      <c r="V90" s="52" t="str">
        <f t="shared" si="39"/>
        <v xml:space="preserve"> </v>
      </c>
      <c r="W90" s="38" t="str">
        <f t="shared" si="29"/>
        <v/>
      </c>
      <c r="X90" s="54">
        <f t="shared" si="40"/>
        <v>0</v>
      </c>
      <c r="Y90" s="55" t="str">
        <f t="shared" si="41"/>
        <v>&lt;b&gt;&lt;font color="navy" size="5"&gt;■　　■&lt;/font&gt;&lt;/b&gt;&lt;br&gt;&lt;br&gt;&lt;br&gt;&lt;b&gt;&lt;font color="#02c4b5" size="4"&gt;◆　主な特長　◆&lt;/font&gt;&lt;/b&gt;&lt;br&gt;&lt;br&gt;&lt;br&gt;&lt;b&gt;&lt;font color="#02c4b5" size="4"&gt;◆　主な仕様　◆&lt;/font&gt;&lt;/b&gt;&lt;br&gt;&lt;br&gt;&lt;br&gt;&lt;br&gt;&lt;br&gt;</v>
      </c>
      <c r="Z90" s="85" t="str">
        <f t="shared" si="30"/>
        <v xml:space="preserve">
※記載は商品仕様の一部です。仕様説明不足等の理由での返品はできません。特に適合等は必ずご確認ください。</v>
      </c>
      <c r="AB90" s="23"/>
      <c r="AD90" s="13" t="str">
        <f t="shared" si="31"/>
        <v/>
      </c>
      <c r="AE90" s="64" t="s">
        <v>35</v>
      </c>
      <c r="AF90" s="65" t="str">
        <f t="shared" si="32"/>
        <v/>
      </c>
      <c r="AG90" s="27" t="str">
        <f t="shared" si="33"/>
        <v/>
      </c>
      <c r="AH90" s="27" t="str">
        <f t="shared" si="34"/>
        <v/>
      </c>
    </row>
    <row r="91" spans="1:34" ht="26.25" customHeight="1" x14ac:dyDescent="0.4">
      <c r="A91" s="73">
        <f t="shared" si="35"/>
        <v>90</v>
      </c>
      <c r="B91" s="35"/>
      <c r="C91" s="36"/>
      <c r="D91" s="40">
        <f t="shared" si="25"/>
        <v>0</v>
      </c>
      <c r="E91" s="37"/>
      <c r="F91" s="91">
        <f t="shared" si="26"/>
        <v>0</v>
      </c>
      <c r="G91" s="23"/>
      <c r="H91" s="87"/>
      <c r="I91" s="25"/>
      <c r="J91" s="25"/>
      <c r="K91" s="25"/>
      <c r="L91" s="25"/>
      <c r="M91" s="33"/>
      <c r="N91" s="24"/>
      <c r="O91" s="76">
        <v>0</v>
      </c>
      <c r="P91" s="83" t="str">
        <f t="shared" si="36"/>
        <v/>
      </c>
      <c r="Q91" s="83" t="str">
        <f t="shared" si="27"/>
        <v/>
      </c>
      <c r="R91" s="83" t="str">
        <f t="shared" si="37"/>
        <v/>
      </c>
      <c r="S91" s="83" t="str">
        <f t="shared" si="28"/>
        <v/>
      </c>
      <c r="T91" s="56">
        <f t="shared" si="38"/>
        <v>104</v>
      </c>
      <c r="V91" s="52" t="str">
        <f t="shared" si="39"/>
        <v xml:space="preserve"> </v>
      </c>
      <c r="W91" s="38" t="str">
        <f t="shared" si="29"/>
        <v/>
      </c>
      <c r="X91" s="54">
        <f t="shared" si="40"/>
        <v>0</v>
      </c>
      <c r="Y91" s="55" t="str">
        <f t="shared" si="41"/>
        <v>&lt;b&gt;&lt;font color="navy" size="5"&gt;■　　■&lt;/font&gt;&lt;/b&gt;&lt;br&gt;&lt;br&gt;&lt;br&gt;&lt;b&gt;&lt;font color="#02c4b5" size="4"&gt;◆　主な特長　◆&lt;/font&gt;&lt;/b&gt;&lt;br&gt;&lt;br&gt;&lt;br&gt;&lt;b&gt;&lt;font color="#02c4b5" size="4"&gt;◆　主な仕様　◆&lt;/font&gt;&lt;/b&gt;&lt;br&gt;&lt;br&gt;&lt;br&gt;&lt;br&gt;&lt;br&gt;</v>
      </c>
      <c r="Z91" s="85" t="str">
        <f t="shared" si="30"/>
        <v xml:space="preserve">
※記載は商品仕様の一部です。仕様説明不足等の理由での返品はできません。特に適合等は必ずご確認ください。</v>
      </c>
      <c r="AB91" s="23"/>
      <c r="AD91" s="13" t="str">
        <f t="shared" si="31"/>
        <v/>
      </c>
      <c r="AE91" s="64" t="s">
        <v>35</v>
      </c>
      <c r="AF91" s="65" t="str">
        <f t="shared" si="32"/>
        <v/>
      </c>
      <c r="AG91" s="27" t="str">
        <f t="shared" si="33"/>
        <v/>
      </c>
      <c r="AH91" s="27" t="str">
        <f t="shared" si="34"/>
        <v/>
      </c>
    </row>
    <row r="92" spans="1:34" ht="26.25" customHeight="1" x14ac:dyDescent="0.4">
      <c r="A92" s="73">
        <f t="shared" si="35"/>
        <v>91</v>
      </c>
      <c r="B92" s="35"/>
      <c r="C92" s="36"/>
      <c r="D92" s="40">
        <f t="shared" si="25"/>
        <v>0</v>
      </c>
      <c r="E92" s="37"/>
      <c r="F92" s="91">
        <f t="shared" si="26"/>
        <v>0</v>
      </c>
      <c r="G92" s="23"/>
      <c r="H92" s="87"/>
      <c r="I92" s="25"/>
      <c r="J92" s="25"/>
      <c r="K92" s="25"/>
      <c r="L92" s="25"/>
      <c r="M92" s="33"/>
      <c r="N92" s="24"/>
      <c r="O92" s="76">
        <v>0</v>
      </c>
      <c r="P92" s="83" t="str">
        <f t="shared" si="36"/>
        <v/>
      </c>
      <c r="Q92" s="83" t="str">
        <f t="shared" si="27"/>
        <v/>
      </c>
      <c r="R92" s="83" t="str">
        <f t="shared" si="37"/>
        <v/>
      </c>
      <c r="S92" s="83" t="str">
        <f t="shared" si="28"/>
        <v/>
      </c>
      <c r="T92" s="56">
        <f t="shared" si="38"/>
        <v>104</v>
      </c>
      <c r="V92" s="52" t="str">
        <f t="shared" si="39"/>
        <v xml:space="preserve"> </v>
      </c>
      <c r="W92" s="38" t="str">
        <f t="shared" si="29"/>
        <v/>
      </c>
      <c r="X92" s="54">
        <f t="shared" si="40"/>
        <v>0</v>
      </c>
      <c r="Y92" s="55" t="str">
        <f t="shared" si="41"/>
        <v>&lt;b&gt;&lt;font color="navy" size="5"&gt;■　　■&lt;/font&gt;&lt;/b&gt;&lt;br&gt;&lt;br&gt;&lt;br&gt;&lt;b&gt;&lt;font color="#02c4b5" size="4"&gt;◆　主な特長　◆&lt;/font&gt;&lt;/b&gt;&lt;br&gt;&lt;br&gt;&lt;br&gt;&lt;b&gt;&lt;font color="#02c4b5" size="4"&gt;◆　主な仕様　◆&lt;/font&gt;&lt;/b&gt;&lt;br&gt;&lt;br&gt;&lt;br&gt;&lt;br&gt;&lt;br&gt;</v>
      </c>
      <c r="Z92" s="85" t="str">
        <f t="shared" si="30"/>
        <v xml:space="preserve">
※記載は商品仕様の一部です。仕様説明不足等の理由での返品はできません。特に適合等は必ずご確認ください。</v>
      </c>
      <c r="AB92" s="23"/>
      <c r="AD92" s="13" t="str">
        <f t="shared" si="31"/>
        <v/>
      </c>
      <c r="AE92" s="64" t="s">
        <v>35</v>
      </c>
      <c r="AF92" s="65" t="str">
        <f t="shared" si="32"/>
        <v/>
      </c>
      <c r="AG92" s="27" t="str">
        <f t="shared" si="33"/>
        <v/>
      </c>
      <c r="AH92" s="27" t="str">
        <f t="shared" si="34"/>
        <v/>
      </c>
    </row>
    <row r="93" spans="1:34" ht="26.25" customHeight="1" x14ac:dyDescent="0.4">
      <c r="A93" s="73">
        <f t="shared" si="35"/>
        <v>92</v>
      </c>
      <c r="B93" s="35"/>
      <c r="C93" s="36"/>
      <c r="D93" s="40">
        <f t="shared" si="25"/>
        <v>0</v>
      </c>
      <c r="E93" s="37"/>
      <c r="F93" s="91">
        <f t="shared" si="26"/>
        <v>0</v>
      </c>
      <c r="G93" s="23"/>
      <c r="H93" s="87"/>
      <c r="I93" s="25"/>
      <c r="J93" s="25"/>
      <c r="K93" s="25"/>
      <c r="L93" s="25"/>
      <c r="M93" s="33"/>
      <c r="N93" s="24"/>
      <c r="O93" s="76">
        <v>0</v>
      </c>
      <c r="P93" s="83" t="str">
        <f t="shared" si="36"/>
        <v/>
      </c>
      <c r="Q93" s="83" t="str">
        <f t="shared" si="27"/>
        <v/>
      </c>
      <c r="R93" s="83" t="str">
        <f t="shared" si="37"/>
        <v/>
      </c>
      <c r="S93" s="83" t="str">
        <f t="shared" si="28"/>
        <v/>
      </c>
      <c r="T93" s="56">
        <f t="shared" si="38"/>
        <v>104</v>
      </c>
      <c r="V93" s="52" t="str">
        <f t="shared" si="39"/>
        <v xml:space="preserve"> </v>
      </c>
      <c r="W93" s="38" t="str">
        <f t="shared" si="29"/>
        <v/>
      </c>
      <c r="X93" s="54">
        <f t="shared" si="40"/>
        <v>0</v>
      </c>
      <c r="Y93" s="55" t="str">
        <f t="shared" si="41"/>
        <v>&lt;b&gt;&lt;font color="navy" size="5"&gt;■　　■&lt;/font&gt;&lt;/b&gt;&lt;br&gt;&lt;br&gt;&lt;br&gt;&lt;b&gt;&lt;font color="#02c4b5" size="4"&gt;◆　主な特長　◆&lt;/font&gt;&lt;/b&gt;&lt;br&gt;&lt;br&gt;&lt;br&gt;&lt;b&gt;&lt;font color="#02c4b5" size="4"&gt;◆　主な仕様　◆&lt;/font&gt;&lt;/b&gt;&lt;br&gt;&lt;br&gt;&lt;br&gt;&lt;br&gt;&lt;br&gt;</v>
      </c>
      <c r="Z93" s="85" t="str">
        <f t="shared" si="30"/>
        <v xml:space="preserve">
※記載は商品仕様の一部です。仕様説明不足等の理由での返品はできません。特に適合等は必ずご確認ください。</v>
      </c>
      <c r="AB93" s="23"/>
      <c r="AD93" s="13" t="str">
        <f t="shared" si="31"/>
        <v/>
      </c>
      <c r="AE93" s="64" t="s">
        <v>35</v>
      </c>
      <c r="AF93" s="65" t="str">
        <f t="shared" si="32"/>
        <v/>
      </c>
      <c r="AG93" s="27" t="str">
        <f t="shared" si="33"/>
        <v/>
      </c>
      <c r="AH93" s="27" t="str">
        <f t="shared" si="34"/>
        <v/>
      </c>
    </row>
    <row r="94" spans="1:34" ht="26.25" customHeight="1" x14ac:dyDescent="0.4">
      <c r="A94" s="73">
        <f t="shared" si="35"/>
        <v>93</v>
      </c>
      <c r="B94" s="35"/>
      <c r="C94" s="36"/>
      <c r="D94" s="40">
        <f t="shared" si="25"/>
        <v>0</v>
      </c>
      <c r="E94" s="37"/>
      <c r="F94" s="91">
        <f t="shared" si="26"/>
        <v>0</v>
      </c>
      <c r="G94" s="23"/>
      <c r="H94" s="87"/>
      <c r="I94" s="25"/>
      <c r="J94" s="25"/>
      <c r="K94" s="25"/>
      <c r="L94" s="25"/>
      <c r="M94" s="33"/>
      <c r="N94" s="24"/>
      <c r="O94" s="76">
        <v>0</v>
      </c>
      <c r="P94" s="83" t="str">
        <f t="shared" si="36"/>
        <v/>
      </c>
      <c r="Q94" s="83" t="str">
        <f t="shared" si="27"/>
        <v/>
      </c>
      <c r="R94" s="83" t="str">
        <f t="shared" si="37"/>
        <v/>
      </c>
      <c r="S94" s="83" t="str">
        <f t="shared" si="28"/>
        <v/>
      </c>
      <c r="T94" s="56">
        <f t="shared" si="38"/>
        <v>104</v>
      </c>
      <c r="V94" s="52" t="str">
        <f t="shared" si="39"/>
        <v xml:space="preserve"> </v>
      </c>
      <c r="W94" s="38" t="str">
        <f t="shared" si="29"/>
        <v/>
      </c>
      <c r="X94" s="54">
        <f t="shared" si="40"/>
        <v>0</v>
      </c>
      <c r="Y94" s="55" t="str">
        <f t="shared" si="41"/>
        <v>&lt;b&gt;&lt;font color="navy" size="5"&gt;■　　■&lt;/font&gt;&lt;/b&gt;&lt;br&gt;&lt;br&gt;&lt;br&gt;&lt;b&gt;&lt;font color="#02c4b5" size="4"&gt;◆　主な特長　◆&lt;/font&gt;&lt;/b&gt;&lt;br&gt;&lt;br&gt;&lt;br&gt;&lt;b&gt;&lt;font color="#02c4b5" size="4"&gt;◆　主な仕様　◆&lt;/font&gt;&lt;/b&gt;&lt;br&gt;&lt;br&gt;&lt;br&gt;&lt;br&gt;&lt;br&gt;</v>
      </c>
      <c r="Z94" s="85" t="str">
        <f t="shared" si="30"/>
        <v xml:space="preserve">
※記載は商品仕様の一部です。仕様説明不足等の理由での返品はできません。特に適合等は必ずご確認ください。</v>
      </c>
      <c r="AB94" s="23"/>
      <c r="AD94" s="13" t="str">
        <f t="shared" si="31"/>
        <v/>
      </c>
      <c r="AE94" s="64" t="s">
        <v>35</v>
      </c>
      <c r="AF94" s="65" t="str">
        <f t="shared" si="32"/>
        <v/>
      </c>
      <c r="AG94" s="27" t="str">
        <f t="shared" si="33"/>
        <v/>
      </c>
      <c r="AH94" s="27" t="str">
        <f t="shared" si="34"/>
        <v/>
      </c>
    </row>
    <row r="95" spans="1:34" ht="26.25" customHeight="1" x14ac:dyDescent="0.4">
      <c r="A95" s="73">
        <f t="shared" si="35"/>
        <v>94</v>
      </c>
      <c r="B95" s="35"/>
      <c r="C95" s="36"/>
      <c r="D95" s="40">
        <f t="shared" si="25"/>
        <v>0</v>
      </c>
      <c r="E95" s="37"/>
      <c r="F95" s="91">
        <f t="shared" si="26"/>
        <v>0</v>
      </c>
      <c r="G95" s="23"/>
      <c r="H95" s="87"/>
      <c r="I95" s="25"/>
      <c r="J95" s="25"/>
      <c r="K95" s="25"/>
      <c r="L95" s="25"/>
      <c r="M95" s="33"/>
      <c r="N95" s="24"/>
      <c r="O95" s="76">
        <v>0</v>
      </c>
      <c r="P95" s="83" t="str">
        <f t="shared" si="36"/>
        <v/>
      </c>
      <c r="Q95" s="83" t="str">
        <f t="shared" si="27"/>
        <v/>
      </c>
      <c r="R95" s="83" t="str">
        <f t="shared" si="37"/>
        <v/>
      </c>
      <c r="S95" s="83" t="str">
        <f t="shared" si="28"/>
        <v/>
      </c>
      <c r="T95" s="56">
        <f t="shared" si="38"/>
        <v>104</v>
      </c>
      <c r="V95" s="52" t="str">
        <f t="shared" si="39"/>
        <v xml:space="preserve"> </v>
      </c>
      <c r="W95" s="38" t="str">
        <f t="shared" si="29"/>
        <v/>
      </c>
      <c r="X95" s="54">
        <f t="shared" si="40"/>
        <v>0</v>
      </c>
      <c r="Y95" s="55" t="str">
        <f t="shared" si="41"/>
        <v>&lt;b&gt;&lt;font color="navy" size="5"&gt;■　　■&lt;/font&gt;&lt;/b&gt;&lt;br&gt;&lt;br&gt;&lt;br&gt;&lt;b&gt;&lt;font color="#02c4b5" size="4"&gt;◆　主な特長　◆&lt;/font&gt;&lt;/b&gt;&lt;br&gt;&lt;br&gt;&lt;br&gt;&lt;b&gt;&lt;font color="#02c4b5" size="4"&gt;◆　主な仕様　◆&lt;/font&gt;&lt;/b&gt;&lt;br&gt;&lt;br&gt;&lt;br&gt;&lt;br&gt;&lt;br&gt;</v>
      </c>
      <c r="Z95" s="85" t="str">
        <f t="shared" si="30"/>
        <v xml:space="preserve">
※記載は商品仕様の一部です。仕様説明不足等の理由での返品はできません。特に適合等は必ずご確認ください。</v>
      </c>
      <c r="AB95" s="23"/>
      <c r="AD95" s="13" t="str">
        <f t="shared" si="31"/>
        <v/>
      </c>
      <c r="AE95" s="64" t="s">
        <v>35</v>
      </c>
      <c r="AF95" s="65" t="str">
        <f t="shared" si="32"/>
        <v/>
      </c>
      <c r="AG95" s="27" t="str">
        <f t="shared" si="33"/>
        <v/>
      </c>
      <c r="AH95" s="27" t="str">
        <f t="shared" si="34"/>
        <v/>
      </c>
    </row>
    <row r="96" spans="1:34" ht="26.25" customHeight="1" x14ac:dyDescent="0.4">
      <c r="A96" s="73">
        <f t="shared" si="35"/>
        <v>95</v>
      </c>
      <c r="B96" s="35"/>
      <c r="C96" s="36"/>
      <c r="D96" s="40">
        <f t="shared" si="25"/>
        <v>0</v>
      </c>
      <c r="E96" s="37"/>
      <c r="F96" s="91">
        <f t="shared" si="26"/>
        <v>0</v>
      </c>
      <c r="G96" s="23"/>
      <c r="H96" s="87"/>
      <c r="I96" s="25"/>
      <c r="J96" s="25"/>
      <c r="K96" s="25"/>
      <c r="L96" s="25"/>
      <c r="M96" s="33"/>
      <c r="N96" s="24"/>
      <c r="O96" s="76">
        <v>0</v>
      </c>
      <c r="P96" s="83" t="str">
        <f t="shared" si="36"/>
        <v/>
      </c>
      <c r="Q96" s="83" t="str">
        <f t="shared" si="27"/>
        <v/>
      </c>
      <c r="R96" s="83" t="str">
        <f t="shared" si="37"/>
        <v/>
      </c>
      <c r="S96" s="83" t="str">
        <f t="shared" si="28"/>
        <v/>
      </c>
      <c r="T96" s="56">
        <f t="shared" si="38"/>
        <v>104</v>
      </c>
      <c r="V96" s="52" t="str">
        <f t="shared" si="39"/>
        <v xml:space="preserve"> </v>
      </c>
      <c r="W96" s="38" t="str">
        <f t="shared" si="29"/>
        <v/>
      </c>
      <c r="X96" s="54">
        <f t="shared" si="40"/>
        <v>0</v>
      </c>
      <c r="Y96" s="55" t="str">
        <f t="shared" si="41"/>
        <v>&lt;b&gt;&lt;font color="navy" size="5"&gt;■　　■&lt;/font&gt;&lt;/b&gt;&lt;br&gt;&lt;br&gt;&lt;br&gt;&lt;b&gt;&lt;font color="#02c4b5" size="4"&gt;◆　主な特長　◆&lt;/font&gt;&lt;/b&gt;&lt;br&gt;&lt;br&gt;&lt;br&gt;&lt;b&gt;&lt;font color="#02c4b5" size="4"&gt;◆　主な仕様　◆&lt;/font&gt;&lt;/b&gt;&lt;br&gt;&lt;br&gt;&lt;br&gt;&lt;br&gt;&lt;br&gt;</v>
      </c>
      <c r="Z96" s="85" t="str">
        <f t="shared" si="30"/>
        <v xml:space="preserve">
※記載は商品仕様の一部です。仕様説明不足等の理由での返品はできません。特に適合等は必ずご確認ください。</v>
      </c>
      <c r="AB96" s="23"/>
      <c r="AD96" s="13" t="str">
        <f t="shared" si="31"/>
        <v/>
      </c>
      <c r="AE96" s="64" t="s">
        <v>35</v>
      </c>
      <c r="AF96" s="65" t="str">
        <f t="shared" si="32"/>
        <v/>
      </c>
      <c r="AG96" s="27" t="str">
        <f t="shared" si="33"/>
        <v/>
      </c>
      <c r="AH96" s="27" t="str">
        <f t="shared" si="34"/>
        <v/>
      </c>
    </row>
    <row r="97" spans="1:34" ht="26.25" customHeight="1" x14ac:dyDescent="0.4">
      <c r="A97" s="73">
        <f t="shared" si="35"/>
        <v>96</v>
      </c>
      <c r="B97" s="35"/>
      <c r="C97" s="36"/>
      <c r="D97" s="40">
        <f t="shared" si="25"/>
        <v>0</v>
      </c>
      <c r="E97" s="37"/>
      <c r="F97" s="91">
        <f t="shared" si="26"/>
        <v>0</v>
      </c>
      <c r="G97" s="23"/>
      <c r="H97" s="87"/>
      <c r="I97" s="25"/>
      <c r="J97" s="25"/>
      <c r="K97" s="25"/>
      <c r="L97" s="25"/>
      <c r="M97" s="33"/>
      <c r="N97" s="24"/>
      <c r="O97" s="76">
        <v>0</v>
      </c>
      <c r="P97" s="83" t="str">
        <f t="shared" si="36"/>
        <v/>
      </c>
      <c r="Q97" s="83" t="str">
        <f t="shared" si="27"/>
        <v/>
      </c>
      <c r="R97" s="83" t="str">
        <f t="shared" si="37"/>
        <v/>
      </c>
      <c r="S97" s="83" t="str">
        <f t="shared" si="28"/>
        <v/>
      </c>
      <c r="T97" s="56">
        <f t="shared" si="38"/>
        <v>104</v>
      </c>
      <c r="V97" s="52" t="str">
        <f t="shared" si="39"/>
        <v xml:space="preserve"> </v>
      </c>
      <c r="W97" s="38" t="str">
        <f t="shared" si="29"/>
        <v/>
      </c>
      <c r="X97" s="54">
        <f t="shared" si="40"/>
        <v>0</v>
      </c>
      <c r="Y97" s="55" t="str">
        <f t="shared" si="41"/>
        <v>&lt;b&gt;&lt;font color="navy" size="5"&gt;■　　■&lt;/font&gt;&lt;/b&gt;&lt;br&gt;&lt;br&gt;&lt;br&gt;&lt;b&gt;&lt;font color="#02c4b5" size="4"&gt;◆　主な特長　◆&lt;/font&gt;&lt;/b&gt;&lt;br&gt;&lt;br&gt;&lt;br&gt;&lt;b&gt;&lt;font color="#02c4b5" size="4"&gt;◆　主な仕様　◆&lt;/font&gt;&lt;/b&gt;&lt;br&gt;&lt;br&gt;&lt;br&gt;&lt;br&gt;&lt;br&gt;</v>
      </c>
      <c r="Z97" s="85" t="str">
        <f t="shared" si="30"/>
        <v xml:space="preserve">
※記載は商品仕様の一部です。仕様説明不足等の理由での返品はできません。特に適合等は必ずご確認ください。</v>
      </c>
      <c r="AB97" s="23"/>
      <c r="AD97" s="13" t="str">
        <f t="shared" si="31"/>
        <v/>
      </c>
      <c r="AE97" s="64" t="s">
        <v>35</v>
      </c>
      <c r="AF97" s="65" t="str">
        <f t="shared" si="32"/>
        <v/>
      </c>
      <c r="AG97" s="27" t="str">
        <f t="shared" si="33"/>
        <v/>
      </c>
      <c r="AH97" s="27" t="str">
        <f t="shared" si="34"/>
        <v/>
      </c>
    </row>
    <row r="98" spans="1:34" ht="26.25" customHeight="1" x14ac:dyDescent="0.4">
      <c r="A98" s="73">
        <f t="shared" si="35"/>
        <v>97</v>
      </c>
      <c r="B98" s="35"/>
      <c r="C98" s="36"/>
      <c r="D98" s="40">
        <f t="shared" ref="D98:D129" si="42">LENB(C:C)</f>
        <v>0</v>
      </c>
      <c r="E98" s="37"/>
      <c r="F98" s="91">
        <f t="shared" ref="F98:F129" si="43">LENB(E:E)</f>
        <v>0</v>
      </c>
      <c r="G98" s="23"/>
      <c r="H98" s="87"/>
      <c r="I98" s="25"/>
      <c r="J98" s="25"/>
      <c r="K98" s="25"/>
      <c r="L98" s="25"/>
      <c r="M98" s="33"/>
      <c r="N98" s="24"/>
      <c r="O98" s="76">
        <v>0</v>
      </c>
      <c r="P98" s="83" t="str">
        <f t="shared" si="36"/>
        <v/>
      </c>
      <c r="Q98" s="83" t="str">
        <f t="shared" si="27"/>
        <v/>
      </c>
      <c r="R98" s="83" t="str">
        <f t="shared" si="37"/>
        <v/>
      </c>
      <c r="S98" s="83" t="str">
        <f t="shared" si="28"/>
        <v/>
      </c>
      <c r="T98" s="56">
        <f t="shared" si="38"/>
        <v>104</v>
      </c>
      <c r="V98" s="52" t="str">
        <f t="shared" si="39"/>
        <v xml:space="preserve"> </v>
      </c>
      <c r="W98" s="38" t="str">
        <f t="shared" ref="W98:W129" si="44">CLEAN(E:E)</f>
        <v/>
      </c>
      <c r="X98" s="54">
        <f t="shared" si="40"/>
        <v>0</v>
      </c>
      <c r="Y98" s="55" t="str">
        <f t="shared" si="41"/>
        <v>&lt;b&gt;&lt;font color="navy" size="5"&gt;■　　■&lt;/font&gt;&lt;/b&gt;&lt;br&gt;&lt;br&gt;&lt;br&gt;&lt;b&gt;&lt;font color="#02c4b5" size="4"&gt;◆　主な特長　◆&lt;/font&gt;&lt;/b&gt;&lt;br&gt;&lt;br&gt;&lt;br&gt;&lt;b&gt;&lt;font color="#02c4b5" size="4"&gt;◆　主な仕様　◆&lt;/font&gt;&lt;/b&gt;&lt;br&gt;&lt;br&gt;&lt;br&gt;&lt;br&gt;&lt;br&gt;</v>
      </c>
      <c r="Z98" s="85" t="str">
        <f t="shared" ref="Z98:Z129" si="45">IF(AND(ISBLANK(J:J), ISBLANK(L:L)), N:N&amp;CHAR(10)&amp;CHAR(10)&amp;"※記載は商品仕様の一部です。仕様説明不足等の理由での返品はできません。特に適合等は必ずご確認ください。", IF(AND(ISBLANK(J:J), ISBLANK(N:N)), L:L&amp;CHAR(10)&amp;CHAR(10)&amp;"※記載は商品仕様の一部です。仕様説明不足等の理由での返品はできません。特に適合等は必ずご確認ください。", IF(AND(ISBLANK(L:L), ISBLANK(N:N)), J:J&amp;CHAR(10)&amp;CHAR(10)&amp;"※記載は商品仕様の一部です。仕様説明不足等の理由での返品はできません。特に適合等は必ずご確認ください。", IF(ISBLANK(J:J), L:L&amp;CHAR(10)&amp;CHAR(10)&amp;N:N&amp;CHAR(10)&amp;CHAR(10)&amp;"※記載は商品仕様の一部です。仕様説明不足等の理由での返品はできません。特に適合等は必ずご確認ください。", IF(ISBLANK(L:L), J:J&amp;CHAR(10)&amp;CHAR(10)&amp;N:N&amp;CHAR(10)&amp;CHAR(10)&amp;"※記載は商品仕様の一部です。仕様説明不足等の理由での返品はできません。特に適合等は必ずご確認ください。", IF(ISBLANK(N:N), J:J&amp;CHAR(10)&amp;CHAR(10)&amp;L:L&amp;CHAR(10)&amp;CHAR(10)&amp;"※記載は商品仕様の一部です。仕様説明不足等の理由での返品はできません。特に適合等は必ずご確認ください。", J:J&amp;CHAR(10)&amp;CHAR(10)&amp;L:L&amp;CHAR(10)&amp;CHAR(10)&amp;N:N&amp;CHAR(10)&amp;CHAR(10)&amp;"※記載は商品仕様の一部です。仕様説明不足等の理由での返品はできません。特に適合等は必ずご確認ください。"))))))</f>
        <v xml:space="preserve">
※記載は商品仕様の一部です。仕様説明不足等の理由での返品はできません。特に適合等は必ずご確認ください。</v>
      </c>
      <c r="AB98" s="23"/>
      <c r="AD98" s="13" t="str">
        <f t="shared" ref="AD98:AD129" si="46">LOWER(B:B)</f>
        <v/>
      </c>
      <c r="AE98" s="64" t="s">
        <v>35</v>
      </c>
      <c r="AF98" s="65" t="str">
        <f t="shared" ref="AF98:AF129" si="47">IF(X98&gt;=1,"&lt;img src=""%URL%"&amp;LOWER(B:B)&amp;"_1.jpg""&gt;&lt;br&gt;","")&amp;
 IF(X98&gt;=2,"&lt;img src=""%URL%"&amp;LOWER(B:B)&amp;"_2.jpg""&gt;&lt;br&gt;","")&amp;
 IF(X98&gt;=3,"&lt;img src=""%URL%"&amp;LOWER(B:B)&amp;"_3.jpg""&gt;&lt;br&gt;","")&amp;
 IF(X98&gt;=4,"&lt;img src=""%URL%"&amp;LOWER(B:B)&amp;"_4.jpg""&gt;&lt;br&gt;","")&amp;
 IF(X98&gt;=5,"&lt;img src=""%URL%"&amp;LOWER(B:B)&amp;"_5.jpg""&gt;&lt;br&gt;","")&amp;
 IF(X98&gt;=6,"&lt;img src=""%URL%"&amp;LOWER(B:B)&amp;"_6.jpg""&gt;&lt;br&gt;","")&amp;
 IF(X98&gt;=7,"&lt;img src=""%URL%"&amp;LOWER(B:B)&amp;"_7.jpg""&gt;&lt;br&gt;","")&amp;
 IF(X98&gt;=8,"&lt;img src=""%URL%"&amp;LOWER(B:B)&amp;"_8.jpg""&gt;&lt;br&gt;","")&amp;
 IF(X98&gt;=9,"&lt;img src=""%URL%"&amp;LOWER(B:B)&amp;"_9.jpg""&gt;&lt;br&gt;","")&amp;
 IF(X98&gt;=10,"&lt;img src=""%URL%"&amp;LOWER(B:B)&amp;"_10.jpg""&gt;&lt;br&gt;","")&amp;
 IF(X98&gt;=11,"&lt;img src=""%URL%"&amp;LOWER(B:B)&amp;"_11.jpg""&gt;&lt;br&gt;","")&amp;
 IF(X98&gt;=12,"&lt;img src=""%URL%"&amp;LOWER(B:B)&amp;"_12.jpg""&gt;&lt;br&gt;","")&amp;
 IF(X98&gt;=13,"&lt;img src=""%URL%"&amp;LOWER(B:B)&amp;"_13.jpg""&gt;&lt;br&gt;","")&amp;
 IF(X98&gt;=14,"&lt;img src=""%URL%"&amp;LOWER(B:B)&amp;"_14.jpg""&gt;&lt;br&gt;","")&amp;
 IF(X98&gt;=15,"&lt;img src=""%URL%"&amp;LOWER(B:B)&amp;"_15.jpg""&gt;&lt;br&gt;","")&amp;
 IF(X98&gt;=16,"&lt;img src=""%URL%"&amp;LOWER(B:B)&amp;"_16.jpg""&gt;&lt;br&gt;","")&amp;
 IF(X98&gt;=17,"&lt;img src=""%URL%"&amp;LOWER(B:B)&amp;"_17.jpg""&gt;&lt;br&gt;","")&amp;
 IF(X98&gt;=18,"&lt;img src=""%URL%"&amp;LOWER(B:B)&amp;"_18.jpg""&gt;&lt;br&gt;","")&amp;
 IF(X98=19,"&lt;img src=""%URL%"&amp;LOWER(B:B)&amp;"_19.jpg""&gt;&lt;br&gt;","")</f>
        <v/>
      </c>
      <c r="AG98" s="27" t="str">
        <f t="shared" ref="AG98:AG129" si="48">IF(ISBLANK(I:I), "", "&lt;b&gt;&lt;font color=""#666666""&gt;" &amp; SUBSTITUTE((I:I), CHAR(10), "&lt;br&gt;") &amp; "&lt;/font&gt;&lt;/b&gt;&lt;br&gt;&lt;br&gt;")</f>
        <v/>
      </c>
      <c r="AH98" s="27" t="str">
        <f t="shared" ref="AH98:AH129" si="49">IF(ISBLANK(K:K), "", "&lt;b&gt;" &amp; SUBSTITUTE((K:K), CHAR(10), "&lt;br&gt;") &amp; "&lt;/b&gt;&lt;br&gt;&lt;br&gt;")</f>
        <v/>
      </c>
    </row>
    <row r="99" spans="1:34" ht="26.25" customHeight="1" x14ac:dyDescent="0.4">
      <c r="A99" s="73">
        <f t="shared" si="35"/>
        <v>98</v>
      </c>
      <c r="B99" s="35"/>
      <c r="C99" s="36"/>
      <c r="D99" s="40">
        <f t="shared" si="42"/>
        <v>0</v>
      </c>
      <c r="E99" s="37"/>
      <c r="F99" s="91">
        <f t="shared" si="43"/>
        <v>0</v>
      </c>
      <c r="G99" s="23"/>
      <c r="H99" s="87"/>
      <c r="I99" s="25"/>
      <c r="J99" s="25"/>
      <c r="K99" s="25"/>
      <c r="L99" s="25"/>
      <c r="M99" s="33"/>
      <c r="N99" s="24"/>
      <c r="O99" s="76">
        <v>0</v>
      </c>
      <c r="P99" s="83" t="str">
        <f t="shared" si="36"/>
        <v/>
      </c>
      <c r="Q99" s="83" t="str">
        <f t="shared" si="27"/>
        <v/>
      </c>
      <c r="R99" s="83" t="str">
        <f t="shared" si="37"/>
        <v/>
      </c>
      <c r="S99" s="83" t="str">
        <f t="shared" si="28"/>
        <v/>
      </c>
      <c r="T99" s="56">
        <f t="shared" si="38"/>
        <v>104</v>
      </c>
      <c r="V99" s="52" t="str">
        <f t="shared" si="39"/>
        <v xml:space="preserve"> </v>
      </c>
      <c r="W99" s="38" t="str">
        <f t="shared" si="44"/>
        <v/>
      </c>
      <c r="X99" s="54">
        <f t="shared" si="40"/>
        <v>0</v>
      </c>
      <c r="Y99" s="55" t="str">
        <f t="shared" si="41"/>
        <v>&lt;b&gt;&lt;font color="navy" size="5"&gt;■　　■&lt;/font&gt;&lt;/b&gt;&lt;br&gt;&lt;br&gt;&lt;br&gt;&lt;b&gt;&lt;font color="#02c4b5" size="4"&gt;◆　主な特長　◆&lt;/font&gt;&lt;/b&gt;&lt;br&gt;&lt;br&gt;&lt;br&gt;&lt;b&gt;&lt;font color="#02c4b5" size="4"&gt;◆　主な仕様　◆&lt;/font&gt;&lt;/b&gt;&lt;br&gt;&lt;br&gt;&lt;br&gt;&lt;br&gt;&lt;br&gt;</v>
      </c>
      <c r="Z99" s="85" t="str">
        <f t="shared" si="45"/>
        <v xml:space="preserve">
※記載は商品仕様の一部です。仕様説明不足等の理由での返品はできません。特に適合等は必ずご確認ください。</v>
      </c>
      <c r="AB99" s="23"/>
      <c r="AD99" s="13" t="str">
        <f t="shared" si="46"/>
        <v/>
      </c>
      <c r="AE99" s="64" t="s">
        <v>35</v>
      </c>
      <c r="AF99" s="65" t="str">
        <f t="shared" si="47"/>
        <v/>
      </c>
      <c r="AG99" s="27" t="str">
        <f t="shared" si="48"/>
        <v/>
      </c>
      <c r="AH99" s="27" t="str">
        <f t="shared" si="49"/>
        <v/>
      </c>
    </row>
    <row r="100" spans="1:34" ht="26.25" customHeight="1" x14ac:dyDescent="0.4">
      <c r="A100" s="73">
        <f t="shared" si="35"/>
        <v>99</v>
      </c>
      <c r="B100" s="35"/>
      <c r="C100" s="36"/>
      <c r="D100" s="40">
        <f t="shared" si="42"/>
        <v>0</v>
      </c>
      <c r="E100" s="37"/>
      <c r="F100" s="91">
        <f t="shared" si="43"/>
        <v>0</v>
      </c>
      <c r="G100" s="23"/>
      <c r="H100" s="87"/>
      <c r="I100" s="25"/>
      <c r="J100" s="25"/>
      <c r="K100" s="25"/>
      <c r="L100" s="25"/>
      <c r="M100" s="33"/>
      <c r="N100" s="24"/>
      <c r="O100" s="76">
        <v>0</v>
      </c>
      <c r="P100" s="83" t="str">
        <f t="shared" si="36"/>
        <v/>
      </c>
      <c r="Q100" s="83" t="str">
        <f t="shared" si="27"/>
        <v/>
      </c>
      <c r="R100" s="83" t="str">
        <f t="shared" si="37"/>
        <v/>
      </c>
      <c r="S100" s="83" t="str">
        <f t="shared" si="28"/>
        <v/>
      </c>
      <c r="T100" s="56">
        <f t="shared" si="38"/>
        <v>104</v>
      </c>
      <c r="V100" s="52" t="str">
        <f t="shared" si="39"/>
        <v xml:space="preserve"> </v>
      </c>
      <c r="W100" s="38" t="str">
        <f t="shared" si="44"/>
        <v/>
      </c>
      <c r="X100" s="54">
        <f t="shared" si="40"/>
        <v>0</v>
      </c>
      <c r="Y100" s="55" t="str">
        <f t="shared" si="41"/>
        <v>&lt;b&gt;&lt;font color="navy" size="5"&gt;■　　■&lt;/font&gt;&lt;/b&gt;&lt;br&gt;&lt;br&gt;&lt;br&gt;&lt;b&gt;&lt;font color="#02c4b5" size="4"&gt;◆　主な特長　◆&lt;/font&gt;&lt;/b&gt;&lt;br&gt;&lt;br&gt;&lt;br&gt;&lt;b&gt;&lt;font color="#02c4b5" size="4"&gt;◆　主な仕様　◆&lt;/font&gt;&lt;/b&gt;&lt;br&gt;&lt;br&gt;&lt;br&gt;&lt;br&gt;&lt;br&gt;</v>
      </c>
      <c r="Z100" s="85" t="str">
        <f t="shared" si="45"/>
        <v xml:space="preserve">
※記載は商品仕様の一部です。仕様説明不足等の理由での返品はできません。特に適合等は必ずご確認ください。</v>
      </c>
      <c r="AB100" s="23"/>
      <c r="AD100" s="13" t="str">
        <f t="shared" si="46"/>
        <v/>
      </c>
      <c r="AE100" s="64" t="s">
        <v>35</v>
      </c>
      <c r="AF100" s="65" t="str">
        <f t="shared" si="47"/>
        <v/>
      </c>
      <c r="AG100" s="27" t="str">
        <f t="shared" si="48"/>
        <v/>
      </c>
      <c r="AH100" s="27" t="str">
        <f t="shared" si="49"/>
        <v/>
      </c>
    </row>
    <row r="101" spans="1:34" ht="26.25" customHeight="1" x14ac:dyDescent="0.4">
      <c r="A101" s="73">
        <f t="shared" si="35"/>
        <v>100</v>
      </c>
      <c r="B101" s="35"/>
      <c r="C101" s="36"/>
      <c r="D101" s="40">
        <f t="shared" si="42"/>
        <v>0</v>
      </c>
      <c r="E101" s="37"/>
      <c r="F101" s="91">
        <f t="shared" si="43"/>
        <v>0</v>
      </c>
      <c r="G101" s="23"/>
      <c r="H101" s="87"/>
      <c r="I101" s="25"/>
      <c r="J101" s="25"/>
      <c r="K101" s="25"/>
      <c r="L101" s="25"/>
      <c r="M101" s="33"/>
      <c r="N101" s="24"/>
      <c r="O101" s="76">
        <v>0</v>
      </c>
      <c r="P101" s="83" t="str">
        <f t="shared" si="36"/>
        <v/>
      </c>
      <c r="Q101" s="83" t="str">
        <f t="shared" si="27"/>
        <v/>
      </c>
      <c r="R101" s="83" t="str">
        <f t="shared" si="37"/>
        <v/>
      </c>
      <c r="S101" s="83" t="str">
        <f t="shared" si="28"/>
        <v/>
      </c>
      <c r="T101" s="56">
        <f t="shared" si="38"/>
        <v>104</v>
      </c>
      <c r="V101" s="52" t="str">
        <f t="shared" si="39"/>
        <v xml:space="preserve"> </v>
      </c>
      <c r="W101" s="38" t="str">
        <f t="shared" si="44"/>
        <v/>
      </c>
      <c r="X101" s="54">
        <f t="shared" si="40"/>
        <v>0</v>
      </c>
      <c r="Y101" s="55" t="str">
        <f t="shared" si="41"/>
        <v>&lt;b&gt;&lt;font color="navy" size="5"&gt;■　　■&lt;/font&gt;&lt;/b&gt;&lt;br&gt;&lt;br&gt;&lt;br&gt;&lt;b&gt;&lt;font color="#02c4b5" size="4"&gt;◆　主な特長　◆&lt;/font&gt;&lt;/b&gt;&lt;br&gt;&lt;br&gt;&lt;br&gt;&lt;b&gt;&lt;font color="#02c4b5" size="4"&gt;◆　主な仕様　◆&lt;/font&gt;&lt;/b&gt;&lt;br&gt;&lt;br&gt;&lt;br&gt;&lt;br&gt;&lt;br&gt;</v>
      </c>
      <c r="Z101" s="85" t="str">
        <f t="shared" si="45"/>
        <v xml:space="preserve">
※記載は商品仕様の一部です。仕様説明不足等の理由での返品はできません。特に適合等は必ずご確認ください。</v>
      </c>
      <c r="AB101" s="23"/>
      <c r="AD101" s="13" t="str">
        <f t="shared" si="46"/>
        <v/>
      </c>
      <c r="AE101" s="64" t="s">
        <v>35</v>
      </c>
      <c r="AF101" s="65" t="str">
        <f t="shared" si="47"/>
        <v/>
      </c>
      <c r="AG101" s="27" t="str">
        <f t="shared" si="48"/>
        <v/>
      </c>
      <c r="AH101" s="27" t="str">
        <f t="shared" si="49"/>
        <v/>
      </c>
    </row>
    <row r="102" spans="1:34" ht="26.25" customHeight="1" x14ac:dyDescent="0.4">
      <c r="A102" s="73">
        <f t="shared" si="35"/>
        <v>101</v>
      </c>
      <c r="B102" s="35"/>
      <c r="C102" s="36"/>
      <c r="D102" s="40">
        <f t="shared" si="42"/>
        <v>0</v>
      </c>
      <c r="E102" s="37"/>
      <c r="F102" s="91">
        <f t="shared" si="43"/>
        <v>0</v>
      </c>
      <c r="G102" s="23"/>
      <c r="H102" s="87"/>
      <c r="I102" s="25"/>
      <c r="J102" s="25"/>
      <c r="K102" s="25"/>
      <c r="L102" s="25"/>
      <c r="M102" s="33"/>
      <c r="N102" s="24"/>
      <c r="O102" s="76">
        <v>0</v>
      </c>
      <c r="P102" s="83" t="str">
        <f t="shared" si="36"/>
        <v/>
      </c>
      <c r="Q102" s="83" t="str">
        <f t="shared" si="27"/>
        <v/>
      </c>
      <c r="R102" s="83" t="str">
        <f t="shared" si="37"/>
        <v/>
      </c>
      <c r="S102" s="83" t="str">
        <f t="shared" si="28"/>
        <v/>
      </c>
      <c r="T102" s="56">
        <f t="shared" si="38"/>
        <v>104</v>
      </c>
      <c r="V102" s="52" t="str">
        <f t="shared" si="39"/>
        <v xml:space="preserve"> </v>
      </c>
      <c r="W102" s="38" t="str">
        <f t="shared" si="44"/>
        <v/>
      </c>
      <c r="X102" s="54">
        <f t="shared" si="40"/>
        <v>0</v>
      </c>
      <c r="Y102" s="55" t="str">
        <f t="shared" si="41"/>
        <v>&lt;b&gt;&lt;font color="navy" size="5"&gt;■　　■&lt;/font&gt;&lt;/b&gt;&lt;br&gt;&lt;br&gt;&lt;br&gt;&lt;b&gt;&lt;font color="#02c4b5" size="4"&gt;◆　主な特長　◆&lt;/font&gt;&lt;/b&gt;&lt;br&gt;&lt;br&gt;&lt;br&gt;&lt;b&gt;&lt;font color="#02c4b5" size="4"&gt;◆　主な仕様　◆&lt;/font&gt;&lt;/b&gt;&lt;br&gt;&lt;br&gt;&lt;br&gt;&lt;br&gt;&lt;br&gt;</v>
      </c>
      <c r="Z102" s="85" t="str">
        <f t="shared" si="45"/>
        <v xml:space="preserve">
※記載は商品仕様の一部です。仕様説明不足等の理由での返品はできません。特に適合等は必ずご確認ください。</v>
      </c>
      <c r="AB102" s="23"/>
      <c r="AD102" s="13" t="str">
        <f t="shared" si="46"/>
        <v/>
      </c>
      <c r="AE102" s="64" t="s">
        <v>35</v>
      </c>
      <c r="AF102" s="65" t="str">
        <f t="shared" si="47"/>
        <v/>
      </c>
      <c r="AG102" s="27" t="str">
        <f t="shared" si="48"/>
        <v/>
      </c>
      <c r="AH102" s="27" t="str">
        <f t="shared" si="49"/>
        <v/>
      </c>
    </row>
    <row r="103" spans="1:34" ht="26.25" customHeight="1" x14ac:dyDescent="0.4">
      <c r="A103" s="73">
        <f t="shared" si="35"/>
        <v>102</v>
      </c>
      <c r="B103" s="35"/>
      <c r="C103" s="36"/>
      <c r="D103" s="40">
        <f t="shared" si="42"/>
        <v>0</v>
      </c>
      <c r="E103" s="37"/>
      <c r="F103" s="91">
        <f t="shared" si="43"/>
        <v>0</v>
      </c>
      <c r="G103" s="23"/>
      <c r="H103" s="87"/>
      <c r="I103" s="25"/>
      <c r="J103" s="25"/>
      <c r="K103" s="25"/>
      <c r="L103" s="25"/>
      <c r="M103" s="33"/>
      <c r="N103" s="24"/>
      <c r="O103" s="76">
        <v>0</v>
      </c>
      <c r="P103" s="83" t="str">
        <f t="shared" si="36"/>
        <v/>
      </c>
      <c r="Q103" s="83" t="str">
        <f t="shared" si="27"/>
        <v/>
      </c>
      <c r="R103" s="83" t="str">
        <f t="shared" si="37"/>
        <v/>
      </c>
      <c r="S103" s="83" t="str">
        <f t="shared" si="28"/>
        <v/>
      </c>
      <c r="T103" s="56">
        <f t="shared" si="38"/>
        <v>104</v>
      </c>
      <c r="V103" s="52" t="str">
        <f t="shared" si="39"/>
        <v xml:space="preserve"> </v>
      </c>
      <c r="W103" s="38" t="str">
        <f t="shared" si="44"/>
        <v/>
      </c>
      <c r="X103" s="54">
        <f t="shared" si="40"/>
        <v>0</v>
      </c>
      <c r="Y103" s="55" t="str">
        <f t="shared" si="41"/>
        <v>&lt;b&gt;&lt;font color="navy" size="5"&gt;■　　■&lt;/font&gt;&lt;/b&gt;&lt;br&gt;&lt;br&gt;&lt;br&gt;&lt;b&gt;&lt;font color="#02c4b5" size="4"&gt;◆　主な特長　◆&lt;/font&gt;&lt;/b&gt;&lt;br&gt;&lt;br&gt;&lt;br&gt;&lt;b&gt;&lt;font color="#02c4b5" size="4"&gt;◆　主な仕様　◆&lt;/font&gt;&lt;/b&gt;&lt;br&gt;&lt;br&gt;&lt;br&gt;&lt;br&gt;&lt;br&gt;</v>
      </c>
      <c r="Z103" s="85" t="str">
        <f t="shared" si="45"/>
        <v xml:space="preserve">
※記載は商品仕様の一部です。仕様説明不足等の理由での返品はできません。特に適合等は必ずご確認ください。</v>
      </c>
      <c r="AB103" s="23"/>
      <c r="AD103" s="13" t="str">
        <f t="shared" si="46"/>
        <v/>
      </c>
      <c r="AE103" s="64" t="s">
        <v>35</v>
      </c>
      <c r="AF103" s="65" t="str">
        <f t="shared" si="47"/>
        <v/>
      </c>
      <c r="AG103" s="27" t="str">
        <f t="shared" si="48"/>
        <v/>
      </c>
      <c r="AH103" s="27" t="str">
        <f t="shared" si="49"/>
        <v/>
      </c>
    </row>
    <row r="104" spans="1:34" ht="26.25" customHeight="1" x14ac:dyDescent="0.4">
      <c r="A104" s="73">
        <f t="shared" si="35"/>
        <v>103</v>
      </c>
      <c r="B104" s="35"/>
      <c r="C104" s="36"/>
      <c r="D104" s="40">
        <f t="shared" si="42"/>
        <v>0</v>
      </c>
      <c r="E104" s="37"/>
      <c r="F104" s="91">
        <f t="shared" si="43"/>
        <v>0</v>
      </c>
      <c r="G104" s="23"/>
      <c r="H104" s="87"/>
      <c r="I104" s="25"/>
      <c r="J104" s="25"/>
      <c r="K104" s="25"/>
      <c r="L104" s="25"/>
      <c r="M104" s="33"/>
      <c r="N104" s="24"/>
      <c r="O104" s="76">
        <v>0</v>
      </c>
      <c r="P104" s="83" t="str">
        <f t="shared" si="36"/>
        <v/>
      </c>
      <c r="Q104" s="83" t="str">
        <f t="shared" si="27"/>
        <v/>
      </c>
      <c r="R104" s="83" t="str">
        <f t="shared" si="37"/>
        <v/>
      </c>
      <c r="S104" s="83" t="str">
        <f t="shared" si="28"/>
        <v/>
      </c>
      <c r="T104" s="56">
        <f t="shared" si="38"/>
        <v>104</v>
      </c>
      <c r="V104" s="52" t="str">
        <f t="shared" si="39"/>
        <v xml:space="preserve"> </v>
      </c>
      <c r="W104" s="38" t="str">
        <f t="shared" si="44"/>
        <v/>
      </c>
      <c r="X104" s="54">
        <f t="shared" si="40"/>
        <v>0</v>
      </c>
      <c r="Y104" s="55" t="str">
        <f t="shared" si="41"/>
        <v>&lt;b&gt;&lt;font color="navy" size="5"&gt;■　　■&lt;/font&gt;&lt;/b&gt;&lt;br&gt;&lt;br&gt;&lt;br&gt;&lt;b&gt;&lt;font color="#02c4b5" size="4"&gt;◆　主な特長　◆&lt;/font&gt;&lt;/b&gt;&lt;br&gt;&lt;br&gt;&lt;br&gt;&lt;b&gt;&lt;font color="#02c4b5" size="4"&gt;◆　主な仕様　◆&lt;/font&gt;&lt;/b&gt;&lt;br&gt;&lt;br&gt;&lt;br&gt;&lt;br&gt;&lt;br&gt;</v>
      </c>
      <c r="Z104" s="85" t="str">
        <f t="shared" si="45"/>
        <v xml:space="preserve">
※記載は商品仕様の一部です。仕様説明不足等の理由での返品はできません。特に適合等は必ずご確認ください。</v>
      </c>
      <c r="AB104" s="23"/>
      <c r="AD104" s="13" t="str">
        <f t="shared" si="46"/>
        <v/>
      </c>
      <c r="AE104" s="64" t="s">
        <v>35</v>
      </c>
      <c r="AF104" s="65" t="str">
        <f t="shared" si="47"/>
        <v/>
      </c>
      <c r="AG104" s="27" t="str">
        <f t="shared" si="48"/>
        <v/>
      </c>
      <c r="AH104" s="27" t="str">
        <f t="shared" si="49"/>
        <v/>
      </c>
    </row>
    <row r="105" spans="1:34" ht="26.25" customHeight="1" x14ac:dyDescent="0.4">
      <c r="A105" s="73">
        <f t="shared" si="35"/>
        <v>104</v>
      </c>
      <c r="B105" s="35"/>
      <c r="C105" s="36"/>
      <c r="D105" s="40">
        <f t="shared" si="42"/>
        <v>0</v>
      </c>
      <c r="E105" s="37"/>
      <c r="F105" s="91">
        <f t="shared" si="43"/>
        <v>0</v>
      </c>
      <c r="G105" s="23"/>
      <c r="H105" s="87"/>
      <c r="I105" s="25"/>
      <c r="J105" s="25"/>
      <c r="K105" s="25"/>
      <c r="L105" s="25"/>
      <c r="M105" s="33"/>
      <c r="N105" s="24"/>
      <c r="O105" s="76">
        <v>0</v>
      </c>
      <c r="P105" s="83" t="str">
        <f t="shared" si="36"/>
        <v/>
      </c>
      <c r="Q105" s="83" t="str">
        <f t="shared" si="27"/>
        <v/>
      </c>
      <c r="R105" s="83" t="str">
        <f t="shared" si="37"/>
        <v/>
      </c>
      <c r="S105" s="83" t="str">
        <f t="shared" si="28"/>
        <v/>
      </c>
      <c r="T105" s="56">
        <f t="shared" si="38"/>
        <v>104</v>
      </c>
      <c r="V105" s="52" t="str">
        <f t="shared" si="39"/>
        <v xml:space="preserve"> </v>
      </c>
      <c r="W105" s="38" t="str">
        <f t="shared" si="44"/>
        <v/>
      </c>
      <c r="X105" s="54">
        <f t="shared" si="40"/>
        <v>0</v>
      </c>
      <c r="Y105" s="55" t="str">
        <f t="shared" si="41"/>
        <v>&lt;b&gt;&lt;font color="navy" size="5"&gt;■　　■&lt;/font&gt;&lt;/b&gt;&lt;br&gt;&lt;br&gt;&lt;br&gt;&lt;b&gt;&lt;font color="#02c4b5" size="4"&gt;◆　主な特長　◆&lt;/font&gt;&lt;/b&gt;&lt;br&gt;&lt;br&gt;&lt;br&gt;&lt;b&gt;&lt;font color="#02c4b5" size="4"&gt;◆　主な仕様　◆&lt;/font&gt;&lt;/b&gt;&lt;br&gt;&lt;br&gt;&lt;br&gt;&lt;br&gt;&lt;br&gt;</v>
      </c>
      <c r="Z105" s="85" t="str">
        <f t="shared" si="45"/>
        <v xml:space="preserve">
※記載は商品仕様の一部です。仕様説明不足等の理由での返品はできません。特に適合等は必ずご確認ください。</v>
      </c>
      <c r="AB105" s="23"/>
      <c r="AD105" s="13" t="str">
        <f t="shared" si="46"/>
        <v/>
      </c>
      <c r="AE105" s="64" t="s">
        <v>35</v>
      </c>
      <c r="AF105" s="65" t="str">
        <f t="shared" si="47"/>
        <v/>
      </c>
      <c r="AG105" s="27" t="str">
        <f t="shared" si="48"/>
        <v/>
      </c>
      <c r="AH105" s="27" t="str">
        <f t="shared" si="49"/>
        <v/>
      </c>
    </row>
    <row r="106" spans="1:34" ht="26.25" customHeight="1" x14ac:dyDescent="0.4">
      <c r="A106" s="73">
        <f t="shared" si="35"/>
        <v>105</v>
      </c>
      <c r="B106" s="35"/>
      <c r="C106" s="36"/>
      <c r="D106" s="40">
        <f t="shared" si="42"/>
        <v>0</v>
      </c>
      <c r="E106" s="37"/>
      <c r="F106" s="91">
        <f t="shared" si="43"/>
        <v>0</v>
      </c>
      <c r="G106" s="23"/>
      <c r="H106" s="87"/>
      <c r="I106" s="25"/>
      <c r="J106" s="25"/>
      <c r="K106" s="25"/>
      <c r="L106" s="25"/>
      <c r="M106" s="33"/>
      <c r="N106" s="24"/>
      <c r="O106" s="76">
        <v>0</v>
      </c>
      <c r="P106" s="83" t="str">
        <f t="shared" si="36"/>
        <v/>
      </c>
      <c r="Q106" s="83" t="str">
        <f t="shared" si="27"/>
        <v/>
      </c>
      <c r="R106" s="83" t="str">
        <f t="shared" si="37"/>
        <v/>
      </c>
      <c r="S106" s="83" t="str">
        <f t="shared" si="28"/>
        <v/>
      </c>
      <c r="T106" s="56">
        <f t="shared" si="38"/>
        <v>104</v>
      </c>
      <c r="V106" s="52" t="str">
        <f t="shared" si="39"/>
        <v xml:space="preserve"> </v>
      </c>
      <c r="W106" s="38" t="str">
        <f t="shared" si="44"/>
        <v/>
      </c>
      <c r="X106" s="54">
        <f t="shared" si="40"/>
        <v>0</v>
      </c>
      <c r="Y106" s="55" t="str">
        <f t="shared" si="41"/>
        <v>&lt;b&gt;&lt;font color="navy" size="5"&gt;■　　■&lt;/font&gt;&lt;/b&gt;&lt;br&gt;&lt;br&gt;&lt;br&gt;&lt;b&gt;&lt;font color="#02c4b5" size="4"&gt;◆　主な特長　◆&lt;/font&gt;&lt;/b&gt;&lt;br&gt;&lt;br&gt;&lt;br&gt;&lt;b&gt;&lt;font color="#02c4b5" size="4"&gt;◆　主な仕様　◆&lt;/font&gt;&lt;/b&gt;&lt;br&gt;&lt;br&gt;&lt;br&gt;&lt;br&gt;&lt;br&gt;</v>
      </c>
      <c r="Z106" s="85" t="str">
        <f t="shared" si="45"/>
        <v xml:space="preserve">
※記載は商品仕様の一部です。仕様説明不足等の理由での返品はできません。特に適合等は必ずご確認ください。</v>
      </c>
      <c r="AB106" s="23"/>
      <c r="AD106" s="13" t="str">
        <f t="shared" si="46"/>
        <v/>
      </c>
      <c r="AE106" s="64" t="s">
        <v>35</v>
      </c>
      <c r="AF106" s="65" t="str">
        <f t="shared" si="47"/>
        <v/>
      </c>
      <c r="AG106" s="27" t="str">
        <f t="shared" si="48"/>
        <v/>
      </c>
      <c r="AH106" s="27" t="str">
        <f t="shared" si="49"/>
        <v/>
      </c>
    </row>
    <row r="107" spans="1:34" ht="26.25" customHeight="1" x14ac:dyDescent="0.4">
      <c r="A107" s="73">
        <f t="shared" si="35"/>
        <v>106</v>
      </c>
      <c r="B107" s="35"/>
      <c r="C107" s="36"/>
      <c r="D107" s="40">
        <f t="shared" si="42"/>
        <v>0</v>
      </c>
      <c r="E107" s="37"/>
      <c r="F107" s="91">
        <f t="shared" si="43"/>
        <v>0</v>
      </c>
      <c r="G107" s="23"/>
      <c r="H107" s="87"/>
      <c r="I107" s="25"/>
      <c r="J107" s="25"/>
      <c r="K107" s="25"/>
      <c r="L107" s="25"/>
      <c r="M107" s="33"/>
      <c r="N107" s="24"/>
      <c r="O107" s="76">
        <v>0</v>
      </c>
      <c r="P107" s="83" t="str">
        <f t="shared" si="36"/>
        <v/>
      </c>
      <c r="Q107" s="83" t="str">
        <f t="shared" si="27"/>
        <v/>
      </c>
      <c r="R107" s="83" t="str">
        <f t="shared" si="37"/>
        <v/>
      </c>
      <c r="S107" s="83" t="str">
        <f t="shared" si="28"/>
        <v/>
      </c>
      <c r="T107" s="56">
        <f t="shared" si="38"/>
        <v>104</v>
      </c>
      <c r="V107" s="52" t="str">
        <f t="shared" si="39"/>
        <v xml:space="preserve"> </v>
      </c>
      <c r="W107" s="38" t="str">
        <f t="shared" si="44"/>
        <v/>
      </c>
      <c r="X107" s="54">
        <f t="shared" si="40"/>
        <v>0</v>
      </c>
      <c r="Y107" s="55" t="str">
        <f t="shared" si="41"/>
        <v>&lt;b&gt;&lt;font color="navy" size="5"&gt;■　　■&lt;/font&gt;&lt;/b&gt;&lt;br&gt;&lt;br&gt;&lt;br&gt;&lt;b&gt;&lt;font color="#02c4b5" size="4"&gt;◆　主な特長　◆&lt;/font&gt;&lt;/b&gt;&lt;br&gt;&lt;br&gt;&lt;br&gt;&lt;b&gt;&lt;font color="#02c4b5" size="4"&gt;◆　主な仕様　◆&lt;/font&gt;&lt;/b&gt;&lt;br&gt;&lt;br&gt;&lt;br&gt;&lt;br&gt;&lt;br&gt;</v>
      </c>
      <c r="Z107" s="85" t="str">
        <f t="shared" si="45"/>
        <v xml:space="preserve">
※記載は商品仕様の一部です。仕様説明不足等の理由での返品はできません。特に適合等は必ずご確認ください。</v>
      </c>
      <c r="AB107" s="23"/>
      <c r="AD107" s="13" t="str">
        <f t="shared" si="46"/>
        <v/>
      </c>
      <c r="AE107" s="64" t="s">
        <v>35</v>
      </c>
      <c r="AF107" s="65" t="str">
        <f t="shared" si="47"/>
        <v/>
      </c>
      <c r="AG107" s="27" t="str">
        <f t="shared" si="48"/>
        <v/>
      </c>
      <c r="AH107" s="27" t="str">
        <f t="shared" si="49"/>
        <v/>
      </c>
    </row>
    <row r="108" spans="1:34" ht="26.25" customHeight="1" x14ac:dyDescent="0.4">
      <c r="A108" s="73">
        <f t="shared" si="35"/>
        <v>107</v>
      </c>
      <c r="B108" s="35"/>
      <c r="C108" s="36"/>
      <c r="D108" s="40">
        <f t="shared" si="42"/>
        <v>0</v>
      </c>
      <c r="E108" s="37"/>
      <c r="F108" s="91">
        <f t="shared" si="43"/>
        <v>0</v>
      </c>
      <c r="G108" s="23"/>
      <c r="H108" s="87"/>
      <c r="I108" s="25"/>
      <c r="J108" s="25"/>
      <c r="K108" s="25"/>
      <c r="L108" s="25"/>
      <c r="M108" s="33"/>
      <c r="N108" s="24"/>
      <c r="O108" s="76">
        <v>0</v>
      </c>
      <c r="P108" s="83" t="str">
        <f t="shared" si="36"/>
        <v/>
      </c>
      <c r="Q108" s="83" t="str">
        <f t="shared" si="27"/>
        <v/>
      </c>
      <c r="R108" s="83" t="str">
        <f t="shared" si="37"/>
        <v/>
      </c>
      <c r="S108" s="83" t="str">
        <f t="shared" si="28"/>
        <v/>
      </c>
      <c r="T108" s="56">
        <f t="shared" si="38"/>
        <v>104</v>
      </c>
      <c r="V108" s="52" t="str">
        <f t="shared" si="39"/>
        <v xml:space="preserve"> </v>
      </c>
      <c r="W108" s="38" t="str">
        <f t="shared" si="44"/>
        <v/>
      </c>
      <c r="X108" s="54">
        <f t="shared" si="40"/>
        <v>0</v>
      </c>
      <c r="Y108" s="55" t="str">
        <f t="shared" si="41"/>
        <v>&lt;b&gt;&lt;font color="navy" size="5"&gt;■　　■&lt;/font&gt;&lt;/b&gt;&lt;br&gt;&lt;br&gt;&lt;br&gt;&lt;b&gt;&lt;font color="#02c4b5" size="4"&gt;◆　主な特長　◆&lt;/font&gt;&lt;/b&gt;&lt;br&gt;&lt;br&gt;&lt;br&gt;&lt;b&gt;&lt;font color="#02c4b5" size="4"&gt;◆　主な仕様　◆&lt;/font&gt;&lt;/b&gt;&lt;br&gt;&lt;br&gt;&lt;br&gt;&lt;br&gt;&lt;br&gt;</v>
      </c>
      <c r="Z108" s="85" t="str">
        <f t="shared" si="45"/>
        <v xml:space="preserve">
※記載は商品仕様の一部です。仕様説明不足等の理由での返品はできません。特に適合等は必ずご確認ください。</v>
      </c>
      <c r="AB108" s="23"/>
      <c r="AD108" s="13" t="str">
        <f t="shared" si="46"/>
        <v/>
      </c>
      <c r="AE108" s="64" t="s">
        <v>35</v>
      </c>
      <c r="AF108" s="65" t="str">
        <f t="shared" si="47"/>
        <v/>
      </c>
      <c r="AG108" s="27" t="str">
        <f t="shared" si="48"/>
        <v/>
      </c>
      <c r="AH108" s="27" t="str">
        <f t="shared" si="49"/>
        <v/>
      </c>
    </row>
    <row r="109" spans="1:34" ht="26.25" customHeight="1" x14ac:dyDescent="0.4">
      <c r="A109" s="73">
        <f t="shared" si="35"/>
        <v>108</v>
      </c>
      <c r="B109" s="35"/>
      <c r="C109" s="36"/>
      <c r="D109" s="40">
        <f t="shared" si="42"/>
        <v>0</v>
      </c>
      <c r="E109" s="37"/>
      <c r="F109" s="91">
        <f t="shared" si="43"/>
        <v>0</v>
      </c>
      <c r="G109" s="23"/>
      <c r="H109" s="87"/>
      <c r="I109" s="25"/>
      <c r="J109" s="25"/>
      <c r="K109" s="25"/>
      <c r="L109" s="25"/>
      <c r="M109" s="33"/>
      <c r="N109" s="24"/>
      <c r="O109" s="76">
        <v>0</v>
      </c>
      <c r="P109" s="83" t="str">
        <f t="shared" si="36"/>
        <v/>
      </c>
      <c r="Q109" s="83" t="str">
        <f t="shared" si="27"/>
        <v/>
      </c>
      <c r="R109" s="83" t="str">
        <f t="shared" si="37"/>
        <v/>
      </c>
      <c r="S109" s="83" t="str">
        <f t="shared" si="28"/>
        <v/>
      </c>
      <c r="T109" s="56">
        <f t="shared" si="38"/>
        <v>104</v>
      </c>
      <c r="V109" s="52" t="str">
        <f t="shared" si="39"/>
        <v xml:space="preserve"> </v>
      </c>
      <c r="W109" s="38" t="str">
        <f t="shared" si="44"/>
        <v/>
      </c>
      <c r="X109" s="54">
        <f t="shared" si="40"/>
        <v>0</v>
      </c>
      <c r="Y109" s="55" t="str">
        <f t="shared" si="41"/>
        <v>&lt;b&gt;&lt;font color="navy" size="5"&gt;■　　■&lt;/font&gt;&lt;/b&gt;&lt;br&gt;&lt;br&gt;&lt;br&gt;&lt;b&gt;&lt;font color="#02c4b5" size="4"&gt;◆　主な特長　◆&lt;/font&gt;&lt;/b&gt;&lt;br&gt;&lt;br&gt;&lt;br&gt;&lt;b&gt;&lt;font color="#02c4b5" size="4"&gt;◆　主な仕様　◆&lt;/font&gt;&lt;/b&gt;&lt;br&gt;&lt;br&gt;&lt;br&gt;&lt;br&gt;&lt;br&gt;</v>
      </c>
      <c r="Z109" s="85" t="str">
        <f t="shared" si="45"/>
        <v xml:space="preserve">
※記載は商品仕様の一部です。仕様説明不足等の理由での返品はできません。特に適合等は必ずご確認ください。</v>
      </c>
      <c r="AB109" s="23"/>
      <c r="AD109" s="13" t="str">
        <f t="shared" si="46"/>
        <v/>
      </c>
      <c r="AE109" s="64" t="s">
        <v>35</v>
      </c>
      <c r="AF109" s="65" t="str">
        <f t="shared" si="47"/>
        <v/>
      </c>
      <c r="AG109" s="27" t="str">
        <f t="shared" si="48"/>
        <v/>
      </c>
      <c r="AH109" s="27" t="str">
        <f t="shared" si="49"/>
        <v/>
      </c>
    </row>
    <row r="110" spans="1:34" ht="26.25" customHeight="1" x14ac:dyDescent="0.4">
      <c r="A110" s="73">
        <f t="shared" si="35"/>
        <v>109</v>
      </c>
      <c r="B110" s="35"/>
      <c r="C110" s="36"/>
      <c r="D110" s="40">
        <f t="shared" si="42"/>
        <v>0</v>
      </c>
      <c r="E110" s="37"/>
      <c r="F110" s="91">
        <f t="shared" si="43"/>
        <v>0</v>
      </c>
      <c r="G110" s="23"/>
      <c r="H110" s="87"/>
      <c r="I110" s="25"/>
      <c r="J110" s="25"/>
      <c r="K110" s="25"/>
      <c r="L110" s="25"/>
      <c r="M110" s="33"/>
      <c r="N110" s="24"/>
      <c r="O110" s="76">
        <v>0</v>
      </c>
      <c r="P110" s="83" t="str">
        <f t="shared" si="36"/>
        <v/>
      </c>
      <c r="Q110" s="83" t="str">
        <f t="shared" si="27"/>
        <v/>
      </c>
      <c r="R110" s="83" t="str">
        <f t="shared" si="37"/>
        <v/>
      </c>
      <c r="S110" s="83" t="str">
        <f t="shared" si="28"/>
        <v/>
      </c>
      <c r="T110" s="56">
        <f t="shared" si="38"/>
        <v>104</v>
      </c>
      <c r="V110" s="52" t="str">
        <f t="shared" si="39"/>
        <v xml:space="preserve"> </v>
      </c>
      <c r="W110" s="38" t="str">
        <f t="shared" si="44"/>
        <v/>
      </c>
      <c r="X110" s="54">
        <f t="shared" si="40"/>
        <v>0</v>
      </c>
      <c r="Y110" s="55" t="str">
        <f t="shared" si="41"/>
        <v>&lt;b&gt;&lt;font color="navy" size="5"&gt;■　　■&lt;/font&gt;&lt;/b&gt;&lt;br&gt;&lt;br&gt;&lt;br&gt;&lt;b&gt;&lt;font color="#02c4b5" size="4"&gt;◆　主な特長　◆&lt;/font&gt;&lt;/b&gt;&lt;br&gt;&lt;br&gt;&lt;br&gt;&lt;b&gt;&lt;font color="#02c4b5" size="4"&gt;◆　主な仕様　◆&lt;/font&gt;&lt;/b&gt;&lt;br&gt;&lt;br&gt;&lt;br&gt;&lt;br&gt;&lt;br&gt;</v>
      </c>
      <c r="Z110" s="85" t="str">
        <f t="shared" si="45"/>
        <v xml:space="preserve">
※記載は商品仕様の一部です。仕様説明不足等の理由での返品はできません。特に適合等は必ずご確認ください。</v>
      </c>
      <c r="AB110" s="23"/>
      <c r="AD110" s="13" t="str">
        <f t="shared" si="46"/>
        <v/>
      </c>
      <c r="AE110" s="64" t="s">
        <v>35</v>
      </c>
      <c r="AF110" s="65" t="str">
        <f t="shared" si="47"/>
        <v/>
      </c>
      <c r="AG110" s="27" t="str">
        <f t="shared" si="48"/>
        <v/>
      </c>
      <c r="AH110" s="27" t="str">
        <f t="shared" si="49"/>
        <v/>
      </c>
    </row>
    <row r="111" spans="1:34" ht="26.25" customHeight="1" x14ac:dyDescent="0.4">
      <c r="A111" s="73">
        <f t="shared" si="35"/>
        <v>110</v>
      </c>
      <c r="B111" s="35"/>
      <c r="C111" s="36"/>
      <c r="D111" s="40">
        <f t="shared" si="42"/>
        <v>0</v>
      </c>
      <c r="E111" s="37"/>
      <c r="F111" s="91">
        <f t="shared" si="43"/>
        <v>0</v>
      </c>
      <c r="G111" s="23"/>
      <c r="H111" s="87"/>
      <c r="I111" s="25"/>
      <c r="J111" s="25"/>
      <c r="K111" s="25"/>
      <c r="L111" s="25"/>
      <c r="M111" s="33"/>
      <c r="N111" s="24"/>
      <c r="O111" s="76">
        <v>0</v>
      </c>
      <c r="P111" s="83" t="str">
        <f t="shared" si="36"/>
        <v/>
      </c>
      <c r="Q111" s="83" t="str">
        <f t="shared" si="27"/>
        <v/>
      </c>
      <c r="R111" s="83" t="str">
        <f t="shared" si="37"/>
        <v/>
      </c>
      <c r="S111" s="83" t="str">
        <f t="shared" si="28"/>
        <v/>
      </c>
      <c r="T111" s="56">
        <f t="shared" si="38"/>
        <v>104</v>
      </c>
      <c r="V111" s="52" t="str">
        <f t="shared" si="39"/>
        <v xml:space="preserve"> </v>
      </c>
      <c r="W111" s="38" t="str">
        <f t="shared" si="44"/>
        <v/>
      </c>
      <c r="X111" s="54">
        <f t="shared" si="40"/>
        <v>0</v>
      </c>
      <c r="Y111" s="55" t="str">
        <f t="shared" si="41"/>
        <v>&lt;b&gt;&lt;font color="navy" size="5"&gt;■　　■&lt;/font&gt;&lt;/b&gt;&lt;br&gt;&lt;br&gt;&lt;br&gt;&lt;b&gt;&lt;font color="#02c4b5" size="4"&gt;◆　主な特長　◆&lt;/font&gt;&lt;/b&gt;&lt;br&gt;&lt;br&gt;&lt;br&gt;&lt;b&gt;&lt;font color="#02c4b5" size="4"&gt;◆　主な仕様　◆&lt;/font&gt;&lt;/b&gt;&lt;br&gt;&lt;br&gt;&lt;br&gt;&lt;br&gt;&lt;br&gt;</v>
      </c>
      <c r="Z111" s="85" t="str">
        <f t="shared" si="45"/>
        <v xml:space="preserve">
※記載は商品仕様の一部です。仕様説明不足等の理由での返品はできません。特に適合等は必ずご確認ください。</v>
      </c>
      <c r="AB111" s="23"/>
      <c r="AD111" s="13" t="str">
        <f t="shared" si="46"/>
        <v/>
      </c>
      <c r="AE111" s="64" t="s">
        <v>35</v>
      </c>
      <c r="AF111" s="65" t="str">
        <f t="shared" si="47"/>
        <v/>
      </c>
      <c r="AG111" s="27" t="str">
        <f t="shared" si="48"/>
        <v/>
      </c>
      <c r="AH111" s="27" t="str">
        <f t="shared" si="49"/>
        <v/>
      </c>
    </row>
    <row r="112" spans="1:34" ht="26.25" customHeight="1" x14ac:dyDescent="0.4">
      <c r="A112" s="73">
        <f t="shared" si="35"/>
        <v>111</v>
      </c>
      <c r="B112" s="35"/>
      <c r="C112" s="36"/>
      <c r="D112" s="40">
        <f t="shared" si="42"/>
        <v>0</v>
      </c>
      <c r="E112" s="37"/>
      <c r="F112" s="91">
        <f t="shared" si="43"/>
        <v>0</v>
      </c>
      <c r="G112" s="23"/>
      <c r="H112" s="87"/>
      <c r="I112" s="25"/>
      <c r="J112" s="25"/>
      <c r="K112" s="25"/>
      <c r="L112" s="25"/>
      <c r="M112" s="33"/>
      <c r="N112" s="24"/>
      <c r="O112" s="76">
        <v>0</v>
      </c>
      <c r="P112" s="83" t="str">
        <f t="shared" si="36"/>
        <v/>
      </c>
      <c r="Q112" s="83" t="str">
        <f t="shared" si="27"/>
        <v/>
      </c>
      <c r="R112" s="83" t="str">
        <f t="shared" si="37"/>
        <v/>
      </c>
      <c r="S112" s="83" t="str">
        <f t="shared" si="28"/>
        <v/>
      </c>
      <c r="T112" s="56">
        <f t="shared" si="38"/>
        <v>104</v>
      </c>
      <c r="V112" s="52" t="str">
        <f t="shared" si="39"/>
        <v xml:space="preserve"> </v>
      </c>
      <c r="W112" s="38" t="str">
        <f t="shared" si="44"/>
        <v/>
      </c>
      <c r="X112" s="54">
        <f t="shared" si="40"/>
        <v>0</v>
      </c>
      <c r="Y112" s="55" t="str">
        <f t="shared" si="41"/>
        <v>&lt;b&gt;&lt;font color="navy" size="5"&gt;■　　■&lt;/font&gt;&lt;/b&gt;&lt;br&gt;&lt;br&gt;&lt;br&gt;&lt;b&gt;&lt;font color="#02c4b5" size="4"&gt;◆　主な特長　◆&lt;/font&gt;&lt;/b&gt;&lt;br&gt;&lt;br&gt;&lt;br&gt;&lt;b&gt;&lt;font color="#02c4b5" size="4"&gt;◆　主な仕様　◆&lt;/font&gt;&lt;/b&gt;&lt;br&gt;&lt;br&gt;&lt;br&gt;&lt;br&gt;&lt;br&gt;</v>
      </c>
      <c r="Z112" s="85" t="str">
        <f t="shared" si="45"/>
        <v xml:space="preserve">
※記載は商品仕様の一部です。仕様説明不足等の理由での返品はできません。特に適合等は必ずご確認ください。</v>
      </c>
      <c r="AB112" s="23"/>
      <c r="AD112" s="13" t="str">
        <f t="shared" si="46"/>
        <v/>
      </c>
      <c r="AE112" s="64" t="s">
        <v>35</v>
      </c>
      <c r="AF112" s="65" t="str">
        <f t="shared" si="47"/>
        <v/>
      </c>
      <c r="AG112" s="27" t="str">
        <f t="shared" si="48"/>
        <v/>
      </c>
      <c r="AH112" s="27" t="str">
        <f t="shared" si="49"/>
        <v/>
      </c>
    </row>
    <row r="113" spans="1:34" ht="26.25" customHeight="1" x14ac:dyDescent="0.4">
      <c r="A113" s="73">
        <f t="shared" si="35"/>
        <v>112</v>
      </c>
      <c r="B113" s="35"/>
      <c r="C113" s="36"/>
      <c r="D113" s="40">
        <f t="shared" si="42"/>
        <v>0</v>
      </c>
      <c r="E113" s="37"/>
      <c r="F113" s="91">
        <f t="shared" si="43"/>
        <v>0</v>
      </c>
      <c r="G113" s="23"/>
      <c r="H113" s="87"/>
      <c r="I113" s="25"/>
      <c r="J113" s="25"/>
      <c r="K113" s="25"/>
      <c r="L113" s="25"/>
      <c r="M113" s="33"/>
      <c r="N113" s="24"/>
      <c r="O113" s="76">
        <v>0</v>
      </c>
      <c r="P113" s="83" t="str">
        <f t="shared" si="36"/>
        <v/>
      </c>
      <c r="Q113" s="83" t="str">
        <f t="shared" si="27"/>
        <v/>
      </c>
      <c r="R113" s="83" t="str">
        <f t="shared" si="37"/>
        <v/>
      </c>
      <c r="S113" s="83" t="str">
        <f t="shared" si="28"/>
        <v/>
      </c>
      <c r="T113" s="56">
        <f t="shared" si="38"/>
        <v>104</v>
      </c>
      <c r="V113" s="52" t="str">
        <f t="shared" si="39"/>
        <v xml:space="preserve"> </v>
      </c>
      <c r="W113" s="38" t="str">
        <f t="shared" si="44"/>
        <v/>
      </c>
      <c r="X113" s="54">
        <f t="shared" si="40"/>
        <v>0</v>
      </c>
      <c r="Y113" s="55" t="str">
        <f t="shared" si="41"/>
        <v>&lt;b&gt;&lt;font color="navy" size="5"&gt;■　　■&lt;/font&gt;&lt;/b&gt;&lt;br&gt;&lt;br&gt;&lt;br&gt;&lt;b&gt;&lt;font color="#02c4b5" size="4"&gt;◆　主な特長　◆&lt;/font&gt;&lt;/b&gt;&lt;br&gt;&lt;br&gt;&lt;br&gt;&lt;b&gt;&lt;font color="#02c4b5" size="4"&gt;◆　主な仕様　◆&lt;/font&gt;&lt;/b&gt;&lt;br&gt;&lt;br&gt;&lt;br&gt;&lt;br&gt;&lt;br&gt;</v>
      </c>
      <c r="Z113" s="85" t="str">
        <f t="shared" si="45"/>
        <v xml:space="preserve">
※記載は商品仕様の一部です。仕様説明不足等の理由での返品はできません。特に適合等は必ずご確認ください。</v>
      </c>
      <c r="AB113" s="23"/>
      <c r="AD113" s="13" t="str">
        <f t="shared" si="46"/>
        <v/>
      </c>
      <c r="AE113" s="64" t="s">
        <v>35</v>
      </c>
      <c r="AF113" s="65" t="str">
        <f t="shared" si="47"/>
        <v/>
      </c>
      <c r="AG113" s="27" t="str">
        <f t="shared" si="48"/>
        <v/>
      </c>
      <c r="AH113" s="27" t="str">
        <f t="shared" si="49"/>
        <v/>
      </c>
    </row>
    <row r="114" spans="1:34" ht="26.25" customHeight="1" x14ac:dyDescent="0.4">
      <c r="A114" s="73">
        <f t="shared" si="35"/>
        <v>113</v>
      </c>
      <c r="B114" s="35"/>
      <c r="C114" s="36"/>
      <c r="D114" s="40">
        <f t="shared" si="42"/>
        <v>0</v>
      </c>
      <c r="E114" s="37"/>
      <c r="F114" s="91">
        <f t="shared" si="43"/>
        <v>0</v>
      </c>
      <c r="G114" s="23"/>
      <c r="H114" s="87"/>
      <c r="I114" s="25"/>
      <c r="J114" s="25"/>
      <c r="K114" s="25"/>
      <c r="L114" s="25"/>
      <c r="M114" s="33"/>
      <c r="N114" s="24"/>
      <c r="O114" s="76">
        <v>0</v>
      </c>
      <c r="P114" s="83" t="str">
        <f t="shared" si="36"/>
        <v/>
      </c>
      <c r="Q114" s="83" t="str">
        <f t="shared" si="27"/>
        <v/>
      </c>
      <c r="R114" s="83" t="str">
        <f t="shared" si="37"/>
        <v/>
      </c>
      <c r="S114" s="83" t="str">
        <f t="shared" si="28"/>
        <v/>
      </c>
      <c r="T114" s="56">
        <f t="shared" si="38"/>
        <v>104</v>
      </c>
      <c r="V114" s="52" t="str">
        <f t="shared" si="39"/>
        <v xml:space="preserve"> </v>
      </c>
      <c r="W114" s="38" t="str">
        <f t="shared" si="44"/>
        <v/>
      </c>
      <c r="X114" s="54">
        <f t="shared" si="40"/>
        <v>0</v>
      </c>
      <c r="Y114" s="55" t="str">
        <f t="shared" si="41"/>
        <v>&lt;b&gt;&lt;font color="navy" size="5"&gt;■　　■&lt;/font&gt;&lt;/b&gt;&lt;br&gt;&lt;br&gt;&lt;br&gt;&lt;b&gt;&lt;font color="#02c4b5" size="4"&gt;◆　主な特長　◆&lt;/font&gt;&lt;/b&gt;&lt;br&gt;&lt;br&gt;&lt;br&gt;&lt;b&gt;&lt;font color="#02c4b5" size="4"&gt;◆　主な仕様　◆&lt;/font&gt;&lt;/b&gt;&lt;br&gt;&lt;br&gt;&lt;br&gt;&lt;br&gt;&lt;br&gt;</v>
      </c>
      <c r="Z114" s="85" t="str">
        <f t="shared" si="45"/>
        <v xml:space="preserve">
※記載は商品仕様の一部です。仕様説明不足等の理由での返品はできません。特に適合等は必ずご確認ください。</v>
      </c>
      <c r="AB114" s="23"/>
      <c r="AD114" s="13" t="str">
        <f t="shared" si="46"/>
        <v/>
      </c>
      <c r="AE114" s="64" t="s">
        <v>35</v>
      </c>
      <c r="AF114" s="65" t="str">
        <f t="shared" si="47"/>
        <v/>
      </c>
      <c r="AG114" s="27" t="str">
        <f t="shared" si="48"/>
        <v/>
      </c>
      <c r="AH114" s="27" t="str">
        <f t="shared" si="49"/>
        <v/>
      </c>
    </row>
    <row r="115" spans="1:34" ht="26.25" customHeight="1" x14ac:dyDescent="0.4">
      <c r="A115" s="73">
        <f t="shared" si="35"/>
        <v>114</v>
      </c>
      <c r="B115" s="35"/>
      <c r="C115" s="36"/>
      <c r="D115" s="40">
        <f t="shared" si="42"/>
        <v>0</v>
      </c>
      <c r="E115" s="37"/>
      <c r="F115" s="91">
        <f t="shared" si="43"/>
        <v>0</v>
      </c>
      <c r="G115" s="23"/>
      <c r="H115" s="87"/>
      <c r="I115" s="25"/>
      <c r="J115" s="25"/>
      <c r="K115" s="25"/>
      <c r="L115" s="25"/>
      <c r="M115" s="33"/>
      <c r="N115" s="24"/>
      <c r="O115" s="76">
        <v>0</v>
      </c>
      <c r="P115" s="83" t="str">
        <f t="shared" si="36"/>
        <v/>
      </c>
      <c r="Q115" s="83" t="str">
        <f t="shared" si="27"/>
        <v/>
      </c>
      <c r="R115" s="83" t="str">
        <f t="shared" si="37"/>
        <v/>
      </c>
      <c r="S115" s="83" t="str">
        <f t="shared" si="28"/>
        <v/>
      </c>
      <c r="T115" s="56">
        <f t="shared" si="38"/>
        <v>104</v>
      </c>
      <c r="V115" s="52" t="str">
        <f t="shared" si="39"/>
        <v xml:space="preserve"> </v>
      </c>
      <c r="W115" s="38" t="str">
        <f t="shared" si="44"/>
        <v/>
      </c>
      <c r="X115" s="54">
        <f t="shared" si="40"/>
        <v>0</v>
      </c>
      <c r="Y115" s="55" t="str">
        <f t="shared" si="41"/>
        <v>&lt;b&gt;&lt;font color="navy" size="5"&gt;■　　■&lt;/font&gt;&lt;/b&gt;&lt;br&gt;&lt;br&gt;&lt;br&gt;&lt;b&gt;&lt;font color="#02c4b5" size="4"&gt;◆　主な特長　◆&lt;/font&gt;&lt;/b&gt;&lt;br&gt;&lt;br&gt;&lt;br&gt;&lt;b&gt;&lt;font color="#02c4b5" size="4"&gt;◆　主な仕様　◆&lt;/font&gt;&lt;/b&gt;&lt;br&gt;&lt;br&gt;&lt;br&gt;&lt;br&gt;&lt;br&gt;</v>
      </c>
      <c r="Z115" s="85" t="str">
        <f t="shared" si="45"/>
        <v xml:space="preserve">
※記載は商品仕様の一部です。仕様説明不足等の理由での返品はできません。特に適合等は必ずご確認ください。</v>
      </c>
      <c r="AB115" s="23"/>
      <c r="AD115" s="13" t="str">
        <f t="shared" si="46"/>
        <v/>
      </c>
      <c r="AE115" s="64" t="s">
        <v>35</v>
      </c>
      <c r="AF115" s="65" t="str">
        <f t="shared" si="47"/>
        <v/>
      </c>
      <c r="AG115" s="27" t="str">
        <f t="shared" si="48"/>
        <v/>
      </c>
      <c r="AH115" s="27" t="str">
        <f t="shared" si="49"/>
        <v/>
      </c>
    </row>
    <row r="116" spans="1:34" ht="26.25" customHeight="1" x14ac:dyDescent="0.4">
      <c r="A116" s="73">
        <f t="shared" si="35"/>
        <v>115</v>
      </c>
      <c r="B116" s="35"/>
      <c r="C116" s="36"/>
      <c r="D116" s="40">
        <f t="shared" si="42"/>
        <v>0</v>
      </c>
      <c r="E116" s="37"/>
      <c r="F116" s="91">
        <f t="shared" si="43"/>
        <v>0</v>
      </c>
      <c r="G116" s="23"/>
      <c r="H116" s="87"/>
      <c r="I116" s="25"/>
      <c r="J116" s="25"/>
      <c r="K116" s="25"/>
      <c r="L116" s="25"/>
      <c r="M116" s="33"/>
      <c r="N116" s="24"/>
      <c r="O116" s="76">
        <v>0</v>
      </c>
      <c r="P116" s="83" t="str">
        <f t="shared" si="36"/>
        <v/>
      </c>
      <c r="Q116" s="83" t="str">
        <f t="shared" si="27"/>
        <v/>
      </c>
      <c r="R116" s="83" t="str">
        <f t="shared" si="37"/>
        <v/>
      </c>
      <c r="S116" s="83" t="str">
        <f t="shared" si="28"/>
        <v/>
      </c>
      <c r="T116" s="56">
        <f t="shared" si="38"/>
        <v>104</v>
      </c>
      <c r="V116" s="52" t="str">
        <f t="shared" si="39"/>
        <v xml:space="preserve"> </v>
      </c>
      <c r="W116" s="38" t="str">
        <f t="shared" si="44"/>
        <v/>
      </c>
      <c r="X116" s="54">
        <f t="shared" si="40"/>
        <v>0</v>
      </c>
      <c r="Y116" s="55" t="str">
        <f t="shared" si="41"/>
        <v>&lt;b&gt;&lt;font color="navy" size="5"&gt;■　　■&lt;/font&gt;&lt;/b&gt;&lt;br&gt;&lt;br&gt;&lt;br&gt;&lt;b&gt;&lt;font color="#02c4b5" size="4"&gt;◆　主な特長　◆&lt;/font&gt;&lt;/b&gt;&lt;br&gt;&lt;br&gt;&lt;br&gt;&lt;b&gt;&lt;font color="#02c4b5" size="4"&gt;◆　主な仕様　◆&lt;/font&gt;&lt;/b&gt;&lt;br&gt;&lt;br&gt;&lt;br&gt;&lt;br&gt;&lt;br&gt;</v>
      </c>
      <c r="Z116" s="85" t="str">
        <f t="shared" si="45"/>
        <v xml:space="preserve">
※記載は商品仕様の一部です。仕様説明不足等の理由での返品はできません。特に適合等は必ずご確認ください。</v>
      </c>
      <c r="AB116" s="23"/>
      <c r="AD116" s="13" t="str">
        <f t="shared" si="46"/>
        <v/>
      </c>
      <c r="AE116" s="64" t="s">
        <v>35</v>
      </c>
      <c r="AF116" s="65" t="str">
        <f t="shared" si="47"/>
        <v/>
      </c>
      <c r="AG116" s="27" t="str">
        <f t="shared" si="48"/>
        <v/>
      </c>
      <c r="AH116" s="27" t="str">
        <f t="shared" si="49"/>
        <v/>
      </c>
    </row>
    <row r="117" spans="1:34" ht="26.25" customHeight="1" x14ac:dyDescent="0.4">
      <c r="A117" s="73">
        <f t="shared" si="35"/>
        <v>116</v>
      </c>
      <c r="B117" s="35"/>
      <c r="C117" s="36"/>
      <c r="D117" s="40">
        <f t="shared" si="42"/>
        <v>0</v>
      </c>
      <c r="E117" s="37"/>
      <c r="F117" s="91">
        <f t="shared" si="43"/>
        <v>0</v>
      </c>
      <c r="G117" s="23"/>
      <c r="H117" s="87"/>
      <c r="I117" s="25"/>
      <c r="J117" s="25"/>
      <c r="K117" s="25"/>
      <c r="L117" s="25"/>
      <c r="M117" s="33"/>
      <c r="N117" s="24"/>
      <c r="O117" s="76">
        <v>0</v>
      </c>
      <c r="P117" s="83" t="str">
        <f t="shared" si="36"/>
        <v/>
      </c>
      <c r="Q117" s="83" t="str">
        <f t="shared" si="27"/>
        <v/>
      </c>
      <c r="R117" s="83" t="str">
        <f t="shared" si="37"/>
        <v/>
      </c>
      <c r="S117" s="83" t="str">
        <f t="shared" si="28"/>
        <v/>
      </c>
      <c r="T117" s="56">
        <f t="shared" si="38"/>
        <v>104</v>
      </c>
      <c r="V117" s="52" t="str">
        <f t="shared" si="39"/>
        <v xml:space="preserve"> </v>
      </c>
      <c r="W117" s="38" t="str">
        <f t="shared" si="44"/>
        <v/>
      </c>
      <c r="X117" s="54">
        <f t="shared" si="40"/>
        <v>0</v>
      </c>
      <c r="Y117" s="55" t="str">
        <f t="shared" si="41"/>
        <v>&lt;b&gt;&lt;font color="navy" size="5"&gt;■　　■&lt;/font&gt;&lt;/b&gt;&lt;br&gt;&lt;br&gt;&lt;br&gt;&lt;b&gt;&lt;font color="#02c4b5" size="4"&gt;◆　主な特長　◆&lt;/font&gt;&lt;/b&gt;&lt;br&gt;&lt;br&gt;&lt;br&gt;&lt;b&gt;&lt;font color="#02c4b5" size="4"&gt;◆　主な仕様　◆&lt;/font&gt;&lt;/b&gt;&lt;br&gt;&lt;br&gt;&lt;br&gt;&lt;br&gt;&lt;br&gt;</v>
      </c>
      <c r="Z117" s="85" t="str">
        <f t="shared" si="45"/>
        <v xml:space="preserve">
※記載は商品仕様の一部です。仕様説明不足等の理由での返品はできません。特に適合等は必ずご確認ください。</v>
      </c>
      <c r="AB117" s="23"/>
      <c r="AD117" s="13" t="str">
        <f t="shared" si="46"/>
        <v/>
      </c>
      <c r="AE117" s="64" t="s">
        <v>35</v>
      </c>
      <c r="AF117" s="65" t="str">
        <f t="shared" si="47"/>
        <v/>
      </c>
      <c r="AG117" s="27" t="str">
        <f t="shared" si="48"/>
        <v/>
      </c>
      <c r="AH117" s="27" t="str">
        <f t="shared" si="49"/>
        <v/>
      </c>
    </row>
    <row r="118" spans="1:34" ht="26.25" customHeight="1" x14ac:dyDescent="0.4">
      <c r="A118" s="73">
        <f t="shared" si="35"/>
        <v>117</v>
      </c>
      <c r="B118" s="35"/>
      <c r="C118" s="36"/>
      <c r="D118" s="40">
        <f t="shared" si="42"/>
        <v>0</v>
      </c>
      <c r="E118" s="37"/>
      <c r="F118" s="91">
        <f t="shared" si="43"/>
        <v>0</v>
      </c>
      <c r="G118" s="23"/>
      <c r="H118" s="87"/>
      <c r="I118" s="25"/>
      <c r="J118" s="25"/>
      <c r="K118" s="25"/>
      <c r="L118" s="25"/>
      <c r="M118" s="33"/>
      <c r="N118" s="24"/>
      <c r="O118" s="76">
        <v>0</v>
      </c>
      <c r="P118" s="83" t="str">
        <f t="shared" si="36"/>
        <v/>
      </c>
      <c r="Q118" s="83" t="str">
        <f t="shared" si="27"/>
        <v/>
      </c>
      <c r="R118" s="83" t="str">
        <f t="shared" si="37"/>
        <v/>
      </c>
      <c r="S118" s="83" t="str">
        <f t="shared" si="28"/>
        <v/>
      </c>
      <c r="T118" s="56">
        <f t="shared" si="38"/>
        <v>104</v>
      </c>
      <c r="V118" s="52" t="str">
        <f t="shared" si="39"/>
        <v xml:space="preserve"> </v>
      </c>
      <c r="W118" s="38" t="str">
        <f t="shared" si="44"/>
        <v/>
      </c>
      <c r="X118" s="54">
        <f t="shared" si="40"/>
        <v>0</v>
      </c>
      <c r="Y118" s="55" t="str">
        <f t="shared" si="41"/>
        <v>&lt;b&gt;&lt;font color="navy" size="5"&gt;■　　■&lt;/font&gt;&lt;/b&gt;&lt;br&gt;&lt;br&gt;&lt;br&gt;&lt;b&gt;&lt;font color="#02c4b5" size="4"&gt;◆　主な特長　◆&lt;/font&gt;&lt;/b&gt;&lt;br&gt;&lt;br&gt;&lt;br&gt;&lt;b&gt;&lt;font color="#02c4b5" size="4"&gt;◆　主な仕様　◆&lt;/font&gt;&lt;/b&gt;&lt;br&gt;&lt;br&gt;&lt;br&gt;&lt;br&gt;&lt;br&gt;</v>
      </c>
      <c r="Z118" s="85" t="str">
        <f t="shared" si="45"/>
        <v xml:space="preserve">
※記載は商品仕様の一部です。仕様説明不足等の理由での返品はできません。特に適合等は必ずご確認ください。</v>
      </c>
      <c r="AB118" s="23"/>
      <c r="AD118" s="13" t="str">
        <f t="shared" si="46"/>
        <v/>
      </c>
      <c r="AE118" s="64" t="s">
        <v>35</v>
      </c>
      <c r="AF118" s="65" t="str">
        <f t="shared" si="47"/>
        <v/>
      </c>
      <c r="AG118" s="27" t="str">
        <f t="shared" si="48"/>
        <v/>
      </c>
      <c r="AH118" s="27" t="str">
        <f t="shared" si="49"/>
        <v/>
      </c>
    </row>
    <row r="119" spans="1:34" ht="26.25" customHeight="1" x14ac:dyDescent="0.4">
      <c r="A119" s="73">
        <f t="shared" si="35"/>
        <v>118</v>
      </c>
      <c r="B119" s="35"/>
      <c r="C119" s="36"/>
      <c r="D119" s="40">
        <f t="shared" si="42"/>
        <v>0</v>
      </c>
      <c r="E119" s="37"/>
      <c r="F119" s="91">
        <f t="shared" si="43"/>
        <v>0</v>
      </c>
      <c r="G119" s="23"/>
      <c r="H119" s="87"/>
      <c r="I119" s="25"/>
      <c r="J119" s="25"/>
      <c r="K119" s="25"/>
      <c r="L119" s="25"/>
      <c r="M119" s="33"/>
      <c r="N119" s="24"/>
      <c r="O119" s="76">
        <v>0</v>
      </c>
      <c r="P119" s="83" t="str">
        <f t="shared" si="36"/>
        <v/>
      </c>
      <c r="Q119" s="83" t="str">
        <f t="shared" si="27"/>
        <v/>
      </c>
      <c r="R119" s="83" t="str">
        <f t="shared" si="37"/>
        <v/>
      </c>
      <c r="S119" s="83" t="str">
        <f t="shared" si="28"/>
        <v/>
      </c>
      <c r="T119" s="56">
        <f t="shared" si="38"/>
        <v>104</v>
      </c>
      <c r="V119" s="52" t="str">
        <f t="shared" si="39"/>
        <v xml:space="preserve"> </v>
      </c>
      <c r="W119" s="38" t="str">
        <f t="shared" si="44"/>
        <v/>
      </c>
      <c r="X119" s="54">
        <f t="shared" si="40"/>
        <v>0</v>
      </c>
      <c r="Y119" s="55" t="str">
        <f t="shared" si="41"/>
        <v>&lt;b&gt;&lt;font color="navy" size="5"&gt;■　　■&lt;/font&gt;&lt;/b&gt;&lt;br&gt;&lt;br&gt;&lt;br&gt;&lt;b&gt;&lt;font color="#02c4b5" size="4"&gt;◆　主な特長　◆&lt;/font&gt;&lt;/b&gt;&lt;br&gt;&lt;br&gt;&lt;br&gt;&lt;b&gt;&lt;font color="#02c4b5" size="4"&gt;◆　主な仕様　◆&lt;/font&gt;&lt;/b&gt;&lt;br&gt;&lt;br&gt;&lt;br&gt;&lt;br&gt;&lt;br&gt;</v>
      </c>
      <c r="Z119" s="85" t="str">
        <f t="shared" si="45"/>
        <v xml:space="preserve">
※記載は商品仕様の一部です。仕様説明不足等の理由での返品はできません。特に適合等は必ずご確認ください。</v>
      </c>
      <c r="AB119" s="23"/>
      <c r="AD119" s="13" t="str">
        <f t="shared" si="46"/>
        <v/>
      </c>
      <c r="AE119" s="64" t="s">
        <v>35</v>
      </c>
      <c r="AF119" s="65" t="str">
        <f t="shared" si="47"/>
        <v/>
      </c>
      <c r="AG119" s="27" t="str">
        <f t="shared" si="48"/>
        <v/>
      </c>
      <c r="AH119" s="27" t="str">
        <f t="shared" si="49"/>
        <v/>
      </c>
    </row>
    <row r="120" spans="1:34" ht="26.25" customHeight="1" x14ac:dyDescent="0.4">
      <c r="A120" s="73">
        <f t="shared" si="35"/>
        <v>119</v>
      </c>
      <c r="B120" s="35"/>
      <c r="C120" s="36"/>
      <c r="D120" s="40">
        <f t="shared" si="42"/>
        <v>0</v>
      </c>
      <c r="E120" s="37"/>
      <c r="F120" s="91">
        <f t="shared" si="43"/>
        <v>0</v>
      </c>
      <c r="G120" s="23"/>
      <c r="H120" s="87"/>
      <c r="I120" s="25"/>
      <c r="J120" s="25"/>
      <c r="K120" s="25"/>
      <c r="L120" s="25"/>
      <c r="M120" s="33"/>
      <c r="N120" s="24"/>
      <c r="O120" s="76">
        <v>0</v>
      </c>
      <c r="P120" s="83" t="str">
        <f t="shared" si="36"/>
        <v/>
      </c>
      <c r="Q120" s="83" t="str">
        <f t="shared" si="27"/>
        <v/>
      </c>
      <c r="R120" s="83" t="str">
        <f t="shared" si="37"/>
        <v/>
      </c>
      <c r="S120" s="83" t="str">
        <f t="shared" si="28"/>
        <v/>
      </c>
      <c r="T120" s="56">
        <f t="shared" si="38"/>
        <v>104</v>
      </c>
      <c r="V120" s="52" t="str">
        <f t="shared" si="39"/>
        <v xml:space="preserve"> </v>
      </c>
      <c r="W120" s="38" t="str">
        <f t="shared" si="44"/>
        <v/>
      </c>
      <c r="X120" s="54">
        <f t="shared" si="40"/>
        <v>0</v>
      </c>
      <c r="Y120" s="55" t="str">
        <f t="shared" si="41"/>
        <v>&lt;b&gt;&lt;font color="navy" size="5"&gt;■　　■&lt;/font&gt;&lt;/b&gt;&lt;br&gt;&lt;br&gt;&lt;br&gt;&lt;b&gt;&lt;font color="#02c4b5" size="4"&gt;◆　主な特長　◆&lt;/font&gt;&lt;/b&gt;&lt;br&gt;&lt;br&gt;&lt;br&gt;&lt;b&gt;&lt;font color="#02c4b5" size="4"&gt;◆　主な仕様　◆&lt;/font&gt;&lt;/b&gt;&lt;br&gt;&lt;br&gt;&lt;br&gt;&lt;br&gt;&lt;br&gt;</v>
      </c>
      <c r="Z120" s="85" t="str">
        <f t="shared" si="45"/>
        <v xml:space="preserve">
※記載は商品仕様の一部です。仕様説明不足等の理由での返品はできません。特に適合等は必ずご確認ください。</v>
      </c>
      <c r="AB120" s="23"/>
      <c r="AD120" s="13" t="str">
        <f t="shared" si="46"/>
        <v/>
      </c>
      <c r="AE120" s="64" t="s">
        <v>35</v>
      </c>
      <c r="AF120" s="65" t="str">
        <f t="shared" si="47"/>
        <v/>
      </c>
      <c r="AG120" s="27" t="str">
        <f t="shared" si="48"/>
        <v/>
      </c>
      <c r="AH120" s="27" t="str">
        <f t="shared" si="49"/>
        <v/>
      </c>
    </row>
    <row r="121" spans="1:34" ht="26.25" customHeight="1" x14ac:dyDescent="0.4">
      <c r="A121" s="73">
        <f t="shared" si="35"/>
        <v>120</v>
      </c>
      <c r="B121" s="35"/>
      <c r="C121" s="36"/>
      <c r="D121" s="40">
        <f t="shared" si="42"/>
        <v>0</v>
      </c>
      <c r="E121" s="37"/>
      <c r="F121" s="91">
        <f t="shared" si="43"/>
        <v>0</v>
      </c>
      <c r="G121" s="23"/>
      <c r="H121" s="87"/>
      <c r="I121" s="25"/>
      <c r="J121" s="25"/>
      <c r="K121" s="25"/>
      <c r="L121" s="25"/>
      <c r="M121" s="33"/>
      <c r="N121" s="24"/>
      <c r="O121" s="76">
        <v>0</v>
      </c>
      <c r="P121" s="83" t="str">
        <f t="shared" si="36"/>
        <v/>
      </c>
      <c r="Q121" s="83" t="str">
        <f t="shared" si="27"/>
        <v/>
      </c>
      <c r="R121" s="83" t="str">
        <f t="shared" si="37"/>
        <v/>
      </c>
      <c r="S121" s="83" t="str">
        <f t="shared" si="28"/>
        <v/>
      </c>
      <c r="T121" s="56">
        <f t="shared" si="38"/>
        <v>104</v>
      </c>
      <c r="V121" s="52" t="str">
        <f t="shared" si="39"/>
        <v xml:space="preserve"> </v>
      </c>
      <c r="W121" s="38" t="str">
        <f t="shared" si="44"/>
        <v/>
      </c>
      <c r="X121" s="54">
        <f t="shared" si="40"/>
        <v>0</v>
      </c>
      <c r="Y121" s="55" t="str">
        <f t="shared" si="41"/>
        <v>&lt;b&gt;&lt;font color="navy" size="5"&gt;■　　■&lt;/font&gt;&lt;/b&gt;&lt;br&gt;&lt;br&gt;&lt;br&gt;&lt;b&gt;&lt;font color="#02c4b5" size="4"&gt;◆　主な特長　◆&lt;/font&gt;&lt;/b&gt;&lt;br&gt;&lt;br&gt;&lt;br&gt;&lt;b&gt;&lt;font color="#02c4b5" size="4"&gt;◆　主な仕様　◆&lt;/font&gt;&lt;/b&gt;&lt;br&gt;&lt;br&gt;&lt;br&gt;&lt;br&gt;&lt;br&gt;</v>
      </c>
      <c r="Z121" s="85" t="str">
        <f t="shared" si="45"/>
        <v xml:space="preserve">
※記載は商品仕様の一部です。仕様説明不足等の理由での返品はできません。特に適合等は必ずご確認ください。</v>
      </c>
      <c r="AB121" s="23"/>
      <c r="AD121" s="13" t="str">
        <f t="shared" si="46"/>
        <v/>
      </c>
      <c r="AE121" s="64" t="s">
        <v>35</v>
      </c>
      <c r="AF121" s="65" t="str">
        <f t="shared" si="47"/>
        <v/>
      </c>
      <c r="AG121" s="27" t="str">
        <f t="shared" si="48"/>
        <v/>
      </c>
      <c r="AH121" s="27" t="str">
        <f t="shared" si="49"/>
        <v/>
      </c>
    </row>
    <row r="122" spans="1:34" ht="26.25" customHeight="1" x14ac:dyDescent="0.4">
      <c r="A122" s="73">
        <f t="shared" si="35"/>
        <v>121</v>
      </c>
      <c r="B122" s="35"/>
      <c r="C122" s="36"/>
      <c r="D122" s="40">
        <f t="shared" si="42"/>
        <v>0</v>
      </c>
      <c r="E122" s="37"/>
      <c r="F122" s="91">
        <f t="shared" si="43"/>
        <v>0</v>
      </c>
      <c r="G122" s="23"/>
      <c r="H122" s="87"/>
      <c r="I122" s="25"/>
      <c r="J122" s="25"/>
      <c r="K122" s="25"/>
      <c r="L122" s="25"/>
      <c r="M122" s="33"/>
      <c r="N122" s="24"/>
      <c r="O122" s="76">
        <v>0</v>
      </c>
      <c r="P122" s="83" t="str">
        <f t="shared" si="36"/>
        <v/>
      </c>
      <c r="Q122" s="83" t="str">
        <f t="shared" si="27"/>
        <v/>
      </c>
      <c r="R122" s="83" t="str">
        <f t="shared" si="37"/>
        <v/>
      </c>
      <c r="S122" s="83" t="str">
        <f t="shared" si="28"/>
        <v/>
      </c>
      <c r="T122" s="56">
        <f t="shared" si="38"/>
        <v>104</v>
      </c>
      <c r="V122" s="52" t="str">
        <f t="shared" si="39"/>
        <v xml:space="preserve"> </v>
      </c>
      <c r="W122" s="38" t="str">
        <f t="shared" si="44"/>
        <v/>
      </c>
      <c r="X122" s="54">
        <f t="shared" si="40"/>
        <v>0</v>
      </c>
      <c r="Y122" s="55" t="str">
        <f t="shared" si="41"/>
        <v>&lt;b&gt;&lt;font color="navy" size="5"&gt;■　　■&lt;/font&gt;&lt;/b&gt;&lt;br&gt;&lt;br&gt;&lt;br&gt;&lt;b&gt;&lt;font color="#02c4b5" size="4"&gt;◆　主な特長　◆&lt;/font&gt;&lt;/b&gt;&lt;br&gt;&lt;br&gt;&lt;br&gt;&lt;b&gt;&lt;font color="#02c4b5" size="4"&gt;◆　主な仕様　◆&lt;/font&gt;&lt;/b&gt;&lt;br&gt;&lt;br&gt;&lt;br&gt;&lt;br&gt;&lt;br&gt;</v>
      </c>
      <c r="Z122" s="85" t="str">
        <f t="shared" si="45"/>
        <v xml:space="preserve">
※記載は商品仕様の一部です。仕様説明不足等の理由での返品はできません。特に適合等は必ずご確認ください。</v>
      </c>
      <c r="AB122" s="23"/>
      <c r="AD122" s="13" t="str">
        <f t="shared" si="46"/>
        <v/>
      </c>
      <c r="AE122" s="64" t="s">
        <v>35</v>
      </c>
      <c r="AF122" s="65" t="str">
        <f t="shared" si="47"/>
        <v/>
      </c>
      <c r="AG122" s="27" t="str">
        <f t="shared" si="48"/>
        <v/>
      </c>
      <c r="AH122" s="27" t="str">
        <f t="shared" si="49"/>
        <v/>
      </c>
    </row>
    <row r="123" spans="1:34" ht="26.25" customHeight="1" x14ac:dyDescent="0.4">
      <c r="A123" s="73">
        <f t="shared" si="35"/>
        <v>122</v>
      </c>
      <c r="B123" s="35"/>
      <c r="C123" s="36"/>
      <c r="D123" s="40">
        <f t="shared" si="42"/>
        <v>0</v>
      </c>
      <c r="E123" s="37"/>
      <c r="F123" s="91">
        <f t="shared" si="43"/>
        <v>0</v>
      </c>
      <c r="G123" s="23"/>
      <c r="H123" s="87"/>
      <c r="I123" s="25"/>
      <c r="J123" s="25"/>
      <c r="K123" s="25"/>
      <c r="L123" s="25"/>
      <c r="M123" s="33"/>
      <c r="N123" s="24"/>
      <c r="O123" s="76">
        <v>0</v>
      </c>
      <c r="P123" s="83" t="str">
        <f t="shared" si="36"/>
        <v/>
      </c>
      <c r="Q123" s="83" t="str">
        <f t="shared" si="27"/>
        <v/>
      </c>
      <c r="R123" s="83" t="str">
        <f t="shared" si="37"/>
        <v/>
      </c>
      <c r="S123" s="83" t="str">
        <f t="shared" si="28"/>
        <v/>
      </c>
      <c r="T123" s="56">
        <f t="shared" si="38"/>
        <v>104</v>
      </c>
      <c r="V123" s="52" t="str">
        <f t="shared" si="39"/>
        <v xml:space="preserve"> </v>
      </c>
      <c r="W123" s="38" t="str">
        <f t="shared" si="44"/>
        <v/>
      </c>
      <c r="X123" s="54">
        <f t="shared" si="40"/>
        <v>0</v>
      </c>
      <c r="Y123" s="55" t="str">
        <f t="shared" si="41"/>
        <v>&lt;b&gt;&lt;font color="navy" size="5"&gt;■　　■&lt;/font&gt;&lt;/b&gt;&lt;br&gt;&lt;br&gt;&lt;br&gt;&lt;b&gt;&lt;font color="#02c4b5" size="4"&gt;◆　主な特長　◆&lt;/font&gt;&lt;/b&gt;&lt;br&gt;&lt;br&gt;&lt;br&gt;&lt;b&gt;&lt;font color="#02c4b5" size="4"&gt;◆　主な仕様　◆&lt;/font&gt;&lt;/b&gt;&lt;br&gt;&lt;br&gt;&lt;br&gt;&lt;br&gt;&lt;br&gt;</v>
      </c>
      <c r="Z123" s="85" t="str">
        <f t="shared" si="45"/>
        <v xml:space="preserve">
※記載は商品仕様の一部です。仕様説明不足等の理由での返品はできません。特に適合等は必ずご確認ください。</v>
      </c>
      <c r="AB123" s="23"/>
      <c r="AD123" s="13" t="str">
        <f t="shared" si="46"/>
        <v/>
      </c>
      <c r="AE123" s="64" t="s">
        <v>35</v>
      </c>
      <c r="AF123" s="65" t="str">
        <f t="shared" si="47"/>
        <v/>
      </c>
      <c r="AG123" s="27" t="str">
        <f t="shared" si="48"/>
        <v/>
      </c>
      <c r="AH123" s="27" t="str">
        <f t="shared" si="49"/>
        <v/>
      </c>
    </row>
    <row r="124" spans="1:34" ht="26.25" customHeight="1" x14ac:dyDescent="0.4">
      <c r="A124" s="73">
        <f t="shared" si="35"/>
        <v>123</v>
      </c>
      <c r="B124" s="35"/>
      <c r="C124" s="36"/>
      <c r="D124" s="40">
        <f t="shared" si="42"/>
        <v>0</v>
      </c>
      <c r="E124" s="37"/>
      <c r="F124" s="91">
        <f t="shared" si="43"/>
        <v>0</v>
      </c>
      <c r="G124" s="23"/>
      <c r="H124" s="87"/>
      <c r="I124" s="25"/>
      <c r="J124" s="25"/>
      <c r="K124" s="25"/>
      <c r="L124" s="25"/>
      <c r="M124" s="33"/>
      <c r="N124" s="24"/>
      <c r="O124" s="76">
        <v>0</v>
      </c>
      <c r="P124" s="83" t="str">
        <f t="shared" si="36"/>
        <v/>
      </c>
      <c r="Q124" s="83" t="str">
        <f t="shared" si="27"/>
        <v/>
      </c>
      <c r="R124" s="83" t="str">
        <f t="shared" si="37"/>
        <v/>
      </c>
      <c r="S124" s="83" t="str">
        <f t="shared" si="28"/>
        <v/>
      </c>
      <c r="T124" s="56">
        <f t="shared" si="38"/>
        <v>104</v>
      </c>
      <c r="V124" s="52" t="str">
        <f t="shared" si="39"/>
        <v xml:space="preserve"> </v>
      </c>
      <c r="W124" s="38" t="str">
        <f t="shared" si="44"/>
        <v/>
      </c>
      <c r="X124" s="54">
        <f t="shared" si="40"/>
        <v>0</v>
      </c>
      <c r="Y124" s="55" t="str">
        <f t="shared" si="41"/>
        <v>&lt;b&gt;&lt;font color="navy" size="5"&gt;■　　■&lt;/font&gt;&lt;/b&gt;&lt;br&gt;&lt;br&gt;&lt;br&gt;&lt;b&gt;&lt;font color="#02c4b5" size="4"&gt;◆　主な特長　◆&lt;/font&gt;&lt;/b&gt;&lt;br&gt;&lt;br&gt;&lt;br&gt;&lt;b&gt;&lt;font color="#02c4b5" size="4"&gt;◆　主な仕様　◆&lt;/font&gt;&lt;/b&gt;&lt;br&gt;&lt;br&gt;&lt;br&gt;&lt;br&gt;&lt;br&gt;</v>
      </c>
      <c r="Z124" s="85" t="str">
        <f t="shared" si="45"/>
        <v xml:space="preserve">
※記載は商品仕様の一部です。仕様説明不足等の理由での返品はできません。特に適合等は必ずご確認ください。</v>
      </c>
      <c r="AB124" s="23"/>
      <c r="AD124" s="13" t="str">
        <f t="shared" si="46"/>
        <v/>
      </c>
      <c r="AE124" s="64" t="s">
        <v>35</v>
      </c>
      <c r="AF124" s="65" t="str">
        <f t="shared" si="47"/>
        <v/>
      </c>
      <c r="AG124" s="27" t="str">
        <f t="shared" si="48"/>
        <v/>
      </c>
      <c r="AH124" s="27" t="str">
        <f t="shared" si="49"/>
        <v/>
      </c>
    </row>
    <row r="125" spans="1:34" ht="26.25" customHeight="1" x14ac:dyDescent="0.4">
      <c r="A125" s="73">
        <f t="shared" si="35"/>
        <v>124</v>
      </c>
      <c r="B125" s="35"/>
      <c r="C125" s="36"/>
      <c r="D125" s="40">
        <f t="shared" si="42"/>
        <v>0</v>
      </c>
      <c r="E125" s="37"/>
      <c r="F125" s="91">
        <f t="shared" si="43"/>
        <v>0</v>
      </c>
      <c r="G125" s="23"/>
      <c r="H125" s="87"/>
      <c r="I125" s="25"/>
      <c r="J125" s="25"/>
      <c r="K125" s="25"/>
      <c r="L125" s="25"/>
      <c r="M125" s="33"/>
      <c r="N125" s="24"/>
      <c r="O125" s="76">
        <v>0</v>
      </c>
      <c r="P125" s="83" t="str">
        <f t="shared" si="36"/>
        <v/>
      </c>
      <c r="Q125" s="83" t="str">
        <f t="shared" si="27"/>
        <v/>
      </c>
      <c r="R125" s="83" t="str">
        <f t="shared" si="37"/>
        <v/>
      </c>
      <c r="S125" s="83" t="str">
        <f t="shared" si="28"/>
        <v/>
      </c>
      <c r="T125" s="56">
        <f t="shared" si="38"/>
        <v>104</v>
      </c>
      <c r="V125" s="52" t="str">
        <f t="shared" si="39"/>
        <v xml:space="preserve"> </v>
      </c>
      <c r="W125" s="38" t="str">
        <f t="shared" si="44"/>
        <v/>
      </c>
      <c r="X125" s="54">
        <f t="shared" si="40"/>
        <v>0</v>
      </c>
      <c r="Y125" s="55" t="str">
        <f t="shared" si="41"/>
        <v>&lt;b&gt;&lt;font color="navy" size="5"&gt;■　　■&lt;/font&gt;&lt;/b&gt;&lt;br&gt;&lt;br&gt;&lt;br&gt;&lt;b&gt;&lt;font color="#02c4b5" size="4"&gt;◆　主な特長　◆&lt;/font&gt;&lt;/b&gt;&lt;br&gt;&lt;br&gt;&lt;br&gt;&lt;b&gt;&lt;font color="#02c4b5" size="4"&gt;◆　主な仕様　◆&lt;/font&gt;&lt;/b&gt;&lt;br&gt;&lt;br&gt;&lt;br&gt;&lt;br&gt;&lt;br&gt;</v>
      </c>
      <c r="Z125" s="85" t="str">
        <f t="shared" si="45"/>
        <v xml:space="preserve">
※記載は商品仕様の一部です。仕様説明不足等の理由での返品はできません。特に適合等は必ずご確認ください。</v>
      </c>
      <c r="AB125" s="23"/>
      <c r="AD125" s="13" t="str">
        <f t="shared" si="46"/>
        <v/>
      </c>
      <c r="AE125" s="64" t="s">
        <v>35</v>
      </c>
      <c r="AF125" s="65" t="str">
        <f t="shared" si="47"/>
        <v/>
      </c>
      <c r="AG125" s="27" t="str">
        <f t="shared" si="48"/>
        <v/>
      </c>
      <c r="AH125" s="27" t="str">
        <f t="shared" si="49"/>
        <v/>
      </c>
    </row>
    <row r="126" spans="1:34" ht="26.25" customHeight="1" x14ac:dyDescent="0.4">
      <c r="A126" s="73">
        <f t="shared" si="35"/>
        <v>125</v>
      </c>
      <c r="B126" s="35"/>
      <c r="C126" s="36"/>
      <c r="D126" s="40">
        <f t="shared" si="42"/>
        <v>0</v>
      </c>
      <c r="E126" s="37"/>
      <c r="F126" s="91">
        <f t="shared" si="43"/>
        <v>0</v>
      </c>
      <c r="G126" s="23"/>
      <c r="H126" s="87"/>
      <c r="I126" s="25"/>
      <c r="J126" s="25"/>
      <c r="K126" s="25"/>
      <c r="L126" s="25"/>
      <c r="M126" s="33"/>
      <c r="N126" s="24"/>
      <c r="O126" s="76">
        <v>0</v>
      </c>
      <c r="P126" s="83" t="str">
        <f t="shared" si="36"/>
        <v/>
      </c>
      <c r="Q126" s="83" t="str">
        <f t="shared" si="27"/>
        <v/>
      </c>
      <c r="R126" s="83" t="str">
        <f t="shared" si="37"/>
        <v/>
      </c>
      <c r="S126" s="83" t="str">
        <f t="shared" si="28"/>
        <v/>
      </c>
      <c r="T126" s="56">
        <f t="shared" si="38"/>
        <v>104</v>
      </c>
      <c r="V126" s="52" t="str">
        <f t="shared" si="39"/>
        <v xml:space="preserve"> </v>
      </c>
      <c r="W126" s="38" t="str">
        <f t="shared" si="44"/>
        <v/>
      </c>
      <c r="X126" s="54">
        <f t="shared" si="40"/>
        <v>0</v>
      </c>
      <c r="Y126" s="55" t="str">
        <f t="shared" si="41"/>
        <v>&lt;b&gt;&lt;font color="navy" size="5"&gt;■　　■&lt;/font&gt;&lt;/b&gt;&lt;br&gt;&lt;br&gt;&lt;br&gt;&lt;b&gt;&lt;font color="#02c4b5" size="4"&gt;◆　主な特長　◆&lt;/font&gt;&lt;/b&gt;&lt;br&gt;&lt;br&gt;&lt;br&gt;&lt;b&gt;&lt;font color="#02c4b5" size="4"&gt;◆　主な仕様　◆&lt;/font&gt;&lt;/b&gt;&lt;br&gt;&lt;br&gt;&lt;br&gt;&lt;br&gt;&lt;br&gt;</v>
      </c>
      <c r="Z126" s="85" t="str">
        <f t="shared" si="45"/>
        <v xml:space="preserve">
※記載は商品仕様の一部です。仕様説明不足等の理由での返品はできません。特に適合等は必ずご確認ください。</v>
      </c>
      <c r="AB126" s="23"/>
      <c r="AD126" s="13" t="str">
        <f t="shared" si="46"/>
        <v/>
      </c>
      <c r="AE126" s="64" t="s">
        <v>35</v>
      </c>
      <c r="AF126" s="65" t="str">
        <f t="shared" si="47"/>
        <v/>
      </c>
      <c r="AG126" s="27" t="str">
        <f t="shared" si="48"/>
        <v/>
      </c>
      <c r="AH126" s="27" t="str">
        <f t="shared" si="49"/>
        <v/>
      </c>
    </row>
    <row r="127" spans="1:34" ht="26.25" customHeight="1" x14ac:dyDescent="0.4">
      <c r="A127" s="73">
        <f t="shared" si="35"/>
        <v>126</v>
      </c>
      <c r="B127" s="35"/>
      <c r="C127" s="36"/>
      <c r="D127" s="40">
        <f t="shared" si="42"/>
        <v>0</v>
      </c>
      <c r="E127" s="37"/>
      <c r="F127" s="91">
        <f t="shared" si="43"/>
        <v>0</v>
      </c>
      <c r="G127" s="23"/>
      <c r="H127" s="87"/>
      <c r="I127" s="25"/>
      <c r="J127" s="25"/>
      <c r="K127" s="25"/>
      <c r="L127" s="25"/>
      <c r="M127" s="33"/>
      <c r="N127" s="24"/>
      <c r="O127" s="76">
        <v>0</v>
      </c>
      <c r="P127" s="83" t="str">
        <f t="shared" si="36"/>
        <v/>
      </c>
      <c r="Q127" s="83" t="str">
        <f t="shared" si="27"/>
        <v/>
      </c>
      <c r="R127" s="83" t="str">
        <f t="shared" si="37"/>
        <v/>
      </c>
      <c r="S127" s="83" t="str">
        <f t="shared" si="28"/>
        <v/>
      </c>
      <c r="T127" s="56">
        <f t="shared" si="38"/>
        <v>104</v>
      </c>
      <c r="V127" s="52" t="str">
        <f t="shared" si="39"/>
        <v xml:space="preserve"> </v>
      </c>
      <c r="W127" s="38" t="str">
        <f t="shared" si="44"/>
        <v/>
      </c>
      <c r="X127" s="54">
        <f t="shared" si="40"/>
        <v>0</v>
      </c>
      <c r="Y127" s="55" t="str">
        <f t="shared" si="41"/>
        <v>&lt;b&gt;&lt;font color="navy" size="5"&gt;■　　■&lt;/font&gt;&lt;/b&gt;&lt;br&gt;&lt;br&gt;&lt;br&gt;&lt;b&gt;&lt;font color="#02c4b5" size="4"&gt;◆　主な特長　◆&lt;/font&gt;&lt;/b&gt;&lt;br&gt;&lt;br&gt;&lt;br&gt;&lt;b&gt;&lt;font color="#02c4b5" size="4"&gt;◆　主な仕様　◆&lt;/font&gt;&lt;/b&gt;&lt;br&gt;&lt;br&gt;&lt;br&gt;&lt;br&gt;&lt;br&gt;</v>
      </c>
      <c r="Z127" s="85" t="str">
        <f t="shared" si="45"/>
        <v xml:space="preserve">
※記載は商品仕様の一部です。仕様説明不足等の理由での返品はできません。特に適合等は必ずご確認ください。</v>
      </c>
      <c r="AB127" s="23"/>
      <c r="AD127" s="13" t="str">
        <f t="shared" si="46"/>
        <v/>
      </c>
      <c r="AE127" s="64" t="s">
        <v>35</v>
      </c>
      <c r="AF127" s="65" t="str">
        <f t="shared" si="47"/>
        <v/>
      </c>
      <c r="AG127" s="27" t="str">
        <f t="shared" si="48"/>
        <v/>
      </c>
      <c r="AH127" s="27" t="str">
        <f t="shared" si="49"/>
        <v/>
      </c>
    </row>
    <row r="128" spans="1:34" ht="26.25" customHeight="1" x14ac:dyDescent="0.4">
      <c r="A128" s="73">
        <f t="shared" si="35"/>
        <v>127</v>
      </c>
      <c r="B128" s="35"/>
      <c r="C128" s="36"/>
      <c r="D128" s="40">
        <f t="shared" si="42"/>
        <v>0</v>
      </c>
      <c r="E128" s="37"/>
      <c r="F128" s="91">
        <f t="shared" si="43"/>
        <v>0</v>
      </c>
      <c r="G128" s="23"/>
      <c r="H128" s="87"/>
      <c r="I128" s="25"/>
      <c r="J128" s="25"/>
      <c r="K128" s="25"/>
      <c r="L128" s="25"/>
      <c r="M128" s="33"/>
      <c r="N128" s="24"/>
      <c r="O128" s="76">
        <v>0</v>
      </c>
      <c r="P128" s="83" t="str">
        <f t="shared" si="36"/>
        <v/>
      </c>
      <c r="Q128" s="83" t="str">
        <f t="shared" si="27"/>
        <v/>
      </c>
      <c r="R128" s="83" t="str">
        <f t="shared" si="37"/>
        <v/>
      </c>
      <c r="S128" s="83" t="str">
        <f t="shared" si="28"/>
        <v/>
      </c>
      <c r="T128" s="56">
        <f t="shared" si="38"/>
        <v>104</v>
      </c>
      <c r="V128" s="52" t="str">
        <f t="shared" si="39"/>
        <v xml:space="preserve"> </v>
      </c>
      <c r="W128" s="38" t="str">
        <f t="shared" si="44"/>
        <v/>
      </c>
      <c r="X128" s="54">
        <f t="shared" si="40"/>
        <v>0</v>
      </c>
      <c r="Y128" s="55" t="str">
        <f t="shared" si="41"/>
        <v>&lt;b&gt;&lt;font color="navy" size="5"&gt;■　　■&lt;/font&gt;&lt;/b&gt;&lt;br&gt;&lt;br&gt;&lt;br&gt;&lt;b&gt;&lt;font color="#02c4b5" size="4"&gt;◆　主な特長　◆&lt;/font&gt;&lt;/b&gt;&lt;br&gt;&lt;br&gt;&lt;br&gt;&lt;b&gt;&lt;font color="#02c4b5" size="4"&gt;◆　主な仕様　◆&lt;/font&gt;&lt;/b&gt;&lt;br&gt;&lt;br&gt;&lt;br&gt;&lt;br&gt;&lt;br&gt;</v>
      </c>
      <c r="Z128" s="85" t="str">
        <f t="shared" si="45"/>
        <v xml:space="preserve">
※記載は商品仕様の一部です。仕様説明不足等の理由での返品はできません。特に適合等は必ずご確認ください。</v>
      </c>
      <c r="AB128" s="23"/>
      <c r="AD128" s="13" t="str">
        <f t="shared" si="46"/>
        <v/>
      </c>
      <c r="AE128" s="64" t="s">
        <v>35</v>
      </c>
      <c r="AF128" s="65" t="str">
        <f t="shared" si="47"/>
        <v/>
      </c>
      <c r="AG128" s="27" t="str">
        <f t="shared" si="48"/>
        <v/>
      </c>
      <c r="AH128" s="27" t="str">
        <f t="shared" si="49"/>
        <v/>
      </c>
    </row>
    <row r="129" spans="1:34" ht="26.25" customHeight="1" x14ac:dyDescent="0.4">
      <c r="A129" s="73">
        <f t="shared" si="35"/>
        <v>128</v>
      </c>
      <c r="B129" s="35"/>
      <c r="C129" s="36"/>
      <c r="D129" s="40">
        <f t="shared" si="42"/>
        <v>0</v>
      </c>
      <c r="E129" s="37"/>
      <c r="F129" s="91">
        <f t="shared" si="43"/>
        <v>0</v>
      </c>
      <c r="G129" s="23"/>
      <c r="H129" s="87"/>
      <c r="I129" s="25"/>
      <c r="J129" s="25"/>
      <c r="K129" s="25"/>
      <c r="L129" s="25"/>
      <c r="M129" s="33"/>
      <c r="N129" s="24"/>
      <c r="O129" s="76">
        <v>0</v>
      </c>
      <c r="P129" s="83" t="str">
        <f t="shared" si="36"/>
        <v/>
      </c>
      <c r="Q129" s="83" t="str">
        <f t="shared" si="27"/>
        <v/>
      </c>
      <c r="R129" s="83" t="str">
        <f t="shared" si="37"/>
        <v/>
      </c>
      <c r="S129" s="83" t="str">
        <f t="shared" si="28"/>
        <v/>
      </c>
      <c r="T129" s="56">
        <f t="shared" si="38"/>
        <v>104</v>
      </c>
      <c r="V129" s="52" t="str">
        <f t="shared" si="39"/>
        <v xml:space="preserve"> </v>
      </c>
      <c r="W129" s="38" t="str">
        <f t="shared" si="44"/>
        <v/>
      </c>
      <c r="X129" s="54">
        <f t="shared" si="40"/>
        <v>0</v>
      </c>
      <c r="Y129" s="55" t="str">
        <f t="shared" si="41"/>
        <v>&lt;b&gt;&lt;font color="navy" size="5"&gt;■　　■&lt;/font&gt;&lt;/b&gt;&lt;br&gt;&lt;br&gt;&lt;br&gt;&lt;b&gt;&lt;font color="#02c4b5" size="4"&gt;◆　主な特長　◆&lt;/font&gt;&lt;/b&gt;&lt;br&gt;&lt;br&gt;&lt;br&gt;&lt;b&gt;&lt;font color="#02c4b5" size="4"&gt;◆　主な仕様　◆&lt;/font&gt;&lt;/b&gt;&lt;br&gt;&lt;br&gt;&lt;br&gt;&lt;br&gt;&lt;br&gt;</v>
      </c>
      <c r="Z129" s="85" t="str">
        <f t="shared" si="45"/>
        <v xml:space="preserve">
※記載は商品仕様の一部です。仕様説明不足等の理由での返品はできません。特に適合等は必ずご確認ください。</v>
      </c>
      <c r="AB129" s="23"/>
      <c r="AD129" s="13" t="str">
        <f t="shared" si="46"/>
        <v/>
      </c>
      <c r="AE129" s="64" t="s">
        <v>35</v>
      </c>
      <c r="AF129" s="65" t="str">
        <f t="shared" si="47"/>
        <v/>
      </c>
      <c r="AG129" s="27" t="str">
        <f t="shared" si="48"/>
        <v/>
      </c>
      <c r="AH129" s="27" t="str">
        <f t="shared" si="49"/>
        <v/>
      </c>
    </row>
    <row r="130" spans="1:34" ht="26.25" customHeight="1" x14ac:dyDescent="0.4">
      <c r="A130" s="73">
        <f t="shared" si="35"/>
        <v>129</v>
      </c>
      <c r="B130" s="35"/>
      <c r="C130" s="36"/>
      <c r="D130" s="40">
        <f t="shared" ref="D130:D161" si="50">LENB(C:C)</f>
        <v>0</v>
      </c>
      <c r="E130" s="37"/>
      <c r="F130" s="91">
        <f t="shared" ref="F130:F161" si="51">LENB(E:E)</f>
        <v>0</v>
      </c>
      <c r="G130" s="23"/>
      <c r="H130" s="87"/>
      <c r="I130" s="25"/>
      <c r="J130" s="25"/>
      <c r="K130" s="25"/>
      <c r="L130" s="25"/>
      <c r="M130" s="33"/>
      <c r="N130" s="24"/>
      <c r="O130" s="76">
        <v>0</v>
      </c>
      <c r="P130" s="83" t="str">
        <f t="shared" si="36"/>
        <v/>
      </c>
      <c r="Q130" s="83" t="str">
        <f t="shared" ref="Q130:Q152" si="52">IF(ISNUMBER(SEARCH("①",L:L)),"①", "") &amp; IF(ISNUMBER(SEARCH("②",L:L)),"②", "") &amp; IF(ISNUMBER(SEARCH("③",L:L)),"③", "") &amp; IF(ISNUMBER(SEARCH("④",L:L)),"④", "") &amp; IF(ISNUMBER(SEARCH("⑤",L:L)),"⑤", "") &amp; IF(ISNUMBER(SEARCH("⑥",L:L)),"⑥", "") &amp; IF(ISNUMBER(SEARCH("⑦",L:L)),"⑦", "") &amp; IF(ISNUMBER(SEARCH("⑧",L:L)),"⑧", "") &amp; IF(ISNUMBER(SEARCH("⑨",L:L)),"⑨", "") &amp; IF(ISNUMBER(SEARCH("⑩",L:L)),"⑩", "") &amp; IF(ISNUMBER(SEARCH("⑪",L:L)),"⑪", "") &amp; IF(ISNUMBER(SEARCH("⑫",L:L)),"⑫", "") &amp; IF(ISNUMBER(SEARCH("⑬",L:L)),"⑬", "") &amp; IF(ISNUMBER(SEARCH("⑭",L:L)),"⑭", "") &amp; IF(ISNUMBER(SEARCH("⑮",L:L)),"⑮", "") &amp; IF(ISNUMBER(SEARCH("⑯",L:L)),"⑯", "") &amp; IF(ISNUMBER(SEARCH("⑰",L:L)),"⑰", "") &amp; IF(ISNUMBER(SEARCH("⑱",L:L)),"⑱", "") &amp; IF(ISNUMBER(SEARCH("⑲",L:L)),"⑲", "") &amp; IF(ISNUMBER(SEARCH("⑳",L:L)),"⑳", "") &amp; IF(ISNUMBER(SEARCH("Ⅰ",L:L)),"Ⅰ", "") &amp; IF(ISNUMBER(SEARCH("Ⅱ",L:L)),"Ⅱ", "") &amp; IF(ISNUMBER(SEARCH("Ⅲ",L:L)),"Ⅲ", "") &amp; IF(ISNUMBER(SEARCH("Ⅳ",L:L)),"Ⅳ", "") &amp; IF(ISNUMBER(SEARCH("Ⅴ",L:L)),"Ⅴ", "") &amp; IF(ISNUMBER(SEARCH("Ⅵ",L:L)),"Ⅵ", "") &amp; IF(ISNUMBER(SEARCH("Ⅶ",L:L)),"Ⅶ", "") &amp; IF(ISNUMBER(SEARCH("Ⅷ",L:L)),"Ⅷ", "") &amp; IF(ISNUMBER(SEARCH("Ⅸ",L:L)),"Ⅸ", "") &amp; IF(ISNUMBER(SEARCH("Ⅹ",L:L)),"Ⅹ",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f>
        <v/>
      </c>
      <c r="R130" s="83" t="str">
        <f t="shared" si="37"/>
        <v/>
      </c>
      <c r="S130" s="83" t="str">
        <f t="shared" ref="S130:S152" si="53">IF(ISNUMBER(SEARCH("①",N:N)),"①", "") &amp; IF(ISNUMBER(SEARCH("②",N:N)),"②", "") &amp; IF(ISNUMBER(SEARCH("③",N:N)),"③", "") &amp; IF(ISNUMBER(SEARCH("④",N:N)),"④", "") &amp; IF(ISNUMBER(SEARCH("⑤",N:N)),"⑤", "") &amp; IF(ISNUMBER(SEARCH("⑥",N:N)),"⑥", "") &amp; IF(ISNUMBER(SEARCH("⑦",N:N)),"⑦", "") &amp; IF(ISNUMBER(SEARCH("⑧",N:N)),"⑧", "") &amp; IF(ISNUMBER(SEARCH("⑨",N:N)),"⑨", "") &amp; IF(ISNUMBER(SEARCH("⑩",N:N)),"⑩", "") &amp; IF(ISNUMBER(SEARCH("⑪",N:N)),"⑪", "") &amp; IF(ISNUMBER(SEARCH("⑫",N:N)),"⑫", "") &amp; IF(ISNUMBER(SEARCH("⑬",N:N)),"⑬", "") &amp; IF(ISNUMBER(SEARCH("⑭",N:N)),"⑭", "") &amp; IF(ISNUMBER(SEARCH("⑮",N:N)),"⑮", "") &amp; IF(ISNUMBER(SEARCH("⑯",N:N)),"⑯", "") &amp; IF(ISNUMBER(SEARCH("⑰",N:N)),"⑰", "") &amp; IF(ISNUMBER(SEARCH("⑱",N:N)),"⑱", "") &amp; IF(ISNUMBER(SEARCH("⑲",N:N)),"⑲", "") &amp; IF(ISNUMBER(SEARCH("⑳",N:N)),"⑳", "") &amp; IF(ISNUMBER(SEARCH("Ⅰ",N:N)),"Ⅰ", "") &amp; IF(ISNUMBER(SEARCH("Ⅱ",N:N)),"Ⅱ", "") &amp; IF(ISNUMBER(SEARCH("Ⅲ",N:N)),"Ⅲ", "") &amp; IF(ISNUMBER(SEARCH("Ⅳ",N:N)),"Ⅳ", "") &amp; IF(ISNUMBER(SEARCH("Ⅴ",N:N)),"Ⅴ", "") &amp; IF(ISNUMBER(SEARCH("Ⅵ",N:N)),"Ⅵ", "") &amp; IF(ISNUMBER(SEARCH("Ⅶ",N:N)),"Ⅶ", "") &amp; IF(ISNUMBER(SEARCH("Ⅷ",N:N)),"Ⅷ", "") &amp; IF(ISNUMBER(SEARCH("Ⅸ",N:N)),"Ⅸ", "") &amp; IF(ISNUMBER(SEARCH("Ⅹ",N:N)),"Ⅹ",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f>
        <v/>
      </c>
      <c r="T130" s="56">
        <f t="shared" si="38"/>
        <v>104</v>
      </c>
      <c r="V130" s="52" t="str">
        <f t="shared" si="39"/>
        <v xml:space="preserve"> </v>
      </c>
      <c r="W130" s="38" t="str">
        <f t="shared" ref="W130:W161" si="54">CLEAN(E:E)</f>
        <v/>
      </c>
      <c r="X130" s="54">
        <f t="shared" si="40"/>
        <v>0</v>
      </c>
      <c r="Y130" s="55" t="str">
        <f t="shared" si="41"/>
        <v>&lt;b&gt;&lt;font color="navy" size="5"&gt;■　　■&lt;/font&gt;&lt;/b&gt;&lt;br&gt;&lt;br&gt;&lt;br&gt;&lt;b&gt;&lt;font color="#02c4b5" size="4"&gt;◆　主な特長　◆&lt;/font&gt;&lt;/b&gt;&lt;br&gt;&lt;br&gt;&lt;br&gt;&lt;b&gt;&lt;font color="#02c4b5" size="4"&gt;◆　主な仕様　◆&lt;/font&gt;&lt;/b&gt;&lt;br&gt;&lt;br&gt;&lt;br&gt;&lt;br&gt;&lt;br&gt;</v>
      </c>
      <c r="Z130" s="85" t="str">
        <f t="shared" ref="Z130:Z161" si="55">IF(AND(ISBLANK(J:J), ISBLANK(L:L)), N:N&amp;CHAR(10)&amp;CHAR(10)&amp;"※記載は商品仕様の一部です。仕様説明不足等の理由での返品はできません。特に適合等は必ずご確認ください。", IF(AND(ISBLANK(J:J), ISBLANK(N:N)), L:L&amp;CHAR(10)&amp;CHAR(10)&amp;"※記載は商品仕様の一部です。仕様説明不足等の理由での返品はできません。特に適合等は必ずご確認ください。", IF(AND(ISBLANK(L:L), ISBLANK(N:N)), J:J&amp;CHAR(10)&amp;CHAR(10)&amp;"※記載は商品仕様の一部です。仕様説明不足等の理由での返品はできません。特に適合等は必ずご確認ください。", IF(ISBLANK(J:J), L:L&amp;CHAR(10)&amp;CHAR(10)&amp;N:N&amp;CHAR(10)&amp;CHAR(10)&amp;"※記載は商品仕様の一部です。仕様説明不足等の理由での返品はできません。特に適合等は必ずご確認ください。", IF(ISBLANK(L:L), J:J&amp;CHAR(10)&amp;CHAR(10)&amp;N:N&amp;CHAR(10)&amp;CHAR(10)&amp;"※記載は商品仕様の一部です。仕様説明不足等の理由での返品はできません。特に適合等は必ずご確認ください。", IF(ISBLANK(N:N), J:J&amp;CHAR(10)&amp;CHAR(10)&amp;L:L&amp;CHAR(10)&amp;CHAR(10)&amp;"※記載は商品仕様の一部です。仕様説明不足等の理由での返品はできません。特に適合等は必ずご確認ください。", J:J&amp;CHAR(10)&amp;CHAR(10)&amp;L:L&amp;CHAR(10)&amp;CHAR(10)&amp;N:N&amp;CHAR(10)&amp;CHAR(10)&amp;"※記載は商品仕様の一部です。仕様説明不足等の理由での返品はできません。特に適合等は必ずご確認ください。"))))))</f>
        <v xml:space="preserve">
※記載は商品仕様の一部です。仕様説明不足等の理由での返品はできません。特に適合等は必ずご確認ください。</v>
      </c>
      <c r="AB130" s="23"/>
      <c r="AD130" s="13" t="str">
        <f t="shared" ref="AD130:AD161" si="56">LOWER(B:B)</f>
        <v/>
      </c>
      <c r="AE130" s="64" t="s">
        <v>35</v>
      </c>
      <c r="AF130" s="65" t="str">
        <f t="shared" ref="AF130:AF161" si="57">IF(X130&gt;=1,"&lt;img src=""%URL%"&amp;LOWER(B:B)&amp;"_1.jpg""&gt;&lt;br&gt;","")&amp;
 IF(X130&gt;=2,"&lt;img src=""%URL%"&amp;LOWER(B:B)&amp;"_2.jpg""&gt;&lt;br&gt;","")&amp;
 IF(X130&gt;=3,"&lt;img src=""%URL%"&amp;LOWER(B:B)&amp;"_3.jpg""&gt;&lt;br&gt;","")&amp;
 IF(X130&gt;=4,"&lt;img src=""%URL%"&amp;LOWER(B:B)&amp;"_4.jpg""&gt;&lt;br&gt;","")&amp;
 IF(X130&gt;=5,"&lt;img src=""%URL%"&amp;LOWER(B:B)&amp;"_5.jpg""&gt;&lt;br&gt;","")&amp;
 IF(X130&gt;=6,"&lt;img src=""%URL%"&amp;LOWER(B:B)&amp;"_6.jpg""&gt;&lt;br&gt;","")&amp;
 IF(X130&gt;=7,"&lt;img src=""%URL%"&amp;LOWER(B:B)&amp;"_7.jpg""&gt;&lt;br&gt;","")&amp;
 IF(X130&gt;=8,"&lt;img src=""%URL%"&amp;LOWER(B:B)&amp;"_8.jpg""&gt;&lt;br&gt;","")&amp;
 IF(X130&gt;=9,"&lt;img src=""%URL%"&amp;LOWER(B:B)&amp;"_9.jpg""&gt;&lt;br&gt;","")&amp;
 IF(X130&gt;=10,"&lt;img src=""%URL%"&amp;LOWER(B:B)&amp;"_10.jpg""&gt;&lt;br&gt;","")&amp;
 IF(X130&gt;=11,"&lt;img src=""%URL%"&amp;LOWER(B:B)&amp;"_11.jpg""&gt;&lt;br&gt;","")&amp;
 IF(X130&gt;=12,"&lt;img src=""%URL%"&amp;LOWER(B:B)&amp;"_12.jpg""&gt;&lt;br&gt;","")&amp;
 IF(X130&gt;=13,"&lt;img src=""%URL%"&amp;LOWER(B:B)&amp;"_13.jpg""&gt;&lt;br&gt;","")&amp;
 IF(X130&gt;=14,"&lt;img src=""%URL%"&amp;LOWER(B:B)&amp;"_14.jpg""&gt;&lt;br&gt;","")&amp;
 IF(X130&gt;=15,"&lt;img src=""%URL%"&amp;LOWER(B:B)&amp;"_15.jpg""&gt;&lt;br&gt;","")&amp;
 IF(X130&gt;=16,"&lt;img src=""%URL%"&amp;LOWER(B:B)&amp;"_16.jpg""&gt;&lt;br&gt;","")&amp;
 IF(X130&gt;=17,"&lt;img src=""%URL%"&amp;LOWER(B:B)&amp;"_17.jpg""&gt;&lt;br&gt;","")&amp;
 IF(X130&gt;=18,"&lt;img src=""%URL%"&amp;LOWER(B:B)&amp;"_18.jpg""&gt;&lt;br&gt;","")&amp;
 IF(X130=19,"&lt;img src=""%URL%"&amp;LOWER(B:B)&amp;"_19.jpg""&gt;&lt;br&gt;","")</f>
        <v/>
      </c>
      <c r="AG130" s="27" t="str">
        <f t="shared" ref="AG130:AG161" si="58">IF(ISBLANK(I:I), "", "&lt;b&gt;&lt;font color=""#666666""&gt;" &amp; SUBSTITUTE((I:I), CHAR(10), "&lt;br&gt;") &amp; "&lt;/font&gt;&lt;/b&gt;&lt;br&gt;&lt;br&gt;")</f>
        <v/>
      </c>
      <c r="AH130" s="27" t="str">
        <f t="shared" ref="AH130:AH161" si="59">IF(ISBLANK(K:K), "", "&lt;b&gt;" &amp; SUBSTITUTE((K:K), CHAR(10), "&lt;br&gt;") &amp; "&lt;/b&gt;&lt;br&gt;&lt;br&gt;")</f>
        <v/>
      </c>
    </row>
    <row r="131" spans="1:34" ht="26.25" customHeight="1" x14ac:dyDescent="0.4">
      <c r="A131" s="73">
        <f t="shared" ref="A131:A194" si="60">ROW(A130)</f>
        <v>130</v>
      </c>
      <c r="B131" s="35"/>
      <c r="C131" s="36"/>
      <c r="D131" s="40">
        <f t="shared" si="50"/>
        <v>0</v>
      </c>
      <c r="E131" s="37"/>
      <c r="F131" s="91">
        <f t="shared" si="51"/>
        <v>0</v>
      </c>
      <c r="G131" s="23"/>
      <c r="H131" s="87"/>
      <c r="I131" s="25"/>
      <c r="J131" s="25"/>
      <c r="K131" s="25"/>
      <c r="L131" s="25"/>
      <c r="M131" s="33"/>
      <c r="N131" s="24"/>
      <c r="O131" s="76">
        <v>0</v>
      </c>
      <c r="P131" s="83" t="str">
        <f t="shared" ref="P131:P151" si="61">IF(ISNUMBER(SEARCH("①",K:K)),"①", "") &amp; IF(ISNUMBER(SEARCH("②",K:K)),"②", "") &amp; IF(ISNUMBER(SEARCH("③",K:K)),"③", "") &amp; IF(ISNUMBER(SEARCH("④",K:K)),"④", "") &amp; IF(ISNUMBER(SEARCH("⑤",K:K)),"⑤", "") &amp; IF(ISNUMBER(SEARCH("⑥",K:K)),"⑥", "") &amp; IF(ISNUMBER(SEARCH("⑦",K:K)),"⑦", "") &amp; IF(ISNUMBER(SEARCH("⑧",K:K)),"⑧", "") &amp; IF(ISNUMBER(SEARCH("⑨",K:K)),"⑨", "") &amp; IF(ISNUMBER(SEARCH("⑩",K:K)),"⑩", "") &amp; IF(ISNUMBER(SEARCH("⑪",K:K)),"⑪", "") &amp; IF(ISNUMBER(SEARCH("⑫",K:K)),"⑫", "") &amp; IF(ISNUMBER(SEARCH("⑬",K:K)),"⑬", "") &amp; IF(ISNUMBER(SEARCH("⑭",K:K)),"⑭", "") &amp; IF(ISNUMBER(SEARCH("⑮",K:K)),"⑮", "") &amp; IF(ISNUMBER(SEARCH("⑯",K:K)),"⑯", "") &amp; IF(ISNUMBER(SEARCH("⑰",K:K)),"⑰", "") &amp; IF(ISNUMBER(SEARCH("⑱",K:K)),"⑱", "") &amp; IF(ISNUMBER(SEARCH("⑲",K:K)),"⑲", "") &amp; IF(ISNUMBER(SEARCH("⑳",K:K)),"⑳", "") &amp; IF(ISNUMBER(SEARCH("Ⅰ",K:K)),"Ⅰ", "") &amp; IF(ISNUMBER(SEARCH("Ⅱ",K:K)),"Ⅱ", "") &amp; IF(ISNUMBER(SEARCH("Ⅲ",K:K)),"Ⅲ", "") &amp; IF(ISNUMBER(SEARCH("Ⅳ",K:K)),"Ⅳ", "") &amp; IF(ISNUMBER(SEARCH("Ⅴ",K:K)),"Ⅴ", "") &amp; IF(ISNUMBER(SEARCH("Ⅵ",K:K)),"Ⅵ", "") &amp; IF(ISNUMBER(SEARCH("Ⅶ",K:K)),"Ⅶ", "") &amp; IF(ISNUMBER(SEARCH("Ⅷ",K:K)),"Ⅷ", "") &amp; IF(ISNUMBER(SEARCH("Ⅸ",K:K)),"Ⅸ", "") &amp; IF(ISNUMBER(SEARCH("Ⅹ",K:K)),"Ⅹ",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f>
        <v/>
      </c>
      <c r="Q131" s="83" t="str">
        <f t="shared" si="52"/>
        <v/>
      </c>
      <c r="R131" s="83" t="str">
        <f t="shared" ref="R131:R194" si="62">IF(ISNUMBER(SEARCH("①",M:M)),"①", "") &amp; IF(ISNUMBER(SEARCH("②",M:M)),"②", "") &amp; IF(ISNUMBER(SEARCH("③",M:M)),"③", "") &amp; IF(ISNUMBER(SEARCH("④",M:M)),"④", "") &amp; IF(ISNUMBER(SEARCH("⑤",M:M)),"⑤", "") &amp; IF(ISNUMBER(SEARCH("⑥",M:M)),"⑥", "") &amp; IF(ISNUMBER(SEARCH("⑦",M:M)),"⑦", "") &amp; IF(ISNUMBER(SEARCH("⑧",M:M)),"⑧", "") &amp; IF(ISNUMBER(SEARCH("⑨",M:M)),"⑨", "") &amp; IF(ISNUMBER(SEARCH("⑩",M:M)),"⑩", "") &amp; IF(ISNUMBER(SEARCH("⑪",M:M)),"⑪", "") &amp; IF(ISNUMBER(SEARCH("⑫",M:M)),"⑫", "") &amp; IF(ISNUMBER(SEARCH("⑬",M:M)),"⑬", "") &amp; IF(ISNUMBER(SEARCH("⑭",M:M)),"⑭", "") &amp; IF(ISNUMBER(SEARCH("⑮",M:M)),"⑮", "") &amp; IF(ISNUMBER(SEARCH("⑯",M:M)),"⑯", "") &amp; IF(ISNUMBER(SEARCH("⑰",M:M)),"⑰", "") &amp; IF(ISNUMBER(SEARCH("⑱",M:M)),"⑱", "") &amp; IF(ISNUMBER(SEARCH("⑲",M:M)),"⑲", "") &amp; IF(ISNUMBER(SEARCH("⑳",M:M)),"⑳", "") &amp; IF(ISNUMBER(SEARCH("Ⅰ",M:M)),"Ⅰ", "") &amp; IF(ISNUMBER(SEARCH("Ⅱ",M:M)),"Ⅱ", "") &amp; IF(ISNUMBER(SEARCH("Ⅲ",M:M)),"Ⅲ", "") &amp; IF(ISNUMBER(SEARCH("Ⅳ",M:M)),"Ⅳ", "") &amp; IF(ISNUMBER(SEARCH("Ⅴ",M:M)),"Ⅴ", "") &amp; IF(ISNUMBER(SEARCH("Ⅵ",M:M)),"Ⅵ", "") &amp; IF(ISNUMBER(SEARCH("Ⅶ",M:M)),"Ⅶ", "") &amp; IF(ISNUMBER(SEARCH("Ⅷ",M:M)),"Ⅷ", "") &amp; IF(ISNUMBER(SEARCH("Ⅸ",M:M)),"Ⅸ", "") &amp; IF(ISNUMBER(SEARCH("Ⅹ",M:M)),"Ⅹ",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f>
        <v/>
      </c>
      <c r="S131" s="83" t="str">
        <f t="shared" si="53"/>
        <v/>
      </c>
      <c r="T131" s="56">
        <f t="shared" ref="T131:T194" si="63">LENB(Z:Z)</f>
        <v>104</v>
      </c>
      <c r="V131" s="52" t="str">
        <f t="shared" ref="V131:V194" si="64">CLEAN(C:C &amp; " " &amp; B:B)</f>
        <v xml:space="preserve"> </v>
      </c>
      <c r="W131" s="38" t="str">
        <f t="shared" si="54"/>
        <v/>
      </c>
      <c r="X131" s="54">
        <f t="shared" ref="X131:X194" si="65">(O:O)</f>
        <v>0</v>
      </c>
      <c r="Y131" s="55" t="str">
        <f t="shared" si="41"/>
        <v>&lt;b&gt;&lt;font color="navy" size="5"&gt;■　　■&lt;/font&gt;&lt;/b&gt;&lt;br&gt;&lt;br&gt;&lt;br&gt;&lt;b&gt;&lt;font color="#02c4b5" size="4"&gt;◆　主な特長　◆&lt;/font&gt;&lt;/b&gt;&lt;br&gt;&lt;br&gt;&lt;br&gt;&lt;b&gt;&lt;font color="#02c4b5" size="4"&gt;◆　主な仕様　◆&lt;/font&gt;&lt;/b&gt;&lt;br&gt;&lt;br&gt;&lt;br&gt;&lt;br&gt;&lt;br&gt;</v>
      </c>
      <c r="Z131" s="85" t="str">
        <f t="shared" si="55"/>
        <v xml:space="preserve">
※記載は商品仕様の一部です。仕様説明不足等の理由での返品はできません。特に適合等は必ずご確認ください。</v>
      </c>
      <c r="AB131" s="23"/>
      <c r="AD131" s="13" t="str">
        <f t="shared" si="56"/>
        <v/>
      </c>
      <c r="AE131" s="64" t="s">
        <v>35</v>
      </c>
      <c r="AF131" s="65" t="str">
        <f t="shared" si="57"/>
        <v/>
      </c>
      <c r="AG131" s="27" t="str">
        <f t="shared" si="58"/>
        <v/>
      </c>
      <c r="AH131" s="27" t="str">
        <f t="shared" si="59"/>
        <v/>
      </c>
    </row>
    <row r="132" spans="1:34" ht="26.25" customHeight="1" x14ac:dyDescent="0.4">
      <c r="A132" s="73">
        <f t="shared" si="60"/>
        <v>131</v>
      </c>
      <c r="B132" s="35"/>
      <c r="C132" s="36"/>
      <c r="D132" s="40">
        <f t="shared" si="50"/>
        <v>0</v>
      </c>
      <c r="E132" s="37"/>
      <c r="F132" s="91">
        <f t="shared" si="51"/>
        <v>0</v>
      </c>
      <c r="G132" s="23"/>
      <c r="H132" s="87"/>
      <c r="I132" s="25"/>
      <c r="J132" s="25"/>
      <c r="K132" s="25"/>
      <c r="L132" s="25"/>
      <c r="M132" s="33"/>
      <c r="N132" s="24"/>
      <c r="O132" s="76">
        <v>0</v>
      </c>
      <c r="P132" s="83" t="str">
        <f t="shared" si="61"/>
        <v/>
      </c>
      <c r="Q132" s="83" t="str">
        <f t="shared" si="52"/>
        <v/>
      </c>
      <c r="R132" s="83" t="str">
        <f t="shared" si="62"/>
        <v/>
      </c>
      <c r="S132" s="83" t="str">
        <f t="shared" si="53"/>
        <v/>
      </c>
      <c r="T132" s="56">
        <f t="shared" si="63"/>
        <v>104</v>
      </c>
      <c r="V132" s="52" t="str">
        <f t="shared" si="64"/>
        <v xml:space="preserve"> </v>
      </c>
      <c r="W132" s="38" t="str">
        <f t="shared" si="54"/>
        <v/>
      </c>
      <c r="X132" s="54">
        <f t="shared" si="65"/>
        <v>0</v>
      </c>
      <c r="Y132" s="55" t="str">
        <f t="shared" ref="Y132:Y195" si="66">CLEAN(SUBSTITUTE(SUBSTITUTE(SUBSTITUTE(SUBSTITUTE(SUBSTITUTE(SUBSTITUTE(AE:AE,"【説明画像】",AF:AF),"【仕様】",SUBSTITUTE(M:M,CHAR(10),"&lt;br&gt;")),"【メーカー名】",G:G),"【メーカー名2】", IF(H:H&lt;&gt;"", "(" &amp; H:H &amp; ")","")),"【キャッチコピー1】",AG:AG),"【キャッチコピー2】",AH:AH))</f>
        <v>&lt;b&gt;&lt;font color="navy" size="5"&gt;■　　■&lt;/font&gt;&lt;/b&gt;&lt;br&gt;&lt;br&gt;&lt;br&gt;&lt;b&gt;&lt;font color="#02c4b5" size="4"&gt;◆　主な特長　◆&lt;/font&gt;&lt;/b&gt;&lt;br&gt;&lt;br&gt;&lt;br&gt;&lt;b&gt;&lt;font color="#02c4b5" size="4"&gt;◆　主な仕様　◆&lt;/font&gt;&lt;/b&gt;&lt;br&gt;&lt;br&gt;&lt;br&gt;&lt;br&gt;&lt;br&gt;</v>
      </c>
      <c r="Z132" s="85" t="str">
        <f t="shared" si="55"/>
        <v xml:space="preserve">
※記載は商品仕様の一部です。仕様説明不足等の理由での返品はできません。特に適合等は必ずご確認ください。</v>
      </c>
      <c r="AB132" s="23"/>
      <c r="AD132" s="13" t="str">
        <f t="shared" si="56"/>
        <v/>
      </c>
      <c r="AE132" s="64" t="s">
        <v>35</v>
      </c>
      <c r="AF132" s="65" t="str">
        <f t="shared" si="57"/>
        <v/>
      </c>
      <c r="AG132" s="27" t="str">
        <f t="shared" si="58"/>
        <v/>
      </c>
      <c r="AH132" s="27" t="str">
        <f t="shared" si="59"/>
        <v/>
      </c>
    </row>
    <row r="133" spans="1:34" ht="26.25" customHeight="1" x14ac:dyDescent="0.4">
      <c r="A133" s="73">
        <f t="shared" si="60"/>
        <v>132</v>
      </c>
      <c r="B133" s="35"/>
      <c r="C133" s="36"/>
      <c r="D133" s="40">
        <f t="shared" si="50"/>
        <v>0</v>
      </c>
      <c r="E133" s="37"/>
      <c r="F133" s="91">
        <f t="shared" si="51"/>
        <v>0</v>
      </c>
      <c r="G133" s="23"/>
      <c r="H133" s="87"/>
      <c r="I133" s="25"/>
      <c r="J133" s="25"/>
      <c r="K133" s="25"/>
      <c r="L133" s="25"/>
      <c r="M133" s="33"/>
      <c r="N133" s="24"/>
      <c r="O133" s="76">
        <v>0</v>
      </c>
      <c r="P133" s="83" t="str">
        <f t="shared" si="61"/>
        <v/>
      </c>
      <c r="Q133" s="83" t="str">
        <f t="shared" si="52"/>
        <v/>
      </c>
      <c r="R133" s="83" t="str">
        <f t="shared" si="62"/>
        <v/>
      </c>
      <c r="S133" s="83" t="str">
        <f t="shared" si="53"/>
        <v/>
      </c>
      <c r="T133" s="56">
        <f t="shared" si="63"/>
        <v>104</v>
      </c>
      <c r="V133" s="52" t="str">
        <f t="shared" si="64"/>
        <v xml:space="preserve"> </v>
      </c>
      <c r="W133" s="38" t="str">
        <f t="shared" si="54"/>
        <v/>
      </c>
      <c r="X133" s="54">
        <f t="shared" si="65"/>
        <v>0</v>
      </c>
      <c r="Y133" s="55" t="str">
        <f t="shared" si="66"/>
        <v>&lt;b&gt;&lt;font color="navy" size="5"&gt;■　　■&lt;/font&gt;&lt;/b&gt;&lt;br&gt;&lt;br&gt;&lt;br&gt;&lt;b&gt;&lt;font color="#02c4b5" size="4"&gt;◆　主な特長　◆&lt;/font&gt;&lt;/b&gt;&lt;br&gt;&lt;br&gt;&lt;br&gt;&lt;b&gt;&lt;font color="#02c4b5" size="4"&gt;◆　主な仕様　◆&lt;/font&gt;&lt;/b&gt;&lt;br&gt;&lt;br&gt;&lt;br&gt;&lt;br&gt;&lt;br&gt;</v>
      </c>
      <c r="Z133" s="85" t="str">
        <f t="shared" si="55"/>
        <v xml:space="preserve">
※記載は商品仕様の一部です。仕様説明不足等の理由での返品はできません。特に適合等は必ずご確認ください。</v>
      </c>
      <c r="AB133" s="23"/>
      <c r="AD133" s="13" t="str">
        <f t="shared" si="56"/>
        <v/>
      </c>
      <c r="AE133" s="64" t="s">
        <v>35</v>
      </c>
      <c r="AF133" s="65" t="str">
        <f t="shared" si="57"/>
        <v/>
      </c>
      <c r="AG133" s="27" t="str">
        <f t="shared" si="58"/>
        <v/>
      </c>
      <c r="AH133" s="27" t="str">
        <f t="shared" si="59"/>
        <v/>
      </c>
    </row>
    <row r="134" spans="1:34" ht="26.25" customHeight="1" x14ac:dyDescent="0.4">
      <c r="A134" s="73">
        <f t="shared" si="60"/>
        <v>133</v>
      </c>
      <c r="B134" s="35"/>
      <c r="C134" s="36"/>
      <c r="D134" s="40">
        <f t="shared" si="50"/>
        <v>0</v>
      </c>
      <c r="E134" s="37"/>
      <c r="F134" s="91">
        <f t="shared" si="51"/>
        <v>0</v>
      </c>
      <c r="G134" s="23"/>
      <c r="H134" s="87"/>
      <c r="I134" s="25"/>
      <c r="J134" s="25"/>
      <c r="K134" s="25"/>
      <c r="L134" s="25"/>
      <c r="M134" s="33"/>
      <c r="N134" s="24"/>
      <c r="O134" s="76">
        <v>0</v>
      </c>
      <c r="P134" s="83" t="str">
        <f t="shared" si="61"/>
        <v/>
      </c>
      <c r="Q134" s="83" t="str">
        <f t="shared" si="52"/>
        <v/>
      </c>
      <c r="R134" s="83" t="str">
        <f t="shared" si="62"/>
        <v/>
      </c>
      <c r="S134" s="83" t="str">
        <f t="shared" si="53"/>
        <v/>
      </c>
      <c r="T134" s="56">
        <f t="shared" si="63"/>
        <v>104</v>
      </c>
      <c r="V134" s="52" t="str">
        <f t="shared" si="64"/>
        <v xml:space="preserve"> </v>
      </c>
      <c r="W134" s="38" t="str">
        <f t="shared" si="54"/>
        <v/>
      </c>
      <c r="X134" s="54">
        <f t="shared" si="65"/>
        <v>0</v>
      </c>
      <c r="Y134" s="55" t="str">
        <f t="shared" si="66"/>
        <v>&lt;b&gt;&lt;font color="navy" size="5"&gt;■　　■&lt;/font&gt;&lt;/b&gt;&lt;br&gt;&lt;br&gt;&lt;br&gt;&lt;b&gt;&lt;font color="#02c4b5" size="4"&gt;◆　主な特長　◆&lt;/font&gt;&lt;/b&gt;&lt;br&gt;&lt;br&gt;&lt;br&gt;&lt;b&gt;&lt;font color="#02c4b5" size="4"&gt;◆　主な仕様　◆&lt;/font&gt;&lt;/b&gt;&lt;br&gt;&lt;br&gt;&lt;br&gt;&lt;br&gt;&lt;br&gt;</v>
      </c>
      <c r="Z134" s="85" t="str">
        <f t="shared" si="55"/>
        <v xml:space="preserve">
※記載は商品仕様の一部です。仕様説明不足等の理由での返品はできません。特に適合等は必ずご確認ください。</v>
      </c>
      <c r="AB134" s="23"/>
      <c r="AD134" s="13" t="str">
        <f t="shared" si="56"/>
        <v/>
      </c>
      <c r="AE134" s="64" t="s">
        <v>35</v>
      </c>
      <c r="AF134" s="65" t="str">
        <f t="shared" si="57"/>
        <v/>
      </c>
      <c r="AG134" s="27" t="str">
        <f t="shared" si="58"/>
        <v/>
      </c>
      <c r="AH134" s="27" t="str">
        <f t="shared" si="59"/>
        <v/>
      </c>
    </row>
    <row r="135" spans="1:34" ht="26.25" customHeight="1" x14ac:dyDescent="0.4">
      <c r="A135" s="73">
        <f t="shared" si="60"/>
        <v>134</v>
      </c>
      <c r="B135" s="35"/>
      <c r="C135" s="36"/>
      <c r="D135" s="40">
        <f t="shared" si="50"/>
        <v>0</v>
      </c>
      <c r="E135" s="37"/>
      <c r="F135" s="91">
        <f t="shared" si="51"/>
        <v>0</v>
      </c>
      <c r="G135" s="23"/>
      <c r="H135" s="87"/>
      <c r="I135" s="25"/>
      <c r="J135" s="25"/>
      <c r="K135" s="25"/>
      <c r="L135" s="25"/>
      <c r="M135" s="33"/>
      <c r="N135" s="24"/>
      <c r="O135" s="76">
        <v>0</v>
      </c>
      <c r="P135" s="83" t="str">
        <f t="shared" si="61"/>
        <v/>
      </c>
      <c r="Q135" s="83" t="str">
        <f t="shared" si="52"/>
        <v/>
      </c>
      <c r="R135" s="83" t="str">
        <f t="shared" si="62"/>
        <v/>
      </c>
      <c r="S135" s="83" t="str">
        <f t="shared" si="53"/>
        <v/>
      </c>
      <c r="T135" s="56">
        <f t="shared" si="63"/>
        <v>104</v>
      </c>
      <c r="V135" s="52" t="str">
        <f t="shared" si="64"/>
        <v xml:space="preserve"> </v>
      </c>
      <c r="W135" s="38" t="str">
        <f t="shared" si="54"/>
        <v/>
      </c>
      <c r="X135" s="54">
        <f t="shared" si="65"/>
        <v>0</v>
      </c>
      <c r="Y135" s="55" t="str">
        <f t="shared" si="66"/>
        <v>&lt;b&gt;&lt;font color="navy" size="5"&gt;■　　■&lt;/font&gt;&lt;/b&gt;&lt;br&gt;&lt;br&gt;&lt;br&gt;&lt;b&gt;&lt;font color="#02c4b5" size="4"&gt;◆　主な特長　◆&lt;/font&gt;&lt;/b&gt;&lt;br&gt;&lt;br&gt;&lt;br&gt;&lt;b&gt;&lt;font color="#02c4b5" size="4"&gt;◆　主な仕様　◆&lt;/font&gt;&lt;/b&gt;&lt;br&gt;&lt;br&gt;&lt;br&gt;&lt;br&gt;&lt;br&gt;</v>
      </c>
      <c r="Z135" s="85" t="str">
        <f t="shared" si="55"/>
        <v xml:space="preserve">
※記載は商品仕様の一部です。仕様説明不足等の理由での返品はできません。特に適合等は必ずご確認ください。</v>
      </c>
      <c r="AB135" s="23"/>
      <c r="AD135" s="13" t="str">
        <f t="shared" si="56"/>
        <v/>
      </c>
      <c r="AE135" s="64" t="s">
        <v>35</v>
      </c>
      <c r="AF135" s="65" t="str">
        <f t="shared" si="57"/>
        <v/>
      </c>
      <c r="AG135" s="27" t="str">
        <f t="shared" si="58"/>
        <v/>
      </c>
      <c r="AH135" s="27" t="str">
        <f t="shared" si="59"/>
        <v/>
      </c>
    </row>
    <row r="136" spans="1:34" ht="26.25" customHeight="1" x14ac:dyDescent="0.4">
      <c r="A136" s="73">
        <f t="shared" si="60"/>
        <v>135</v>
      </c>
      <c r="B136" s="35"/>
      <c r="C136" s="36"/>
      <c r="D136" s="40">
        <f t="shared" si="50"/>
        <v>0</v>
      </c>
      <c r="E136" s="37"/>
      <c r="F136" s="91">
        <f t="shared" si="51"/>
        <v>0</v>
      </c>
      <c r="G136" s="23"/>
      <c r="H136" s="87"/>
      <c r="I136" s="25"/>
      <c r="J136" s="25"/>
      <c r="K136" s="25"/>
      <c r="L136" s="25"/>
      <c r="M136" s="33"/>
      <c r="N136" s="24"/>
      <c r="O136" s="76">
        <v>0</v>
      </c>
      <c r="P136" s="83" t="str">
        <f t="shared" si="61"/>
        <v/>
      </c>
      <c r="Q136" s="83" t="str">
        <f t="shared" si="52"/>
        <v/>
      </c>
      <c r="R136" s="83" t="str">
        <f t="shared" si="62"/>
        <v/>
      </c>
      <c r="S136" s="83" t="str">
        <f t="shared" si="53"/>
        <v/>
      </c>
      <c r="T136" s="56">
        <f t="shared" si="63"/>
        <v>104</v>
      </c>
      <c r="V136" s="52" t="str">
        <f t="shared" si="64"/>
        <v xml:space="preserve"> </v>
      </c>
      <c r="W136" s="38" t="str">
        <f t="shared" si="54"/>
        <v/>
      </c>
      <c r="X136" s="54">
        <f t="shared" si="65"/>
        <v>0</v>
      </c>
      <c r="Y136" s="55" t="str">
        <f t="shared" si="66"/>
        <v>&lt;b&gt;&lt;font color="navy" size="5"&gt;■　　■&lt;/font&gt;&lt;/b&gt;&lt;br&gt;&lt;br&gt;&lt;br&gt;&lt;b&gt;&lt;font color="#02c4b5" size="4"&gt;◆　主な特長　◆&lt;/font&gt;&lt;/b&gt;&lt;br&gt;&lt;br&gt;&lt;br&gt;&lt;b&gt;&lt;font color="#02c4b5" size="4"&gt;◆　主な仕様　◆&lt;/font&gt;&lt;/b&gt;&lt;br&gt;&lt;br&gt;&lt;br&gt;&lt;br&gt;&lt;br&gt;</v>
      </c>
      <c r="Z136" s="85" t="str">
        <f t="shared" si="55"/>
        <v xml:space="preserve">
※記載は商品仕様の一部です。仕様説明不足等の理由での返品はできません。特に適合等は必ずご確認ください。</v>
      </c>
      <c r="AB136" s="23"/>
      <c r="AD136" s="13" t="str">
        <f t="shared" si="56"/>
        <v/>
      </c>
      <c r="AE136" s="64" t="s">
        <v>35</v>
      </c>
      <c r="AF136" s="65" t="str">
        <f t="shared" si="57"/>
        <v/>
      </c>
      <c r="AG136" s="27" t="str">
        <f t="shared" si="58"/>
        <v/>
      </c>
      <c r="AH136" s="27" t="str">
        <f t="shared" si="59"/>
        <v/>
      </c>
    </row>
    <row r="137" spans="1:34" ht="26.25" customHeight="1" x14ac:dyDescent="0.4">
      <c r="A137" s="73">
        <f t="shared" si="60"/>
        <v>136</v>
      </c>
      <c r="B137" s="35"/>
      <c r="C137" s="36"/>
      <c r="D137" s="40">
        <f t="shared" si="50"/>
        <v>0</v>
      </c>
      <c r="E137" s="37"/>
      <c r="F137" s="91">
        <f t="shared" si="51"/>
        <v>0</v>
      </c>
      <c r="G137" s="23"/>
      <c r="H137" s="87"/>
      <c r="I137" s="25"/>
      <c r="J137" s="25"/>
      <c r="K137" s="25"/>
      <c r="L137" s="25"/>
      <c r="M137" s="33"/>
      <c r="N137" s="24"/>
      <c r="O137" s="76">
        <v>0</v>
      </c>
      <c r="P137" s="83" t="str">
        <f t="shared" si="61"/>
        <v/>
      </c>
      <c r="Q137" s="83" t="str">
        <f t="shared" si="52"/>
        <v/>
      </c>
      <c r="R137" s="83" t="str">
        <f t="shared" si="62"/>
        <v/>
      </c>
      <c r="S137" s="83" t="str">
        <f t="shared" si="53"/>
        <v/>
      </c>
      <c r="T137" s="56">
        <f t="shared" si="63"/>
        <v>104</v>
      </c>
      <c r="V137" s="52" t="str">
        <f t="shared" si="64"/>
        <v xml:space="preserve"> </v>
      </c>
      <c r="W137" s="38" t="str">
        <f t="shared" si="54"/>
        <v/>
      </c>
      <c r="X137" s="54">
        <f t="shared" si="65"/>
        <v>0</v>
      </c>
      <c r="Y137" s="55" t="str">
        <f t="shared" si="66"/>
        <v>&lt;b&gt;&lt;font color="navy" size="5"&gt;■　　■&lt;/font&gt;&lt;/b&gt;&lt;br&gt;&lt;br&gt;&lt;br&gt;&lt;b&gt;&lt;font color="#02c4b5" size="4"&gt;◆　主な特長　◆&lt;/font&gt;&lt;/b&gt;&lt;br&gt;&lt;br&gt;&lt;br&gt;&lt;b&gt;&lt;font color="#02c4b5" size="4"&gt;◆　主な仕様　◆&lt;/font&gt;&lt;/b&gt;&lt;br&gt;&lt;br&gt;&lt;br&gt;&lt;br&gt;&lt;br&gt;</v>
      </c>
      <c r="Z137" s="85" t="str">
        <f t="shared" si="55"/>
        <v xml:space="preserve">
※記載は商品仕様の一部です。仕様説明不足等の理由での返品はできません。特に適合等は必ずご確認ください。</v>
      </c>
      <c r="AB137" s="23"/>
      <c r="AD137" s="13" t="str">
        <f t="shared" si="56"/>
        <v/>
      </c>
      <c r="AE137" s="64" t="s">
        <v>35</v>
      </c>
      <c r="AF137" s="65" t="str">
        <f t="shared" si="57"/>
        <v/>
      </c>
      <c r="AG137" s="27" t="str">
        <f t="shared" si="58"/>
        <v/>
      </c>
      <c r="AH137" s="27" t="str">
        <f t="shared" si="59"/>
        <v/>
      </c>
    </row>
    <row r="138" spans="1:34" ht="26.25" customHeight="1" x14ac:dyDescent="0.4">
      <c r="A138" s="73">
        <f t="shared" si="60"/>
        <v>137</v>
      </c>
      <c r="B138" s="35"/>
      <c r="C138" s="36"/>
      <c r="D138" s="40">
        <f t="shared" si="50"/>
        <v>0</v>
      </c>
      <c r="E138" s="37"/>
      <c r="F138" s="91">
        <f t="shared" si="51"/>
        <v>0</v>
      </c>
      <c r="G138" s="23"/>
      <c r="H138" s="87"/>
      <c r="I138" s="25"/>
      <c r="J138" s="25"/>
      <c r="K138" s="25"/>
      <c r="L138" s="25"/>
      <c r="M138" s="33"/>
      <c r="N138" s="24"/>
      <c r="O138" s="76">
        <v>0</v>
      </c>
      <c r="P138" s="83" t="str">
        <f t="shared" si="61"/>
        <v/>
      </c>
      <c r="Q138" s="83" t="str">
        <f t="shared" si="52"/>
        <v/>
      </c>
      <c r="R138" s="83" t="str">
        <f t="shared" si="62"/>
        <v/>
      </c>
      <c r="S138" s="83" t="str">
        <f t="shared" si="53"/>
        <v/>
      </c>
      <c r="T138" s="56">
        <f t="shared" si="63"/>
        <v>104</v>
      </c>
      <c r="V138" s="52" t="str">
        <f t="shared" si="64"/>
        <v xml:space="preserve"> </v>
      </c>
      <c r="W138" s="38" t="str">
        <f t="shared" si="54"/>
        <v/>
      </c>
      <c r="X138" s="54">
        <f t="shared" si="65"/>
        <v>0</v>
      </c>
      <c r="Y138" s="55" t="str">
        <f t="shared" si="66"/>
        <v>&lt;b&gt;&lt;font color="navy" size="5"&gt;■　　■&lt;/font&gt;&lt;/b&gt;&lt;br&gt;&lt;br&gt;&lt;br&gt;&lt;b&gt;&lt;font color="#02c4b5" size="4"&gt;◆　主な特長　◆&lt;/font&gt;&lt;/b&gt;&lt;br&gt;&lt;br&gt;&lt;br&gt;&lt;b&gt;&lt;font color="#02c4b5" size="4"&gt;◆　主な仕様　◆&lt;/font&gt;&lt;/b&gt;&lt;br&gt;&lt;br&gt;&lt;br&gt;&lt;br&gt;&lt;br&gt;</v>
      </c>
      <c r="Z138" s="85" t="str">
        <f t="shared" si="55"/>
        <v xml:space="preserve">
※記載は商品仕様の一部です。仕様説明不足等の理由での返品はできません。特に適合等は必ずご確認ください。</v>
      </c>
      <c r="AB138" s="23"/>
      <c r="AD138" s="13" t="str">
        <f t="shared" si="56"/>
        <v/>
      </c>
      <c r="AE138" s="64" t="s">
        <v>35</v>
      </c>
      <c r="AF138" s="65" t="str">
        <f t="shared" si="57"/>
        <v/>
      </c>
      <c r="AG138" s="27" t="str">
        <f t="shared" si="58"/>
        <v/>
      </c>
      <c r="AH138" s="27" t="str">
        <f t="shared" si="59"/>
        <v/>
      </c>
    </row>
    <row r="139" spans="1:34" ht="26.25" customHeight="1" x14ac:dyDescent="0.4">
      <c r="A139" s="73">
        <f t="shared" si="60"/>
        <v>138</v>
      </c>
      <c r="B139" s="35"/>
      <c r="C139" s="36"/>
      <c r="D139" s="40">
        <f t="shared" si="50"/>
        <v>0</v>
      </c>
      <c r="E139" s="37"/>
      <c r="F139" s="91">
        <f t="shared" si="51"/>
        <v>0</v>
      </c>
      <c r="G139" s="23"/>
      <c r="H139" s="87"/>
      <c r="I139" s="25"/>
      <c r="J139" s="25"/>
      <c r="K139" s="25"/>
      <c r="L139" s="25"/>
      <c r="M139" s="33"/>
      <c r="N139" s="24"/>
      <c r="O139" s="76">
        <v>0</v>
      </c>
      <c r="P139" s="83" t="str">
        <f t="shared" si="61"/>
        <v/>
      </c>
      <c r="Q139" s="83" t="str">
        <f t="shared" si="52"/>
        <v/>
      </c>
      <c r="R139" s="83" t="str">
        <f t="shared" si="62"/>
        <v/>
      </c>
      <c r="S139" s="83" t="str">
        <f t="shared" si="53"/>
        <v/>
      </c>
      <c r="T139" s="56">
        <f t="shared" si="63"/>
        <v>104</v>
      </c>
      <c r="V139" s="52" t="str">
        <f t="shared" si="64"/>
        <v xml:space="preserve"> </v>
      </c>
      <c r="W139" s="38" t="str">
        <f t="shared" si="54"/>
        <v/>
      </c>
      <c r="X139" s="54">
        <f t="shared" si="65"/>
        <v>0</v>
      </c>
      <c r="Y139" s="55" t="str">
        <f t="shared" si="66"/>
        <v>&lt;b&gt;&lt;font color="navy" size="5"&gt;■　　■&lt;/font&gt;&lt;/b&gt;&lt;br&gt;&lt;br&gt;&lt;br&gt;&lt;b&gt;&lt;font color="#02c4b5" size="4"&gt;◆　主な特長　◆&lt;/font&gt;&lt;/b&gt;&lt;br&gt;&lt;br&gt;&lt;br&gt;&lt;b&gt;&lt;font color="#02c4b5" size="4"&gt;◆　主な仕様　◆&lt;/font&gt;&lt;/b&gt;&lt;br&gt;&lt;br&gt;&lt;br&gt;&lt;br&gt;&lt;br&gt;</v>
      </c>
      <c r="Z139" s="85" t="str">
        <f t="shared" si="55"/>
        <v xml:space="preserve">
※記載は商品仕様の一部です。仕様説明不足等の理由での返品はできません。特に適合等は必ずご確認ください。</v>
      </c>
      <c r="AB139" s="23"/>
      <c r="AD139" s="13" t="str">
        <f t="shared" si="56"/>
        <v/>
      </c>
      <c r="AE139" s="64" t="s">
        <v>35</v>
      </c>
      <c r="AF139" s="65" t="str">
        <f t="shared" si="57"/>
        <v/>
      </c>
      <c r="AG139" s="27" t="str">
        <f t="shared" si="58"/>
        <v/>
      </c>
      <c r="AH139" s="27" t="str">
        <f t="shared" si="59"/>
        <v/>
      </c>
    </row>
    <row r="140" spans="1:34" ht="26.25" customHeight="1" x14ac:dyDescent="0.4">
      <c r="A140" s="73">
        <f t="shared" si="60"/>
        <v>139</v>
      </c>
      <c r="B140" s="35"/>
      <c r="C140" s="36"/>
      <c r="D140" s="40">
        <f t="shared" si="50"/>
        <v>0</v>
      </c>
      <c r="E140" s="37"/>
      <c r="F140" s="91">
        <f t="shared" si="51"/>
        <v>0</v>
      </c>
      <c r="G140" s="23"/>
      <c r="H140" s="87"/>
      <c r="I140" s="25"/>
      <c r="J140" s="25"/>
      <c r="K140" s="25"/>
      <c r="L140" s="25"/>
      <c r="M140" s="33"/>
      <c r="N140" s="24"/>
      <c r="O140" s="76">
        <v>0</v>
      </c>
      <c r="P140" s="83" t="str">
        <f t="shared" si="61"/>
        <v/>
      </c>
      <c r="Q140" s="83" t="str">
        <f t="shared" si="52"/>
        <v/>
      </c>
      <c r="R140" s="83" t="str">
        <f t="shared" si="62"/>
        <v/>
      </c>
      <c r="S140" s="83" t="str">
        <f t="shared" si="53"/>
        <v/>
      </c>
      <c r="T140" s="56">
        <f t="shared" si="63"/>
        <v>104</v>
      </c>
      <c r="V140" s="52" t="str">
        <f t="shared" si="64"/>
        <v xml:space="preserve"> </v>
      </c>
      <c r="W140" s="38" t="str">
        <f t="shared" si="54"/>
        <v/>
      </c>
      <c r="X140" s="54">
        <f t="shared" si="65"/>
        <v>0</v>
      </c>
      <c r="Y140" s="55" t="str">
        <f t="shared" si="66"/>
        <v>&lt;b&gt;&lt;font color="navy" size="5"&gt;■　　■&lt;/font&gt;&lt;/b&gt;&lt;br&gt;&lt;br&gt;&lt;br&gt;&lt;b&gt;&lt;font color="#02c4b5" size="4"&gt;◆　主な特長　◆&lt;/font&gt;&lt;/b&gt;&lt;br&gt;&lt;br&gt;&lt;br&gt;&lt;b&gt;&lt;font color="#02c4b5" size="4"&gt;◆　主な仕様　◆&lt;/font&gt;&lt;/b&gt;&lt;br&gt;&lt;br&gt;&lt;br&gt;&lt;br&gt;&lt;br&gt;</v>
      </c>
      <c r="Z140" s="85" t="str">
        <f t="shared" si="55"/>
        <v xml:space="preserve">
※記載は商品仕様の一部です。仕様説明不足等の理由での返品はできません。特に適合等は必ずご確認ください。</v>
      </c>
      <c r="AB140" s="23"/>
      <c r="AD140" s="13" t="str">
        <f t="shared" si="56"/>
        <v/>
      </c>
      <c r="AE140" s="64" t="s">
        <v>35</v>
      </c>
      <c r="AF140" s="65" t="str">
        <f t="shared" si="57"/>
        <v/>
      </c>
      <c r="AG140" s="27" t="str">
        <f t="shared" si="58"/>
        <v/>
      </c>
      <c r="AH140" s="27" t="str">
        <f t="shared" si="59"/>
        <v/>
      </c>
    </row>
    <row r="141" spans="1:34" ht="26.25" customHeight="1" x14ac:dyDescent="0.4">
      <c r="A141" s="73">
        <f t="shared" si="60"/>
        <v>140</v>
      </c>
      <c r="B141" s="35"/>
      <c r="C141" s="36"/>
      <c r="D141" s="40">
        <f t="shared" si="50"/>
        <v>0</v>
      </c>
      <c r="E141" s="37"/>
      <c r="F141" s="91">
        <f t="shared" si="51"/>
        <v>0</v>
      </c>
      <c r="G141" s="23"/>
      <c r="H141" s="87"/>
      <c r="I141" s="25"/>
      <c r="J141" s="25"/>
      <c r="K141" s="25"/>
      <c r="L141" s="25"/>
      <c r="M141" s="33"/>
      <c r="N141" s="24"/>
      <c r="O141" s="76">
        <v>0</v>
      </c>
      <c r="P141" s="83" t="str">
        <f t="shared" si="61"/>
        <v/>
      </c>
      <c r="Q141" s="83" t="str">
        <f t="shared" si="52"/>
        <v/>
      </c>
      <c r="R141" s="83" t="str">
        <f t="shared" si="62"/>
        <v/>
      </c>
      <c r="S141" s="83" t="str">
        <f t="shared" si="53"/>
        <v/>
      </c>
      <c r="T141" s="56">
        <f t="shared" si="63"/>
        <v>104</v>
      </c>
      <c r="V141" s="52" t="str">
        <f t="shared" si="64"/>
        <v xml:space="preserve"> </v>
      </c>
      <c r="W141" s="38" t="str">
        <f t="shared" si="54"/>
        <v/>
      </c>
      <c r="X141" s="54">
        <f t="shared" si="65"/>
        <v>0</v>
      </c>
      <c r="Y141" s="55" t="str">
        <f t="shared" si="66"/>
        <v>&lt;b&gt;&lt;font color="navy" size="5"&gt;■　　■&lt;/font&gt;&lt;/b&gt;&lt;br&gt;&lt;br&gt;&lt;br&gt;&lt;b&gt;&lt;font color="#02c4b5" size="4"&gt;◆　主な特長　◆&lt;/font&gt;&lt;/b&gt;&lt;br&gt;&lt;br&gt;&lt;br&gt;&lt;b&gt;&lt;font color="#02c4b5" size="4"&gt;◆　主な仕様　◆&lt;/font&gt;&lt;/b&gt;&lt;br&gt;&lt;br&gt;&lt;br&gt;&lt;br&gt;&lt;br&gt;</v>
      </c>
      <c r="Z141" s="85" t="str">
        <f t="shared" si="55"/>
        <v xml:space="preserve">
※記載は商品仕様の一部です。仕様説明不足等の理由での返品はできません。特に適合等は必ずご確認ください。</v>
      </c>
      <c r="AB141" s="23"/>
      <c r="AD141" s="13" t="str">
        <f t="shared" si="56"/>
        <v/>
      </c>
      <c r="AE141" s="64" t="s">
        <v>35</v>
      </c>
      <c r="AF141" s="65" t="str">
        <f t="shared" si="57"/>
        <v/>
      </c>
      <c r="AG141" s="27" t="str">
        <f t="shared" si="58"/>
        <v/>
      </c>
      <c r="AH141" s="27" t="str">
        <f t="shared" si="59"/>
        <v/>
      </c>
    </row>
    <row r="142" spans="1:34" ht="26.25" customHeight="1" x14ac:dyDescent="0.4">
      <c r="A142" s="73">
        <f t="shared" si="60"/>
        <v>141</v>
      </c>
      <c r="B142" s="35"/>
      <c r="C142" s="36"/>
      <c r="D142" s="40">
        <f t="shared" si="50"/>
        <v>0</v>
      </c>
      <c r="E142" s="37"/>
      <c r="F142" s="91">
        <f t="shared" si="51"/>
        <v>0</v>
      </c>
      <c r="G142" s="23"/>
      <c r="H142" s="87"/>
      <c r="I142" s="25"/>
      <c r="J142" s="25"/>
      <c r="K142" s="25"/>
      <c r="L142" s="25"/>
      <c r="M142" s="33"/>
      <c r="N142" s="24"/>
      <c r="O142" s="76">
        <v>0</v>
      </c>
      <c r="P142" s="83" t="str">
        <f t="shared" si="61"/>
        <v/>
      </c>
      <c r="Q142" s="83" t="str">
        <f t="shared" si="52"/>
        <v/>
      </c>
      <c r="R142" s="83" t="str">
        <f t="shared" si="62"/>
        <v/>
      </c>
      <c r="S142" s="83" t="str">
        <f t="shared" si="53"/>
        <v/>
      </c>
      <c r="T142" s="56">
        <f t="shared" si="63"/>
        <v>104</v>
      </c>
      <c r="V142" s="52" t="str">
        <f t="shared" si="64"/>
        <v xml:space="preserve"> </v>
      </c>
      <c r="W142" s="38" t="str">
        <f t="shared" si="54"/>
        <v/>
      </c>
      <c r="X142" s="54">
        <f t="shared" si="65"/>
        <v>0</v>
      </c>
      <c r="Y142" s="55" t="str">
        <f t="shared" si="66"/>
        <v>&lt;b&gt;&lt;font color="navy" size="5"&gt;■　　■&lt;/font&gt;&lt;/b&gt;&lt;br&gt;&lt;br&gt;&lt;br&gt;&lt;b&gt;&lt;font color="#02c4b5" size="4"&gt;◆　主な特長　◆&lt;/font&gt;&lt;/b&gt;&lt;br&gt;&lt;br&gt;&lt;br&gt;&lt;b&gt;&lt;font color="#02c4b5" size="4"&gt;◆　主な仕様　◆&lt;/font&gt;&lt;/b&gt;&lt;br&gt;&lt;br&gt;&lt;br&gt;&lt;br&gt;&lt;br&gt;</v>
      </c>
      <c r="Z142" s="85" t="str">
        <f t="shared" si="55"/>
        <v xml:space="preserve">
※記載は商品仕様の一部です。仕様説明不足等の理由での返品はできません。特に適合等は必ずご確認ください。</v>
      </c>
      <c r="AB142" s="23"/>
      <c r="AD142" s="13" t="str">
        <f t="shared" si="56"/>
        <v/>
      </c>
      <c r="AE142" s="64" t="s">
        <v>35</v>
      </c>
      <c r="AF142" s="65" t="str">
        <f t="shared" si="57"/>
        <v/>
      </c>
      <c r="AG142" s="27" t="str">
        <f t="shared" si="58"/>
        <v/>
      </c>
      <c r="AH142" s="27" t="str">
        <f t="shared" si="59"/>
        <v/>
      </c>
    </row>
    <row r="143" spans="1:34" ht="26.25" customHeight="1" x14ac:dyDescent="0.4">
      <c r="A143" s="73">
        <f t="shared" si="60"/>
        <v>142</v>
      </c>
      <c r="B143" s="35"/>
      <c r="C143" s="36"/>
      <c r="D143" s="40">
        <f t="shared" si="50"/>
        <v>0</v>
      </c>
      <c r="E143" s="37"/>
      <c r="F143" s="91">
        <f t="shared" si="51"/>
        <v>0</v>
      </c>
      <c r="G143" s="23"/>
      <c r="H143" s="87"/>
      <c r="I143" s="25"/>
      <c r="J143" s="25"/>
      <c r="K143" s="25"/>
      <c r="L143" s="25"/>
      <c r="M143" s="33"/>
      <c r="N143" s="24"/>
      <c r="O143" s="76">
        <v>0</v>
      </c>
      <c r="P143" s="83" t="str">
        <f t="shared" si="61"/>
        <v/>
      </c>
      <c r="Q143" s="83" t="str">
        <f t="shared" si="52"/>
        <v/>
      </c>
      <c r="R143" s="83" t="str">
        <f t="shared" si="62"/>
        <v/>
      </c>
      <c r="S143" s="83" t="str">
        <f t="shared" si="53"/>
        <v/>
      </c>
      <c r="T143" s="56">
        <f t="shared" si="63"/>
        <v>104</v>
      </c>
      <c r="V143" s="52" t="str">
        <f t="shared" si="64"/>
        <v xml:space="preserve"> </v>
      </c>
      <c r="W143" s="38" t="str">
        <f t="shared" si="54"/>
        <v/>
      </c>
      <c r="X143" s="54">
        <f t="shared" si="65"/>
        <v>0</v>
      </c>
      <c r="Y143" s="55" t="str">
        <f t="shared" si="66"/>
        <v>&lt;b&gt;&lt;font color="navy" size="5"&gt;■　　■&lt;/font&gt;&lt;/b&gt;&lt;br&gt;&lt;br&gt;&lt;br&gt;&lt;b&gt;&lt;font color="#02c4b5" size="4"&gt;◆　主な特長　◆&lt;/font&gt;&lt;/b&gt;&lt;br&gt;&lt;br&gt;&lt;br&gt;&lt;b&gt;&lt;font color="#02c4b5" size="4"&gt;◆　主な仕様　◆&lt;/font&gt;&lt;/b&gt;&lt;br&gt;&lt;br&gt;&lt;br&gt;&lt;br&gt;&lt;br&gt;</v>
      </c>
      <c r="Z143" s="85" t="str">
        <f t="shared" si="55"/>
        <v xml:space="preserve">
※記載は商品仕様の一部です。仕様説明不足等の理由での返品はできません。特に適合等は必ずご確認ください。</v>
      </c>
      <c r="AB143" s="23"/>
      <c r="AD143" s="13" t="str">
        <f t="shared" si="56"/>
        <v/>
      </c>
      <c r="AE143" s="64" t="s">
        <v>35</v>
      </c>
      <c r="AF143" s="65" t="str">
        <f t="shared" si="57"/>
        <v/>
      </c>
      <c r="AG143" s="27" t="str">
        <f t="shared" si="58"/>
        <v/>
      </c>
      <c r="AH143" s="27" t="str">
        <f t="shared" si="59"/>
        <v/>
      </c>
    </row>
    <row r="144" spans="1:34" ht="26.25" customHeight="1" x14ac:dyDescent="0.4">
      <c r="A144" s="73">
        <f t="shared" si="60"/>
        <v>143</v>
      </c>
      <c r="B144" s="35"/>
      <c r="C144" s="36"/>
      <c r="D144" s="40">
        <f t="shared" si="50"/>
        <v>0</v>
      </c>
      <c r="E144" s="37"/>
      <c r="F144" s="91">
        <f t="shared" si="51"/>
        <v>0</v>
      </c>
      <c r="G144" s="23"/>
      <c r="H144" s="87"/>
      <c r="I144" s="25"/>
      <c r="J144" s="25"/>
      <c r="K144" s="25"/>
      <c r="L144" s="25"/>
      <c r="M144" s="33"/>
      <c r="N144" s="24"/>
      <c r="O144" s="76">
        <v>0</v>
      </c>
      <c r="P144" s="83" t="str">
        <f t="shared" si="61"/>
        <v/>
      </c>
      <c r="Q144" s="83" t="str">
        <f t="shared" si="52"/>
        <v/>
      </c>
      <c r="R144" s="83" t="str">
        <f t="shared" si="62"/>
        <v/>
      </c>
      <c r="S144" s="83" t="str">
        <f t="shared" si="53"/>
        <v/>
      </c>
      <c r="T144" s="56">
        <f t="shared" si="63"/>
        <v>104</v>
      </c>
      <c r="V144" s="52" t="str">
        <f t="shared" si="64"/>
        <v xml:space="preserve"> </v>
      </c>
      <c r="W144" s="38" t="str">
        <f t="shared" si="54"/>
        <v/>
      </c>
      <c r="X144" s="54">
        <f t="shared" si="65"/>
        <v>0</v>
      </c>
      <c r="Y144" s="55" t="str">
        <f t="shared" si="66"/>
        <v>&lt;b&gt;&lt;font color="navy" size="5"&gt;■　　■&lt;/font&gt;&lt;/b&gt;&lt;br&gt;&lt;br&gt;&lt;br&gt;&lt;b&gt;&lt;font color="#02c4b5" size="4"&gt;◆　主な特長　◆&lt;/font&gt;&lt;/b&gt;&lt;br&gt;&lt;br&gt;&lt;br&gt;&lt;b&gt;&lt;font color="#02c4b5" size="4"&gt;◆　主な仕様　◆&lt;/font&gt;&lt;/b&gt;&lt;br&gt;&lt;br&gt;&lt;br&gt;&lt;br&gt;&lt;br&gt;</v>
      </c>
      <c r="Z144" s="85" t="str">
        <f t="shared" si="55"/>
        <v xml:space="preserve">
※記載は商品仕様の一部です。仕様説明不足等の理由での返品はできません。特に適合等は必ずご確認ください。</v>
      </c>
      <c r="AB144" s="23"/>
      <c r="AD144" s="13" t="str">
        <f t="shared" si="56"/>
        <v/>
      </c>
      <c r="AE144" s="64" t="s">
        <v>35</v>
      </c>
      <c r="AF144" s="65" t="str">
        <f t="shared" si="57"/>
        <v/>
      </c>
      <c r="AG144" s="27" t="str">
        <f t="shared" si="58"/>
        <v/>
      </c>
      <c r="AH144" s="27" t="str">
        <f t="shared" si="59"/>
        <v/>
      </c>
    </row>
    <row r="145" spans="1:34" ht="26.25" customHeight="1" x14ac:dyDescent="0.4">
      <c r="A145" s="73">
        <f t="shared" si="60"/>
        <v>144</v>
      </c>
      <c r="B145" s="35"/>
      <c r="C145" s="36"/>
      <c r="D145" s="40">
        <f t="shared" si="50"/>
        <v>0</v>
      </c>
      <c r="E145" s="37"/>
      <c r="F145" s="91">
        <f t="shared" si="51"/>
        <v>0</v>
      </c>
      <c r="G145" s="23"/>
      <c r="H145" s="87"/>
      <c r="I145" s="25"/>
      <c r="J145" s="25"/>
      <c r="K145" s="25"/>
      <c r="L145" s="25"/>
      <c r="M145" s="33"/>
      <c r="N145" s="24"/>
      <c r="O145" s="76">
        <v>0</v>
      </c>
      <c r="P145" s="83" t="str">
        <f t="shared" si="61"/>
        <v/>
      </c>
      <c r="Q145" s="83" t="str">
        <f t="shared" si="52"/>
        <v/>
      </c>
      <c r="R145" s="83" t="str">
        <f t="shared" si="62"/>
        <v/>
      </c>
      <c r="S145" s="83" t="str">
        <f t="shared" si="53"/>
        <v/>
      </c>
      <c r="T145" s="56">
        <f t="shared" si="63"/>
        <v>104</v>
      </c>
      <c r="V145" s="52" t="str">
        <f t="shared" si="64"/>
        <v xml:space="preserve"> </v>
      </c>
      <c r="W145" s="38" t="str">
        <f t="shared" si="54"/>
        <v/>
      </c>
      <c r="X145" s="54">
        <f t="shared" si="65"/>
        <v>0</v>
      </c>
      <c r="Y145" s="55" t="str">
        <f t="shared" si="66"/>
        <v>&lt;b&gt;&lt;font color="navy" size="5"&gt;■　　■&lt;/font&gt;&lt;/b&gt;&lt;br&gt;&lt;br&gt;&lt;br&gt;&lt;b&gt;&lt;font color="#02c4b5" size="4"&gt;◆　主な特長　◆&lt;/font&gt;&lt;/b&gt;&lt;br&gt;&lt;br&gt;&lt;br&gt;&lt;b&gt;&lt;font color="#02c4b5" size="4"&gt;◆　主な仕様　◆&lt;/font&gt;&lt;/b&gt;&lt;br&gt;&lt;br&gt;&lt;br&gt;&lt;br&gt;&lt;br&gt;</v>
      </c>
      <c r="Z145" s="85" t="str">
        <f t="shared" si="55"/>
        <v xml:space="preserve">
※記載は商品仕様の一部です。仕様説明不足等の理由での返品はできません。特に適合等は必ずご確認ください。</v>
      </c>
      <c r="AB145" s="23"/>
      <c r="AD145" s="13" t="str">
        <f t="shared" si="56"/>
        <v/>
      </c>
      <c r="AE145" s="64" t="s">
        <v>35</v>
      </c>
      <c r="AF145" s="65" t="str">
        <f t="shared" si="57"/>
        <v/>
      </c>
      <c r="AG145" s="27" t="str">
        <f t="shared" si="58"/>
        <v/>
      </c>
      <c r="AH145" s="27" t="str">
        <f t="shared" si="59"/>
        <v/>
      </c>
    </row>
    <row r="146" spans="1:34" ht="26.25" customHeight="1" x14ac:dyDescent="0.4">
      <c r="A146" s="73">
        <f t="shared" si="60"/>
        <v>145</v>
      </c>
      <c r="B146" s="35"/>
      <c r="C146" s="36"/>
      <c r="D146" s="40">
        <f t="shared" si="50"/>
        <v>0</v>
      </c>
      <c r="E146" s="37"/>
      <c r="F146" s="91">
        <f t="shared" si="51"/>
        <v>0</v>
      </c>
      <c r="G146" s="23"/>
      <c r="H146" s="87"/>
      <c r="I146" s="25"/>
      <c r="J146" s="25"/>
      <c r="K146" s="25"/>
      <c r="L146" s="25"/>
      <c r="M146" s="33"/>
      <c r="N146" s="24"/>
      <c r="O146" s="76">
        <v>0</v>
      </c>
      <c r="P146" s="83" t="str">
        <f t="shared" si="61"/>
        <v/>
      </c>
      <c r="Q146" s="83" t="str">
        <f t="shared" si="52"/>
        <v/>
      </c>
      <c r="R146" s="83" t="str">
        <f t="shared" si="62"/>
        <v/>
      </c>
      <c r="S146" s="83" t="str">
        <f t="shared" si="53"/>
        <v/>
      </c>
      <c r="T146" s="56">
        <f t="shared" si="63"/>
        <v>104</v>
      </c>
      <c r="V146" s="52" t="str">
        <f t="shared" si="64"/>
        <v xml:space="preserve"> </v>
      </c>
      <c r="W146" s="38" t="str">
        <f t="shared" si="54"/>
        <v/>
      </c>
      <c r="X146" s="54">
        <f t="shared" si="65"/>
        <v>0</v>
      </c>
      <c r="Y146" s="55" t="str">
        <f t="shared" si="66"/>
        <v>&lt;b&gt;&lt;font color="navy" size="5"&gt;■　　■&lt;/font&gt;&lt;/b&gt;&lt;br&gt;&lt;br&gt;&lt;br&gt;&lt;b&gt;&lt;font color="#02c4b5" size="4"&gt;◆　主な特長　◆&lt;/font&gt;&lt;/b&gt;&lt;br&gt;&lt;br&gt;&lt;br&gt;&lt;b&gt;&lt;font color="#02c4b5" size="4"&gt;◆　主な仕様　◆&lt;/font&gt;&lt;/b&gt;&lt;br&gt;&lt;br&gt;&lt;br&gt;&lt;br&gt;&lt;br&gt;</v>
      </c>
      <c r="Z146" s="85" t="str">
        <f t="shared" si="55"/>
        <v xml:space="preserve">
※記載は商品仕様の一部です。仕様説明不足等の理由での返品はできません。特に適合等は必ずご確認ください。</v>
      </c>
      <c r="AB146" s="23"/>
      <c r="AD146" s="13" t="str">
        <f t="shared" si="56"/>
        <v/>
      </c>
      <c r="AE146" s="64" t="s">
        <v>35</v>
      </c>
      <c r="AF146" s="65" t="str">
        <f t="shared" si="57"/>
        <v/>
      </c>
      <c r="AG146" s="27" t="str">
        <f t="shared" si="58"/>
        <v/>
      </c>
      <c r="AH146" s="27" t="str">
        <f t="shared" si="59"/>
        <v/>
      </c>
    </row>
    <row r="147" spans="1:34" ht="26.25" customHeight="1" x14ac:dyDescent="0.4">
      <c r="A147" s="73">
        <f t="shared" si="60"/>
        <v>146</v>
      </c>
      <c r="B147" s="35"/>
      <c r="C147" s="36"/>
      <c r="D147" s="40">
        <f t="shared" si="50"/>
        <v>0</v>
      </c>
      <c r="E147" s="37"/>
      <c r="F147" s="91">
        <f t="shared" si="51"/>
        <v>0</v>
      </c>
      <c r="G147" s="23"/>
      <c r="H147" s="87"/>
      <c r="I147" s="25"/>
      <c r="J147" s="25"/>
      <c r="K147" s="25"/>
      <c r="L147" s="25"/>
      <c r="M147" s="33"/>
      <c r="N147" s="24"/>
      <c r="O147" s="76">
        <v>0</v>
      </c>
      <c r="P147" s="83" t="str">
        <f t="shared" si="61"/>
        <v/>
      </c>
      <c r="Q147" s="83" t="str">
        <f t="shared" si="52"/>
        <v/>
      </c>
      <c r="R147" s="83" t="str">
        <f t="shared" si="62"/>
        <v/>
      </c>
      <c r="S147" s="83" t="str">
        <f t="shared" si="53"/>
        <v/>
      </c>
      <c r="T147" s="56">
        <f t="shared" si="63"/>
        <v>104</v>
      </c>
      <c r="V147" s="52" t="str">
        <f t="shared" si="64"/>
        <v xml:space="preserve"> </v>
      </c>
      <c r="W147" s="38" t="str">
        <f t="shared" si="54"/>
        <v/>
      </c>
      <c r="X147" s="54">
        <f t="shared" si="65"/>
        <v>0</v>
      </c>
      <c r="Y147" s="55" t="str">
        <f t="shared" si="66"/>
        <v>&lt;b&gt;&lt;font color="navy" size="5"&gt;■　　■&lt;/font&gt;&lt;/b&gt;&lt;br&gt;&lt;br&gt;&lt;br&gt;&lt;b&gt;&lt;font color="#02c4b5" size="4"&gt;◆　主な特長　◆&lt;/font&gt;&lt;/b&gt;&lt;br&gt;&lt;br&gt;&lt;br&gt;&lt;b&gt;&lt;font color="#02c4b5" size="4"&gt;◆　主な仕様　◆&lt;/font&gt;&lt;/b&gt;&lt;br&gt;&lt;br&gt;&lt;br&gt;&lt;br&gt;&lt;br&gt;</v>
      </c>
      <c r="Z147" s="85" t="str">
        <f t="shared" si="55"/>
        <v xml:space="preserve">
※記載は商品仕様の一部です。仕様説明不足等の理由での返品はできません。特に適合等は必ずご確認ください。</v>
      </c>
      <c r="AB147" s="23"/>
      <c r="AD147" s="13" t="str">
        <f t="shared" si="56"/>
        <v/>
      </c>
      <c r="AE147" s="64" t="s">
        <v>35</v>
      </c>
      <c r="AF147" s="65" t="str">
        <f t="shared" si="57"/>
        <v/>
      </c>
      <c r="AG147" s="27" t="str">
        <f t="shared" si="58"/>
        <v/>
      </c>
      <c r="AH147" s="27" t="str">
        <f t="shared" si="59"/>
        <v/>
      </c>
    </row>
    <row r="148" spans="1:34" ht="26.25" customHeight="1" x14ac:dyDescent="0.4">
      <c r="A148" s="73">
        <f t="shared" si="60"/>
        <v>147</v>
      </c>
      <c r="B148" s="35"/>
      <c r="C148" s="36"/>
      <c r="D148" s="40">
        <f t="shared" si="50"/>
        <v>0</v>
      </c>
      <c r="E148" s="37"/>
      <c r="F148" s="91">
        <f t="shared" si="51"/>
        <v>0</v>
      </c>
      <c r="G148" s="23"/>
      <c r="H148" s="87"/>
      <c r="I148" s="25"/>
      <c r="J148" s="25"/>
      <c r="K148" s="25"/>
      <c r="L148" s="25"/>
      <c r="M148" s="33"/>
      <c r="N148" s="24"/>
      <c r="O148" s="76">
        <v>0</v>
      </c>
      <c r="P148" s="83" t="str">
        <f t="shared" si="61"/>
        <v/>
      </c>
      <c r="Q148" s="83" t="str">
        <f t="shared" si="52"/>
        <v/>
      </c>
      <c r="R148" s="83" t="str">
        <f t="shared" si="62"/>
        <v/>
      </c>
      <c r="S148" s="83" t="str">
        <f t="shared" si="53"/>
        <v/>
      </c>
      <c r="T148" s="56">
        <f t="shared" si="63"/>
        <v>104</v>
      </c>
      <c r="V148" s="52" t="str">
        <f t="shared" si="64"/>
        <v xml:space="preserve"> </v>
      </c>
      <c r="W148" s="38" t="str">
        <f t="shared" si="54"/>
        <v/>
      </c>
      <c r="X148" s="54">
        <f t="shared" si="65"/>
        <v>0</v>
      </c>
      <c r="Y148" s="55" t="str">
        <f t="shared" si="66"/>
        <v>&lt;b&gt;&lt;font color="navy" size="5"&gt;■　　■&lt;/font&gt;&lt;/b&gt;&lt;br&gt;&lt;br&gt;&lt;br&gt;&lt;b&gt;&lt;font color="#02c4b5" size="4"&gt;◆　主な特長　◆&lt;/font&gt;&lt;/b&gt;&lt;br&gt;&lt;br&gt;&lt;br&gt;&lt;b&gt;&lt;font color="#02c4b5" size="4"&gt;◆　主な仕様　◆&lt;/font&gt;&lt;/b&gt;&lt;br&gt;&lt;br&gt;&lt;br&gt;&lt;br&gt;&lt;br&gt;</v>
      </c>
      <c r="Z148" s="85" t="str">
        <f t="shared" si="55"/>
        <v xml:space="preserve">
※記載は商品仕様の一部です。仕様説明不足等の理由での返品はできません。特に適合等は必ずご確認ください。</v>
      </c>
      <c r="AB148" s="23"/>
      <c r="AD148" s="13" t="str">
        <f t="shared" si="56"/>
        <v/>
      </c>
      <c r="AE148" s="64" t="s">
        <v>35</v>
      </c>
      <c r="AF148" s="65" t="str">
        <f t="shared" si="57"/>
        <v/>
      </c>
      <c r="AG148" s="27" t="str">
        <f t="shared" si="58"/>
        <v/>
      </c>
      <c r="AH148" s="27" t="str">
        <f t="shared" si="59"/>
        <v/>
      </c>
    </row>
    <row r="149" spans="1:34" ht="26.25" customHeight="1" x14ac:dyDescent="0.4">
      <c r="A149" s="73">
        <f t="shared" si="60"/>
        <v>148</v>
      </c>
      <c r="B149" s="35"/>
      <c r="C149" s="36"/>
      <c r="D149" s="40">
        <f t="shared" si="50"/>
        <v>0</v>
      </c>
      <c r="E149" s="37"/>
      <c r="F149" s="91">
        <f t="shared" si="51"/>
        <v>0</v>
      </c>
      <c r="G149" s="23"/>
      <c r="H149" s="87"/>
      <c r="I149" s="25"/>
      <c r="J149" s="25"/>
      <c r="K149" s="25"/>
      <c r="L149" s="25"/>
      <c r="M149" s="33"/>
      <c r="N149" s="24"/>
      <c r="O149" s="76">
        <v>0</v>
      </c>
      <c r="P149" s="83" t="str">
        <f t="shared" si="61"/>
        <v/>
      </c>
      <c r="Q149" s="83" t="str">
        <f t="shared" si="52"/>
        <v/>
      </c>
      <c r="R149" s="83" t="str">
        <f t="shared" si="62"/>
        <v/>
      </c>
      <c r="S149" s="83" t="str">
        <f t="shared" si="53"/>
        <v/>
      </c>
      <c r="T149" s="56">
        <f t="shared" si="63"/>
        <v>104</v>
      </c>
      <c r="V149" s="52" t="str">
        <f t="shared" si="64"/>
        <v xml:space="preserve"> </v>
      </c>
      <c r="W149" s="38" t="str">
        <f t="shared" si="54"/>
        <v/>
      </c>
      <c r="X149" s="54">
        <f t="shared" si="65"/>
        <v>0</v>
      </c>
      <c r="Y149" s="55" t="str">
        <f t="shared" si="66"/>
        <v>&lt;b&gt;&lt;font color="navy" size="5"&gt;■　　■&lt;/font&gt;&lt;/b&gt;&lt;br&gt;&lt;br&gt;&lt;br&gt;&lt;b&gt;&lt;font color="#02c4b5" size="4"&gt;◆　主な特長　◆&lt;/font&gt;&lt;/b&gt;&lt;br&gt;&lt;br&gt;&lt;br&gt;&lt;b&gt;&lt;font color="#02c4b5" size="4"&gt;◆　主な仕様　◆&lt;/font&gt;&lt;/b&gt;&lt;br&gt;&lt;br&gt;&lt;br&gt;&lt;br&gt;&lt;br&gt;</v>
      </c>
      <c r="Z149" s="85" t="str">
        <f t="shared" si="55"/>
        <v xml:space="preserve">
※記載は商品仕様の一部です。仕様説明不足等の理由での返品はできません。特に適合等は必ずご確認ください。</v>
      </c>
      <c r="AB149" s="23"/>
      <c r="AD149" s="13" t="str">
        <f t="shared" si="56"/>
        <v/>
      </c>
      <c r="AE149" s="64" t="s">
        <v>35</v>
      </c>
      <c r="AF149" s="65" t="str">
        <f t="shared" si="57"/>
        <v/>
      </c>
      <c r="AG149" s="27" t="str">
        <f t="shared" si="58"/>
        <v/>
      </c>
      <c r="AH149" s="27" t="str">
        <f t="shared" si="59"/>
        <v/>
      </c>
    </row>
    <row r="150" spans="1:34" ht="26.25" customHeight="1" x14ac:dyDescent="0.4">
      <c r="A150" s="73">
        <f t="shared" si="60"/>
        <v>149</v>
      </c>
      <c r="B150" s="35"/>
      <c r="C150" s="36"/>
      <c r="D150" s="40">
        <f t="shared" si="50"/>
        <v>0</v>
      </c>
      <c r="E150" s="37"/>
      <c r="F150" s="91">
        <f t="shared" si="51"/>
        <v>0</v>
      </c>
      <c r="G150" s="23"/>
      <c r="H150" s="87"/>
      <c r="I150" s="25"/>
      <c r="J150" s="25"/>
      <c r="K150" s="25"/>
      <c r="L150" s="25"/>
      <c r="M150" s="33"/>
      <c r="N150" s="24"/>
      <c r="O150" s="76">
        <v>0</v>
      </c>
      <c r="P150" s="83" t="str">
        <f t="shared" si="61"/>
        <v/>
      </c>
      <c r="Q150" s="83" t="str">
        <f t="shared" si="52"/>
        <v/>
      </c>
      <c r="R150" s="83" t="str">
        <f t="shared" si="62"/>
        <v/>
      </c>
      <c r="S150" s="83" t="str">
        <f t="shared" si="53"/>
        <v/>
      </c>
      <c r="T150" s="56">
        <f t="shared" si="63"/>
        <v>104</v>
      </c>
      <c r="V150" s="52" t="str">
        <f t="shared" si="64"/>
        <v xml:space="preserve"> </v>
      </c>
      <c r="W150" s="38" t="str">
        <f t="shared" si="54"/>
        <v/>
      </c>
      <c r="X150" s="54">
        <f t="shared" si="65"/>
        <v>0</v>
      </c>
      <c r="Y150" s="55" t="str">
        <f t="shared" si="66"/>
        <v>&lt;b&gt;&lt;font color="navy" size="5"&gt;■　　■&lt;/font&gt;&lt;/b&gt;&lt;br&gt;&lt;br&gt;&lt;br&gt;&lt;b&gt;&lt;font color="#02c4b5" size="4"&gt;◆　主な特長　◆&lt;/font&gt;&lt;/b&gt;&lt;br&gt;&lt;br&gt;&lt;br&gt;&lt;b&gt;&lt;font color="#02c4b5" size="4"&gt;◆　主な仕様　◆&lt;/font&gt;&lt;/b&gt;&lt;br&gt;&lt;br&gt;&lt;br&gt;&lt;br&gt;&lt;br&gt;</v>
      </c>
      <c r="Z150" s="85" t="str">
        <f t="shared" si="55"/>
        <v xml:space="preserve">
※記載は商品仕様の一部です。仕様説明不足等の理由での返品はできません。特に適合等は必ずご確認ください。</v>
      </c>
      <c r="AB150" s="23"/>
      <c r="AD150" s="13" t="str">
        <f t="shared" si="56"/>
        <v/>
      </c>
      <c r="AE150" s="64" t="s">
        <v>35</v>
      </c>
      <c r="AF150" s="65" t="str">
        <f t="shared" si="57"/>
        <v/>
      </c>
      <c r="AG150" s="27" t="str">
        <f t="shared" si="58"/>
        <v/>
      </c>
      <c r="AH150" s="27" t="str">
        <f t="shared" si="59"/>
        <v/>
      </c>
    </row>
    <row r="151" spans="1:34" ht="26.25" customHeight="1" x14ac:dyDescent="0.4">
      <c r="A151" s="73">
        <f t="shared" si="60"/>
        <v>150</v>
      </c>
      <c r="B151" s="35"/>
      <c r="C151" s="36"/>
      <c r="D151" s="40">
        <f t="shared" si="50"/>
        <v>0</v>
      </c>
      <c r="E151" s="37"/>
      <c r="F151" s="91">
        <f t="shared" si="51"/>
        <v>0</v>
      </c>
      <c r="G151" s="23"/>
      <c r="H151" s="87"/>
      <c r="I151" s="25"/>
      <c r="J151" s="25"/>
      <c r="K151" s="25"/>
      <c r="L151" s="25"/>
      <c r="M151" s="33"/>
      <c r="N151" s="24"/>
      <c r="O151" s="76">
        <v>0</v>
      </c>
      <c r="P151" s="83" t="str">
        <f t="shared" si="61"/>
        <v/>
      </c>
      <c r="Q151" s="83" t="str">
        <f t="shared" si="52"/>
        <v/>
      </c>
      <c r="R151" s="83" t="str">
        <f t="shared" si="62"/>
        <v/>
      </c>
      <c r="S151" s="83" t="str">
        <f t="shared" si="53"/>
        <v/>
      </c>
      <c r="T151" s="56">
        <f t="shared" si="63"/>
        <v>104</v>
      </c>
      <c r="V151" s="52" t="str">
        <f t="shared" si="64"/>
        <v xml:space="preserve"> </v>
      </c>
      <c r="W151" s="38" t="str">
        <f t="shared" si="54"/>
        <v/>
      </c>
      <c r="X151" s="54">
        <f t="shared" si="65"/>
        <v>0</v>
      </c>
      <c r="Y151" s="55" t="str">
        <f t="shared" si="66"/>
        <v>&lt;b&gt;&lt;font color="navy" size="5"&gt;■　　■&lt;/font&gt;&lt;/b&gt;&lt;br&gt;&lt;br&gt;&lt;br&gt;&lt;b&gt;&lt;font color="#02c4b5" size="4"&gt;◆　主な特長　◆&lt;/font&gt;&lt;/b&gt;&lt;br&gt;&lt;br&gt;&lt;br&gt;&lt;b&gt;&lt;font color="#02c4b5" size="4"&gt;◆　主な仕様　◆&lt;/font&gt;&lt;/b&gt;&lt;br&gt;&lt;br&gt;&lt;br&gt;&lt;br&gt;&lt;br&gt;</v>
      </c>
      <c r="Z151" s="85" t="str">
        <f t="shared" si="55"/>
        <v xml:space="preserve">
※記載は商品仕様の一部です。仕様説明不足等の理由での返品はできません。特に適合等は必ずご確認ください。</v>
      </c>
      <c r="AB151" s="23"/>
      <c r="AD151" s="13" t="str">
        <f t="shared" si="56"/>
        <v/>
      </c>
      <c r="AE151" s="64" t="s">
        <v>35</v>
      </c>
      <c r="AF151" s="65" t="str">
        <f t="shared" si="57"/>
        <v/>
      </c>
      <c r="AG151" s="27" t="str">
        <f t="shared" si="58"/>
        <v/>
      </c>
      <c r="AH151" s="27" t="str">
        <f t="shared" si="59"/>
        <v/>
      </c>
    </row>
    <row r="152" spans="1:34" ht="26.25" customHeight="1" x14ac:dyDescent="0.4">
      <c r="A152" s="73">
        <f t="shared" si="60"/>
        <v>151</v>
      </c>
      <c r="B152" s="35"/>
      <c r="C152" s="36"/>
      <c r="D152" s="40">
        <f t="shared" si="50"/>
        <v>0</v>
      </c>
      <c r="E152" s="37"/>
      <c r="F152" s="91">
        <f t="shared" si="51"/>
        <v>0</v>
      </c>
      <c r="G152" s="23"/>
      <c r="H152" s="87"/>
      <c r="I152" s="25"/>
      <c r="J152" s="25"/>
      <c r="K152" s="25"/>
      <c r="L152" s="25"/>
      <c r="M152" s="33"/>
      <c r="N152" s="24"/>
      <c r="O152" s="76">
        <v>0</v>
      </c>
      <c r="P152" s="83" t="str">
        <f>IF(ISNUMBER(SEARCH("①",K:K)),"①", "") &amp; IF(ISNUMBER(SEARCH("②",K:K)),"②", "") &amp; IF(ISNUMBER(SEARCH("③",K:K)),"③", "") &amp; IF(ISNUMBER(SEARCH("④",K:K)),"④", "") &amp; IF(ISNUMBER(SEARCH("⑤",K:K)),"⑤", "") &amp; IF(ISNUMBER(SEARCH("⑥",K:K)),"⑥", "") &amp; IF(ISNUMBER(SEARCH("⑦",K:K)),"⑦", "") &amp; IF(ISNUMBER(SEARCH("⑧",K:K)),"⑧", "") &amp; IF(ISNUMBER(SEARCH("⑨",K:K)),"⑨", "") &amp; IF(ISNUMBER(SEARCH("⑩",K:K)),"⑩", "") &amp; IF(ISNUMBER(SEARCH("⑪",K:K)),"⑪", "") &amp; IF(ISNUMBER(SEARCH("⑫",K:K)),"⑫", "") &amp; IF(ISNUMBER(SEARCH("⑬",K:K)),"⑬", "") &amp; IF(ISNUMBER(SEARCH("⑭",K:K)),"⑭", "") &amp; IF(ISNUMBER(SEARCH("⑮",K:K)),"⑮", "") &amp; IF(ISNUMBER(SEARCH("⑯",K:K)),"⑯", "") &amp; IF(ISNUMBER(SEARCH("⑰",K:K)),"⑰", "") &amp; IF(ISNUMBER(SEARCH("⑱",K:K)),"⑱", "") &amp; IF(ISNUMBER(SEARCH("⑲",K:K)),"⑲", "") &amp; IF(ISNUMBER(SEARCH("⑳",K:K)),"⑳", "") &amp; IF(ISNUMBER(SEARCH("Ⅰ",K:K)),"Ⅰ", "") &amp; IF(ISNUMBER(SEARCH("Ⅱ",K:K)),"Ⅱ", "") &amp; IF(ISNUMBER(SEARCH("Ⅲ",K:K)),"Ⅲ", "") &amp; IF(ISNUMBER(SEARCH("Ⅳ",K:K)),"Ⅳ", "") &amp; IF(ISNUMBER(SEARCH("Ⅴ",K:K)),"Ⅴ", "") &amp; IF(ISNUMBER(SEARCH("Ⅵ",K:K)),"Ⅵ", "") &amp; IF(ISNUMBER(SEARCH("Ⅶ",K:K)),"Ⅶ", "") &amp; IF(ISNUMBER(SEARCH("Ⅷ",K:K)),"Ⅷ", "") &amp; IF(ISNUMBER(SEARCH("Ⅸ",K:K)),"Ⅸ", "") &amp; IF(ISNUMBER(SEARCH("Ⅹ",K:K)),"Ⅹ",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f>
        <v/>
      </c>
      <c r="Q152" s="83" t="str">
        <f t="shared" si="52"/>
        <v/>
      </c>
      <c r="R152" s="83" t="str">
        <f>IF(ISNUMBER(SEARCH("①",M:M)),"①", "") &amp; IF(ISNUMBER(SEARCH("②",M:M)),"②", "") &amp; IF(ISNUMBER(SEARCH("③",M:M)),"③", "") &amp; IF(ISNUMBER(SEARCH("④",M:M)),"④", "") &amp; IF(ISNUMBER(SEARCH("⑤",M:M)),"⑤", "") &amp; IF(ISNUMBER(SEARCH("⑥",M:M)),"⑥", "") &amp; IF(ISNUMBER(SEARCH("⑦",M:M)),"⑦", "") &amp; IF(ISNUMBER(SEARCH("⑧",M:M)),"⑧", "") &amp; IF(ISNUMBER(SEARCH("⑨",M:M)),"⑨", "") &amp; IF(ISNUMBER(SEARCH("⑩",M:M)),"⑩", "") &amp; IF(ISNUMBER(SEARCH("⑪",M:M)),"⑪", "") &amp; IF(ISNUMBER(SEARCH("⑫",M:M)),"⑫", "") &amp; IF(ISNUMBER(SEARCH("⑬",M:M)),"⑬", "") &amp; IF(ISNUMBER(SEARCH("⑭",M:M)),"⑭", "") &amp; IF(ISNUMBER(SEARCH("⑮",M:M)),"⑮", "") &amp; IF(ISNUMBER(SEARCH("⑯",M:M)),"⑯", "") &amp; IF(ISNUMBER(SEARCH("⑰",M:M)),"⑰", "") &amp; IF(ISNUMBER(SEARCH("⑱",M:M)),"⑱", "") &amp; IF(ISNUMBER(SEARCH("⑲",M:M)),"⑲", "") &amp; IF(ISNUMBER(SEARCH("⑳",M:M)),"⑳", "") &amp; IF(ISNUMBER(SEARCH("Ⅰ",M:M)),"Ⅰ", "") &amp; IF(ISNUMBER(SEARCH("Ⅱ",M:M)),"Ⅱ", "") &amp; IF(ISNUMBER(SEARCH("Ⅲ",M:M)),"Ⅲ", "") &amp; IF(ISNUMBER(SEARCH("Ⅳ",M:M)),"Ⅳ", "") &amp; IF(ISNUMBER(SEARCH("Ⅴ",M:M)),"Ⅴ", "") &amp; IF(ISNUMBER(SEARCH("Ⅵ",M:M)),"Ⅵ", "") &amp; IF(ISNUMBER(SEARCH("Ⅶ",M:M)),"Ⅶ", "") &amp; IF(ISNUMBER(SEARCH("Ⅷ",M:M)),"Ⅷ", "") &amp; IF(ISNUMBER(SEARCH("Ⅸ",M:M)),"Ⅸ", "") &amp; IF(ISNUMBER(SEARCH("Ⅹ",M:M)),"Ⅹ",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f>
        <v/>
      </c>
      <c r="S152" s="83" t="str">
        <f t="shared" si="53"/>
        <v/>
      </c>
      <c r="T152" s="56">
        <f t="shared" si="63"/>
        <v>104</v>
      </c>
      <c r="V152" s="52" t="str">
        <f t="shared" si="64"/>
        <v xml:space="preserve"> </v>
      </c>
      <c r="W152" s="38" t="str">
        <f t="shared" si="54"/>
        <v/>
      </c>
      <c r="X152" s="54">
        <f t="shared" si="65"/>
        <v>0</v>
      </c>
      <c r="Y152" s="55" t="str">
        <f t="shared" si="66"/>
        <v>&lt;b&gt;&lt;font color="navy" size="5"&gt;■　　■&lt;/font&gt;&lt;/b&gt;&lt;br&gt;&lt;br&gt;&lt;br&gt;&lt;b&gt;&lt;font color="#02c4b5" size="4"&gt;◆　主な特長　◆&lt;/font&gt;&lt;/b&gt;&lt;br&gt;&lt;br&gt;&lt;br&gt;&lt;b&gt;&lt;font color="#02c4b5" size="4"&gt;◆　主な仕様　◆&lt;/font&gt;&lt;/b&gt;&lt;br&gt;&lt;br&gt;&lt;br&gt;&lt;br&gt;&lt;br&gt;</v>
      </c>
      <c r="Z152" s="85" t="str">
        <f t="shared" si="55"/>
        <v xml:space="preserve">
※記載は商品仕様の一部です。仕様説明不足等の理由での返品はできません。特に適合等は必ずご確認ください。</v>
      </c>
      <c r="AB152" s="23"/>
      <c r="AD152" s="13" t="str">
        <f t="shared" si="56"/>
        <v/>
      </c>
      <c r="AE152" s="64" t="s">
        <v>35</v>
      </c>
      <c r="AF152" s="65" t="str">
        <f t="shared" si="57"/>
        <v/>
      </c>
      <c r="AG152" s="27" t="str">
        <f t="shared" si="58"/>
        <v/>
      </c>
      <c r="AH152" s="27" t="str">
        <f t="shared" si="59"/>
        <v/>
      </c>
    </row>
    <row r="153" spans="1:34" ht="26.25" customHeight="1" x14ac:dyDescent="0.4">
      <c r="A153" s="73">
        <f t="shared" si="60"/>
        <v>152</v>
      </c>
      <c r="B153" s="35"/>
      <c r="C153" s="36"/>
      <c r="D153" s="40">
        <f t="shared" si="50"/>
        <v>0</v>
      </c>
      <c r="E153" s="37"/>
      <c r="F153" s="91">
        <f t="shared" si="51"/>
        <v>0</v>
      </c>
      <c r="G153" s="23"/>
      <c r="H153" s="87"/>
      <c r="I153" s="25"/>
      <c r="J153" s="25"/>
      <c r="K153" s="25"/>
      <c r="L153" s="25"/>
      <c r="M153" s="33"/>
      <c r="N153" s="24"/>
      <c r="O153" s="76">
        <v>0</v>
      </c>
      <c r="P153" s="83" t="str">
        <f t="shared" ref="P153:P159" si="67">IF(ISNUMBER(SEARCH("①",K:K)),"①", "") &amp; IF(ISNUMBER(SEARCH("②",K:K)),"②", "") &amp; IF(ISNUMBER(SEARCH("③",K:K)),"③", "") &amp; IF(ISNUMBER(SEARCH("④",K:K)),"④", "") &amp; IF(ISNUMBER(SEARCH("⑤",K:K)),"⑤", "") &amp; IF(ISNUMBER(SEARCH("⑥",K:K)),"⑥", "") &amp; IF(ISNUMBER(SEARCH("⑦",K:K)),"⑦", "") &amp; IF(ISNUMBER(SEARCH("⑧",K:K)),"⑧", "") &amp; IF(ISNUMBER(SEARCH("⑨",K:K)),"⑨", "") &amp; IF(ISNUMBER(SEARCH("⑩",K:K)),"⑩", "") &amp; IF(ISNUMBER(SEARCH("⑪",K:K)),"⑪", "") &amp; IF(ISNUMBER(SEARCH("⑫",K:K)),"⑫", "") &amp; IF(ISNUMBER(SEARCH("⑬",K:K)),"⑬", "") &amp; IF(ISNUMBER(SEARCH("⑭",K:K)),"⑭", "") &amp; IF(ISNUMBER(SEARCH("⑮",K:K)),"⑮", "") &amp; IF(ISNUMBER(SEARCH("⑯",K:K)),"⑯", "") &amp; IF(ISNUMBER(SEARCH("⑰",K:K)),"⑰", "") &amp; IF(ISNUMBER(SEARCH("⑱",K:K)),"⑱", "") &amp; IF(ISNUMBER(SEARCH("⑲",K:K)),"⑲", "") &amp; IF(ISNUMBER(SEARCH("⑳",K:K)),"⑳", "") &amp; IF(ISNUMBER(SEARCH("Ⅰ",K:K)),"Ⅰ", "") &amp; IF(ISNUMBER(SEARCH("Ⅱ",K:K)),"Ⅱ", "") &amp; IF(ISNUMBER(SEARCH("Ⅲ",K:K)),"Ⅲ", "") &amp; IF(ISNUMBER(SEARCH("Ⅳ",K:K)),"Ⅳ", "") &amp; IF(ISNUMBER(SEARCH("Ⅴ",K:K)),"Ⅴ", "") &amp; IF(ISNUMBER(SEARCH("Ⅵ",K:K)),"Ⅵ", "") &amp; IF(ISNUMBER(SEARCH("Ⅶ",K:K)),"Ⅶ", "") &amp; IF(ISNUMBER(SEARCH("Ⅷ",K:K)),"Ⅷ", "") &amp; IF(ISNUMBER(SEARCH("Ⅸ",K:K)),"Ⅸ", "") &amp; IF(ISNUMBER(SEARCH("Ⅹ",K:K)),"Ⅹ",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f>
        <v/>
      </c>
      <c r="Q153" s="83" t="str">
        <f>IF(ISNUMBER(SEARCH("①",L:L)),"①", "") &amp; IF(ISNUMBER(SEARCH("②",L:L)),"②", "") &amp; IF(ISNUMBER(SEARCH("③",L:L)),"③", "") &amp; IF(ISNUMBER(SEARCH("④",L:L)),"④", "") &amp; IF(ISNUMBER(SEARCH("⑤",L:L)),"⑤", "") &amp; IF(ISNUMBER(SEARCH("⑥",L:L)),"⑥", "") &amp; IF(ISNUMBER(SEARCH("⑦",L:L)),"⑦", "") &amp; IF(ISNUMBER(SEARCH("⑧",L:L)),"⑧", "") &amp; IF(ISNUMBER(SEARCH("⑨",L:L)),"⑨", "") &amp; IF(ISNUMBER(SEARCH("⑩",L:L)),"⑩", "") &amp; IF(ISNUMBER(SEARCH("⑪",L:L)),"⑪", "") &amp; IF(ISNUMBER(SEARCH("⑫",L:L)),"⑫", "") &amp; IF(ISNUMBER(SEARCH("⑬",L:L)),"⑬", "") &amp; IF(ISNUMBER(SEARCH("⑭",L:L)),"⑭", "") &amp; IF(ISNUMBER(SEARCH("⑮",L:L)),"⑮", "") &amp; IF(ISNUMBER(SEARCH("⑯",L:L)),"⑯", "") &amp; IF(ISNUMBER(SEARCH("⑰",L:L)),"⑰", "") &amp; IF(ISNUMBER(SEARCH("⑱",L:L)),"⑱", "") &amp; IF(ISNUMBER(SEARCH("⑲",L:L)),"⑲", "") &amp; IF(ISNUMBER(SEARCH("⑳",L:L)),"⑳", "") &amp; IF(ISNUMBER(SEARCH("Ⅰ",L:L)),"Ⅰ", "") &amp; IF(ISNUMBER(SEARCH("Ⅱ",L:L)),"Ⅱ", "") &amp; IF(ISNUMBER(SEARCH("Ⅲ",L:L)),"Ⅲ", "") &amp; IF(ISNUMBER(SEARCH("Ⅳ",L:L)),"Ⅳ", "") &amp; IF(ISNUMBER(SEARCH("Ⅴ",L:L)),"Ⅴ", "") &amp; IF(ISNUMBER(SEARCH("Ⅵ",L:L)),"Ⅵ", "") &amp; IF(ISNUMBER(SEARCH("Ⅶ",L:L)),"Ⅶ", "") &amp; IF(ISNUMBER(SEARCH("Ⅷ",L:L)),"Ⅷ", "") &amp; IF(ISNUMBER(SEARCH("Ⅸ",L:L)),"Ⅸ", "") &amp; IF(ISNUMBER(SEARCH("Ⅹ",L:L)),"Ⅹ",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f>
        <v/>
      </c>
      <c r="R153" s="83" t="str">
        <f t="shared" si="62"/>
        <v/>
      </c>
      <c r="S153" s="83" t="str">
        <f>IF(ISNUMBER(SEARCH("①",N:N)),"①", "") &amp; IF(ISNUMBER(SEARCH("②",N:N)),"②", "") &amp; IF(ISNUMBER(SEARCH("③",N:N)),"③", "") &amp; IF(ISNUMBER(SEARCH("④",N:N)),"④", "") &amp; IF(ISNUMBER(SEARCH("⑤",N:N)),"⑤", "") &amp; IF(ISNUMBER(SEARCH("⑥",N:N)),"⑥", "") &amp; IF(ISNUMBER(SEARCH("⑦",N:N)),"⑦", "") &amp; IF(ISNUMBER(SEARCH("⑧",N:N)),"⑧", "") &amp; IF(ISNUMBER(SEARCH("⑨",N:N)),"⑨", "") &amp; IF(ISNUMBER(SEARCH("⑩",N:N)),"⑩", "") &amp; IF(ISNUMBER(SEARCH("⑪",N:N)),"⑪", "") &amp; IF(ISNUMBER(SEARCH("⑫",N:N)),"⑫", "") &amp; IF(ISNUMBER(SEARCH("⑬",N:N)),"⑬", "") &amp; IF(ISNUMBER(SEARCH("⑭",N:N)),"⑭", "") &amp; IF(ISNUMBER(SEARCH("⑮",N:N)),"⑮", "") &amp; IF(ISNUMBER(SEARCH("⑯",N:N)),"⑯", "") &amp; IF(ISNUMBER(SEARCH("⑰",N:N)),"⑰", "") &amp; IF(ISNUMBER(SEARCH("⑱",N:N)),"⑱", "") &amp; IF(ISNUMBER(SEARCH("⑲",N:N)),"⑲", "") &amp; IF(ISNUMBER(SEARCH("⑳",N:N)),"⑳", "") &amp; IF(ISNUMBER(SEARCH("Ⅰ",N:N)),"Ⅰ", "") &amp; IF(ISNUMBER(SEARCH("Ⅱ",N:N)),"Ⅱ", "") &amp; IF(ISNUMBER(SEARCH("Ⅲ",N:N)),"Ⅲ", "") &amp; IF(ISNUMBER(SEARCH("Ⅳ",N:N)),"Ⅳ", "") &amp; IF(ISNUMBER(SEARCH("Ⅴ",N:N)),"Ⅴ", "") &amp; IF(ISNUMBER(SEARCH("Ⅵ",N:N)),"Ⅵ", "") &amp; IF(ISNUMBER(SEARCH("Ⅶ",N:N)),"Ⅶ", "") &amp; IF(ISNUMBER(SEARCH("Ⅷ",N:N)),"Ⅷ", "") &amp; IF(ISNUMBER(SEARCH("Ⅸ",N:N)),"Ⅸ", "") &amp; IF(ISNUMBER(SEARCH("Ⅹ",N:N)),"Ⅹ",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f>
        <v/>
      </c>
      <c r="T153" s="56">
        <f t="shared" si="63"/>
        <v>104</v>
      </c>
      <c r="V153" s="52" t="str">
        <f t="shared" si="64"/>
        <v xml:space="preserve"> </v>
      </c>
      <c r="W153" s="38" t="str">
        <f t="shared" si="54"/>
        <v/>
      </c>
      <c r="X153" s="54">
        <f t="shared" si="65"/>
        <v>0</v>
      </c>
      <c r="Y153" s="55" t="str">
        <f t="shared" si="66"/>
        <v>&lt;b&gt;&lt;font color="navy" size="5"&gt;■　　■&lt;/font&gt;&lt;/b&gt;&lt;br&gt;&lt;br&gt;&lt;br&gt;&lt;b&gt;&lt;font color="#02c4b5" size="4"&gt;◆　主な特長　◆&lt;/font&gt;&lt;/b&gt;&lt;br&gt;&lt;br&gt;&lt;br&gt;&lt;b&gt;&lt;font color="#02c4b5" size="4"&gt;◆　主な仕様　◆&lt;/font&gt;&lt;/b&gt;&lt;br&gt;&lt;br&gt;&lt;br&gt;&lt;br&gt;&lt;br&gt;</v>
      </c>
      <c r="Z153" s="85" t="str">
        <f t="shared" si="55"/>
        <v xml:space="preserve">
※記載は商品仕様の一部です。仕様説明不足等の理由での返品はできません。特に適合等は必ずご確認ください。</v>
      </c>
      <c r="AB153" s="23"/>
      <c r="AD153" s="13" t="str">
        <f t="shared" si="56"/>
        <v/>
      </c>
      <c r="AE153" s="64" t="s">
        <v>35</v>
      </c>
      <c r="AF153" s="65" t="str">
        <f t="shared" si="57"/>
        <v/>
      </c>
      <c r="AG153" s="27" t="str">
        <f t="shared" si="58"/>
        <v/>
      </c>
      <c r="AH153" s="27" t="str">
        <f t="shared" si="59"/>
        <v/>
      </c>
    </row>
    <row r="154" spans="1:34" ht="26.25" customHeight="1" x14ac:dyDescent="0.4">
      <c r="A154" s="73">
        <f t="shared" si="60"/>
        <v>153</v>
      </c>
      <c r="B154" s="35"/>
      <c r="C154" s="36"/>
      <c r="D154" s="40">
        <f t="shared" si="50"/>
        <v>0</v>
      </c>
      <c r="E154" s="37"/>
      <c r="F154" s="91">
        <f t="shared" si="51"/>
        <v>0</v>
      </c>
      <c r="G154" s="23"/>
      <c r="H154" s="87"/>
      <c r="I154" s="25"/>
      <c r="J154" s="25"/>
      <c r="K154" s="25"/>
      <c r="L154" s="25"/>
      <c r="M154" s="33"/>
      <c r="N154" s="24"/>
      <c r="O154" s="76">
        <v>0</v>
      </c>
      <c r="P154" s="83" t="str">
        <f t="shared" si="67"/>
        <v/>
      </c>
      <c r="Q154" s="83" t="str">
        <f>IF(ISNUMBER(SEARCH("①",L:L)),"①", "") &amp; IF(ISNUMBER(SEARCH("②",L:L)),"②", "") &amp; IF(ISNUMBER(SEARCH("③",L:L)),"③", "") &amp; IF(ISNUMBER(SEARCH("④",L:L)),"④", "") &amp; IF(ISNUMBER(SEARCH("⑤",L:L)),"⑤", "") &amp; IF(ISNUMBER(SEARCH("⑥",L:L)),"⑥", "") &amp; IF(ISNUMBER(SEARCH("⑦",L:L)),"⑦", "") &amp; IF(ISNUMBER(SEARCH("⑧",L:L)),"⑧", "") &amp; IF(ISNUMBER(SEARCH("⑨",L:L)),"⑨", "") &amp; IF(ISNUMBER(SEARCH("⑩",L:L)),"⑩", "") &amp; IF(ISNUMBER(SEARCH("⑪",L:L)),"⑪", "") &amp; IF(ISNUMBER(SEARCH("⑫",L:L)),"⑫", "") &amp; IF(ISNUMBER(SEARCH("⑬",L:L)),"⑬", "") &amp; IF(ISNUMBER(SEARCH("⑭",L:L)),"⑭", "") &amp; IF(ISNUMBER(SEARCH("⑮",L:L)),"⑮", "") &amp; IF(ISNUMBER(SEARCH("⑯",L:L)),"⑯", "") &amp; IF(ISNUMBER(SEARCH("⑰",L:L)),"⑰", "") &amp; IF(ISNUMBER(SEARCH("⑱",L:L)),"⑱", "") &amp; IF(ISNUMBER(SEARCH("⑲",L:L)),"⑲", "") &amp; IF(ISNUMBER(SEARCH("⑳",L:L)),"⑳", "") &amp; IF(ISNUMBER(SEARCH("Ⅰ",L:L)),"Ⅰ", "") &amp; IF(ISNUMBER(SEARCH("Ⅱ",L:L)),"Ⅱ", "") &amp; IF(ISNUMBER(SEARCH("Ⅲ",L:L)),"Ⅲ", "") &amp; IF(ISNUMBER(SEARCH("Ⅳ",L:L)),"Ⅳ", "") &amp; IF(ISNUMBER(SEARCH("Ⅴ",L:L)),"Ⅴ", "") &amp; IF(ISNUMBER(SEARCH("Ⅵ",L:L)),"Ⅵ", "") &amp; IF(ISNUMBER(SEARCH("Ⅶ",L:L)),"Ⅶ", "") &amp; IF(ISNUMBER(SEARCH("Ⅷ",L:L)),"Ⅷ", "") &amp; IF(ISNUMBER(SEARCH("Ⅸ",L:L)),"Ⅸ", "") &amp; IF(ISNUMBER(SEARCH("Ⅹ",L:L)),"Ⅹ",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f>
        <v/>
      </c>
      <c r="R154" s="83" t="str">
        <f t="shared" si="62"/>
        <v/>
      </c>
      <c r="S154" s="83" t="str">
        <f>IF(ISNUMBER(SEARCH("①",N:N)),"①", "") &amp; IF(ISNUMBER(SEARCH("②",N:N)),"②", "") &amp; IF(ISNUMBER(SEARCH("③",N:N)),"③", "") &amp; IF(ISNUMBER(SEARCH("④",N:N)),"④", "") &amp; IF(ISNUMBER(SEARCH("⑤",N:N)),"⑤", "") &amp; IF(ISNUMBER(SEARCH("⑥",N:N)),"⑥", "") &amp; IF(ISNUMBER(SEARCH("⑦",N:N)),"⑦", "") &amp; IF(ISNUMBER(SEARCH("⑧",N:N)),"⑧", "") &amp; IF(ISNUMBER(SEARCH("⑨",N:N)),"⑨", "") &amp; IF(ISNUMBER(SEARCH("⑩",N:N)),"⑩", "") &amp; IF(ISNUMBER(SEARCH("⑪",N:N)),"⑪", "") &amp; IF(ISNUMBER(SEARCH("⑫",N:N)),"⑫", "") &amp; IF(ISNUMBER(SEARCH("⑬",N:N)),"⑬", "") &amp; IF(ISNUMBER(SEARCH("⑭",N:N)),"⑭", "") &amp; IF(ISNUMBER(SEARCH("⑮",N:N)),"⑮", "") &amp; IF(ISNUMBER(SEARCH("⑯",N:N)),"⑯", "") &amp; IF(ISNUMBER(SEARCH("⑰",N:N)),"⑰", "") &amp; IF(ISNUMBER(SEARCH("⑱",N:N)),"⑱", "") &amp; IF(ISNUMBER(SEARCH("⑲",N:N)),"⑲", "") &amp; IF(ISNUMBER(SEARCH("⑳",N:N)),"⑳", "") &amp; IF(ISNUMBER(SEARCH("Ⅰ",N:N)),"Ⅰ", "") &amp; IF(ISNUMBER(SEARCH("Ⅱ",N:N)),"Ⅱ", "") &amp; IF(ISNUMBER(SEARCH("Ⅲ",N:N)),"Ⅲ", "") &amp; IF(ISNUMBER(SEARCH("Ⅳ",N:N)),"Ⅳ", "") &amp; IF(ISNUMBER(SEARCH("Ⅴ",N:N)),"Ⅴ", "") &amp; IF(ISNUMBER(SEARCH("Ⅵ",N:N)),"Ⅵ", "") &amp; IF(ISNUMBER(SEARCH("Ⅶ",N:N)),"Ⅶ", "") &amp; IF(ISNUMBER(SEARCH("Ⅷ",N:N)),"Ⅷ", "") &amp; IF(ISNUMBER(SEARCH("Ⅸ",N:N)),"Ⅸ", "") &amp; IF(ISNUMBER(SEARCH("Ⅹ",N:N)),"Ⅹ",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f>
        <v/>
      </c>
      <c r="T154" s="56">
        <f t="shared" si="63"/>
        <v>104</v>
      </c>
      <c r="V154" s="52" t="str">
        <f t="shared" si="64"/>
        <v xml:space="preserve"> </v>
      </c>
      <c r="W154" s="38" t="str">
        <f t="shared" si="54"/>
        <v/>
      </c>
      <c r="X154" s="54">
        <f t="shared" si="65"/>
        <v>0</v>
      </c>
      <c r="Y154" s="55" t="str">
        <f t="shared" si="66"/>
        <v>&lt;b&gt;&lt;font color="navy" size="5"&gt;■　　■&lt;/font&gt;&lt;/b&gt;&lt;br&gt;&lt;br&gt;&lt;br&gt;&lt;b&gt;&lt;font color="#02c4b5" size="4"&gt;◆　主な特長　◆&lt;/font&gt;&lt;/b&gt;&lt;br&gt;&lt;br&gt;&lt;br&gt;&lt;b&gt;&lt;font color="#02c4b5" size="4"&gt;◆　主な仕様　◆&lt;/font&gt;&lt;/b&gt;&lt;br&gt;&lt;br&gt;&lt;br&gt;&lt;br&gt;&lt;br&gt;</v>
      </c>
      <c r="Z154" s="85" t="str">
        <f t="shared" si="55"/>
        <v xml:space="preserve">
※記載は商品仕様の一部です。仕様説明不足等の理由での返品はできません。特に適合等は必ずご確認ください。</v>
      </c>
      <c r="AB154" s="23"/>
      <c r="AD154" s="13" t="str">
        <f t="shared" si="56"/>
        <v/>
      </c>
      <c r="AE154" s="64" t="s">
        <v>35</v>
      </c>
      <c r="AF154" s="65" t="str">
        <f t="shared" si="57"/>
        <v/>
      </c>
      <c r="AG154" s="27" t="str">
        <f t="shared" si="58"/>
        <v/>
      </c>
      <c r="AH154" s="27" t="str">
        <f t="shared" si="59"/>
        <v/>
      </c>
    </row>
    <row r="155" spans="1:34" ht="26.25" customHeight="1" x14ac:dyDescent="0.4">
      <c r="A155" s="73">
        <f t="shared" si="60"/>
        <v>154</v>
      </c>
      <c r="B155" s="35"/>
      <c r="C155" s="36"/>
      <c r="D155" s="40">
        <f t="shared" si="50"/>
        <v>0</v>
      </c>
      <c r="E155" s="37"/>
      <c r="F155" s="91">
        <f t="shared" si="51"/>
        <v>0</v>
      </c>
      <c r="G155" s="23"/>
      <c r="H155" s="87"/>
      <c r="I155" s="25"/>
      <c r="J155" s="25"/>
      <c r="K155" s="25"/>
      <c r="L155" s="25"/>
      <c r="M155" s="33"/>
      <c r="N155" s="24"/>
      <c r="O155" s="76">
        <v>0</v>
      </c>
      <c r="P155" s="83" t="str">
        <f t="shared" si="67"/>
        <v/>
      </c>
      <c r="Q155" s="83" t="str">
        <f t="shared" ref="Q155:Q201" si="68">IF(ISNUMBER(SEARCH("①",L:L)),"①", "") &amp; IF(ISNUMBER(SEARCH("②",L:L)),"②", "") &amp; IF(ISNUMBER(SEARCH("③",L:L)),"③", "") &amp; IF(ISNUMBER(SEARCH("④",L:L)),"④", "") &amp; IF(ISNUMBER(SEARCH("⑤",L:L)),"⑤", "") &amp; IF(ISNUMBER(SEARCH("⑥",L:L)),"⑥", "") &amp; IF(ISNUMBER(SEARCH("⑦",L:L)),"⑦", "") &amp; IF(ISNUMBER(SEARCH("⑧",L:L)),"⑧", "") &amp; IF(ISNUMBER(SEARCH("⑨",L:L)),"⑨", "") &amp; IF(ISNUMBER(SEARCH("⑩",L:L)),"⑩", "") &amp; IF(ISNUMBER(SEARCH("⑪",L:L)),"⑪", "") &amp; IF(ISNUMBER(SEARCH("⑫",L:L)),"⑫", "") &amp; IF(ISNUMBER(SEARCH("⑬",L:L)),"⑬", "") &amp; IF(ISNUMBER(SEARCH("⑭",L:L)),"⑭", "") &amp; IF(ISNUMBER(SEARCH("⑮",L:L)),"⑮", "") &amp; IF(ISNUMBER(SEARCH("⑯",L:L)),"⑯", "") &amp; IF(ISNUMBER(SEARCH("⑰",L:L)),"⑰", "") &amp; IF(ISNUMBER(SEARCH("⑱",L:L)),"⑱", "") &amp; IF(ISNUMBER(SEARCH("⑲",L:L)),"⑲", "") &amp; IF(ISNUMBER(SEARCH("⑳",L:L)),"⑳", "") &amp; IF(ISNUMBER(SEARCH("Ⅰ",L:L)),"Ⅰ", "") &amp; IF(ISNUMBER(SEARCH("Ⅱ",L:L)),"Ⅱ", "") &amp; IF(ISNUMBER(SEARCH("Ⅲ",L:L)),"Ⅲ", "") &amp; IF(ISNUMBER(SEARCH("Ⅳ",L:L)),"Ⅳ", "") &amp; IF(ISNUMBER(SEARCH("Ⅴ",L:L)),"Ⅴ", "") &amp; IF(ISNUMBER(SEARCH("Ⅵ",L:L)),"Ⅵ", "") &amp; IF(ISNUMBER(SEARCH("Ⅶ",L:L)),"Ⅶ", "") &amp; IF(ISNUMBER(SEARCH("Ⅷ",L:L)),"Ⅷ", "") &amp; IF(ISNUMBER(SEARCH("Ⅸ",L:L)),"Ⅸ", "") &amp; IF(ISNUMBER(SEARCH("Ⅹ",L:L)),"Ⅹ",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 &amp; IF(ISNUMBER(SEARCH("｣",L:L)),"｣", "")</f>
        <v/>
      </c>
      <c r="R155" s="83" t="str">
        <f t="shared" si="62"/>
        <v/>
      </c>
      <c r="S155" s="83" t="str">
        <f t="shared" ref="S155:S201" si="69">IF(ISNUMBER(SEARCH("①",N:N)),"①", "") &amp; IF(ISNUMBER(SEARCH("②",N:N)),"②", "") &amp; IF(ISNUMBER(SEARCH("③",N:N)),"③", "") &amp; IF(ISNUMBER(SEARCH("④",N:N)),"④", "") &amp; IF(ISNUMBER(SEARCH("⑤",N:N)),"⑤", "") &amp; IF(ISNUMBER(SEARCH("⑥",N:N)),"⑥", "") &amp; IF(ISNUMBER(SEARCH("⑦",N:N)),"⑦", "") &amp; IF(ISNUMBER(SEARCH("⑧",N:N)),"⑧", "") &amp; IF(ISNUMBER(SEARCH("⑨",N:N)),"⑨", "") &amp; IF(ISNUMBER(SEARCH("⑩",N:N)),"⑩", "") &amp; IF(ISNUMBER(SEARCH("⑪",N:N)),"⑪", "") &amp; IF(ISNUMBER(SEARCH("⑫",N:N)),"⑫", "") &amp; IF(ISNUMBER(SEARCH("⑬",N:N)),"⑬", "") &amp; IF(ISNUMBER(SEARCH("⑭",N:N)),"⑭", "") &amp; IF(ISNUMBER(SEARCH("⑮",N:N)),"⑮", "") &amp; IF(ISNUMBER(SEARCH("⑯",N:N)),"⑯", "") &amp; IF(ISNUMBER(SEARCH("⑰",N:N)),"⑰", "") &amp; IF(ISNUMBER(SEARCH("⑱",N:N)),"⑱", "") &amp; IF(ISNUMBER(SEARCH("⑲",N:N)),"⑲", "") &amp; IF(ISNUMBER(SEARCH("⑳",N:N)),"⑳", "") &amp; IF(ISNUMBER(SEARCH("Ⅰ",N:N)),"Ⅰ", "") &amp; IF(ISNUMBER(SEARCH("Ⅱ",N:N)),"Ⅱ", "") &amp; IF(ISNUMBER(SEARCH("Ⅲ",N:N)),"Ⅲ", "") &amp; IF(ISNUMBER(SEARCH("Ⅳ",N:N)),"Ⅳ", "") &amp; IF(ISNUMBER(SEARCH("Ⅴ",N:N)),"Ⅴ", "") &amp; IF(ISNUMBER(SEARCH("Ⅵ",N:N)),"Ⅵ", "") &amp; IF(ISNUMBER(SEARCH("Ⅶ",N:N)),"Ⅶ", "") &amp; IF(ISNUMBER(SEARCH("Ⅷ",N:N)),"Ⅷ", "") &amp; IF(ISNUMBER(SEARCH("Ⅸ",N:N)),"Ⅸ", "") &amp; IF(ISNUMBER(SEARCH("Ⅹ",N:N)),"Ⅹ",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 &amp; IF(ISNUMBER(SEARCH("｣",N:N)),"｣", "")</f>
        <v/>
      </c>
      <c r="T155" s="56">
        <f t="shared" si="63"/>
        <v>104</v>
      </c>
      <c r="V155" s="52" t="str">
        <f t="shared" si="64"/>
        <v xml:space="preserve"> </v>
      </c>
      <c r="W155" s="38" t="str">
        <f t="shared" si="54"/>
        <v/>
      </c>
      <c r="X155" s="54">
        <f t="shared" si="65"/>
        <v>0</v>
      </c>
      <c r="Y155" s="55" t="str">
        <f t="shared" si="66"/>
        <v>&lt;b&gt;&lt;font color="navy" size="5"&gt;■　　■&lt;/font&gt;&lt;/b&gt;&lt;br&gt;&lt;br&gt;&lt;br&gt;&lt;b&gt;&lt;font color="#02c4b5" size="4"&gt;◆　主な特長　◆&lt;/font&gt;&lt;/b&gt;&lt;br&gt;&lt;br&gt;&lt;br&gt;&lt;b&gt;&lt;font color="#02c4b5" size="4"&gt;◆　主な仕様　◆&lt;/font&gt;&lt;/b&gt;&lt;br&gt;&lt;br&gt;&lt;br&gt;&lt;br&gt;&lt;br&gt;</v>
      </c>
      <c r="Z155" s="85" t="str">
        <f t="shared" si="55"/>
        <v xml:space="preserve">
※記載は商品仕様の一部です。仕様説明不足等の理由での返品はできません。特に適合等は必ずご確認ください。</v>
      </c>
      <c r="AB155" s="23"/>
      <c r="AD155" s="13" t="str">
        <f t="shared" si="56"/>
        <v/>
      </c>
      <c r="AE155" s="64" t="s">
        <v>35</v>
      </c>
      <c r="AF155" s="65" t="str">
        <f t="shared" si="57"/>
        <v/>
      </c>
      <c r="AG155" s="27" t="str">
        <f t="shared" si="58"/>
        <v/>
      </c>
      <c r="AH155" s="27" t="str">
        <f t="shared" si="59"/>
        <v/>
      </c>
    </row>
    <row r="156" spans="1:34" ht="26.25" customHeight="1" x14ac:dyDescent="0.4">
      <c r="A156" s="73">
        <f t="shared" si="60"/>
        <v>155</v>
      </c>
      <c r="B156" s="35"/>
      <c r="C156" s="36"/>
      <c r="D156" s="40">
        <f t="shared" si="50"/>
        <v>0</v>
      </c>
      <c r="E156" s="37"/>
      <c r="F156" s="91">
        <f t="shared" si="51"/>
        <v>0</v>
      </c>
      <c r="G156" s="23"/>
      <c r="H156" s="87"/>
      <c r="I156" s="25"/>
      <c r="J156" s="25"/>
      <c r="K156" s="25"/>
      <c r="L156" s="25"/>
      <c r="M156" s="33"/>
      <c r="N156" s="24"/>
      <c r="O156" s="76">
        <v>0</v>
      </c>
      <c r="P156" s="83" t="str">
        <f t="shared" si="67"/>
        <v/>
      </c>
      <c r="Q156" s="83" t="str">
        <f t="shared" si="68"/>
        <v/>
      </c>
      <c r="R156" s="83" t="str">
        <f t="shared" si="62"/>
        <v/>
      </c>
      <c r="S156" s="83" t="str">
        <f t="shared" si="69"/>
        <v/>
      </c>
      <c r="T156" s="56">
        <f t="shared" si="63"/>
        <v>104</v>
      </c>
      <c r="V156" s="52" t="str">
        <f t="shared" si="64"/>
        <v xml:space="preserve"> </v>
      </c>
      <c r="W156" s="38" t="str">
        <f t="shared" si="54"/>
        <v/>
      </c>
      <c r="X156" s="54">
        <f t="shared" si="65"/>
        <v>0</v>
      </c>
      <c r="Y156" s="55" t="str">
        <f t="shared" si="66"/>
        <v>&lt;b&gt;&lt;font color="navy" size="5"&gt;■　　■&lt;/font&gt;&lt;/b&gt;&lt;br&gt;&lt;br&gt;&lt;br&gt;&lt;b&gt;&lt;font color="#02c4b5" size="4"&gt;◆　主な特長　◆&lt;/font&gt;&lt;/b&gt;&lt;br&gt;&lt;br&gt;&lt;br&gt;&lt;b&gt;&lt;font color="#02c4b5" size="4"&gt;◆　主な仕様　◆&lt;/font&gt;&lt;/b&gt;&lt;br&gt;&lt;br&gt;&lt;br&gt;&lt;br&gt;&lt;br&gt;</v>
      </c>
      <c r="Z156" s="85" t="str">
        <f t="shared" si="55"/>
        <v xml:space="preserve">
※記載は商品仕様の一部です。仕様説明不足等の理由での返品はできません。特に適合等は必ずご確認ください。</v>
      </c>
      <c r="AB156" s="23"/>
      <c r="AD156" s="13" t="str">
        <f t="shared" si="56"/>
        <v/>
      </c>
      <c r="AE156" s="64" t="s">
        <v>35</v>
      </c>
      <c r="AF156" s="65" t="str">
        <f t="shared" si="57"/>
        <v/>
      </c>
      <c r="AG156" s="27" t="str">
        <f t="shared" si="58"/>
        <v/>
      </c>
      <c r="AH156" s="27" t="str">
        <f t="shared" si="59"/>
        <v/>
      </c>
    </row>
    <row r="157" spans="1:34" ht="26.25" customHeight="1" x14ac:dyDescent="0.4">
      <c r="A157" s="73">
        <f t="shared" si="60"/>
        <v>156</v>
      </c>
      <c r="B157" s="35"/>
      <c r="C157" s="36"/>
      <c r="D157" s="40">
        <f t="shared" si="50"/>
        <v>0</v>
      </c>
      <c r="E157" s="37"/>
      <c r="F157" s="91">
        <f t="shared" si="51"/>
        <v>0</v>
      </c>
      <c r="G157" s="23"/>
      <c r="H157" s="87"/>
      <c r="I157" s="25"/>
      <c r="J157" s="25"/>
      <c r="K157" s="25"/>
      <c r="L157" s="25"/>
      <c r="M157" s="33"/>
      <c r="N157" s="24"/>
      <c r="O157" s="76">
        <v>0</v>
      </c>
      <c r="P157" s="83" t="str">
        <f t="shared" si="67"/>
        <v/>
      </c>
      <c r="Q157" s="83" t="str">
        <f t="shared" si="68"/>
        <v/>
      </c>
      <c r="R157" s="83" t="str">
        <f t="shared" si="62"/>
        <v/>
      </c>
      <c r="S157" s="83" t="str">
        <f t="shared" si="69"/>
        <v/>
      </c>
      <c r="T157" s="56">
        <f t="shared" si="63"/>
        <v>104</v>
      </c>
      <c r="V157" s="52" t="str">
        <f t="shared" si="64"/>
        <v xml:space="preserve"> </v>
      </c>
      <c r="W157" s="38" t="str">
        <f t="shared" si="54"/>
        <v/>
      </c>
      <c r="X157" s="54">
        <f t="shared" si="65"/>
        <v>0</v>
      </c>
      <c r="Y157" s="55" t="str">
        <f t="shared" si="66"/>
        <v>&lt;b&gt;&lt;font color="navy" size="5"&gt;■　　■&lt;/font&gt;&lt;/b&gt;&lt;br&gt;&lt;br&gt;&lt;br&gt;&lt;b&gt;&lt;font color="#02c4b5" size="4"&gt;◆　主な特長　◆&lt;/font&gt;&lt;/b&gt;&lt;br&gt;&lt;br&gt;&lt;br&gt;&lt;b&gt;&lt;font color="#02c4b5" size="4"&gt;◆　主な仕様　◆&lt;/font&gt;&lt;/b&gt;&lt;br&gt;&lt;br&gt;&lt;br&gt;&lt;br&gt;&lt;br&gt;</v>
      </c>
      <c r="Z157" s="85" t="str">
        <f t="shared" si="55"/>
        <v xml:space="preserve">
※記載は商品仕様の一部です。仕様説明不足等の理由での返品はできません。特に適合等は必ずご確認ください。</v>
      </c>
      <c r="AB157" s="23"/>
      <c r="AD157" s="13" t="str">
        <f t="shared" si="56"/>
        <v/>
      </c>
      <c r="AE157" s="64" t="s">
        <v>35</v>
      </c>
      <c r="AF157" s="65" t="str">
        <f t="shared" si="57"/>
        <v/>
      </c>
      <c r="AG157" s="27" t="str">
        <f t="shared" si="58"/>
        <v/>
      </c>
      <c r="AH157" s="27" t="str">
        <f t="shared" si="59"/>
        <v/>
      </c>
    </row>
    <row r="158" spans="1:34" ht="26.25" customHeight="1" x14ac:dyDescent="0.4">
      <c r="A158" s="73">
        <f t="shared" si="60"/>
        <v>157</v>
      </c>
      <c r="B158" s="35"/>
      <c r="C158" s="36"/>
      <c r="D158" s="40">
        <f t="shared" si="50"/>
        <v>0</v>
      </c>
      <c r="E158" s="37"/>
      <c r="F158" s="91">
        <f t="shared" si="51"/>
        <v>0</v>
      </c>
      <c r="G158" s="23"/>
      <c r="H158" s="87"/>
      <c r="I158" s="25"/>
      <c r="J158" s="25"/>
      <c r="K158" s="25"/>
      <c r="L158" s="25"/>
      <c r="M158" s="33"/>
      <c r="N158" s="24"/>
      <c r="O158" s="76">
        <v>0</v>
      </c>
      <c r="P158" s="83" t="str">
        <f t="shared" si="67"/>
        <v/>
      </c>
      <c r="Q158" s="83" t="str">
        <f t="shared" si="68"/>
        <v/>
      </c>
      <c r="R158" s="83" t="str">
        <f t="shared" si="62"/>
        <v/>
      </c>
      <c r="S158" s="83" t="str">
        <f t="shared" si="69"/>
        <v/>
      </c>
      <c r="T158" s="56">
        <f t="shared" si="63"/>
        <v>104</v>
      </c>
      <c r="V158" s="52" t="str">
        <f t="shared" si="64"/>
        <v xml:space="preserve"> </v>
      </c>
      <c r="W158" s="38" t="str">
        <f t="shared" si="54"/>
        <v/>
      </c>
      <c r="X158" s="54">
        <f t="shared" si="65"/>
        <v>0</v>
      </c>
      <c r="Y158" s="55" t="str">
        <f t="shared" si="66"/>
        <v>&lt;b&gt;&lt;font color="navy" size="5"&gt;■　　■&lt;/font&gt;&lt;/b&gt;&lt;br&gt;&lt;br&gt;&lt;br&gt;&lt;b&gt;&lt;font color="#02c4b5" size="4"&gt;◆　主な特長　◆&lt;/font&gt;&lt;/b&gt;&lt;br&gt;&lt;br&gt;&lt;br&gt;&lt;b&gt;&lt;font color="#02c4b5" size="4"&gt;◆　主な仕様　◆&lt;/font&gt;&lt;/b&gt;&lt;br&gt;&lt;br&gt;&lt;br&gt;&lt;br&gt;&lt;br&gt;</v>
      </c>
      <c r="Z158" s="85" t="str">
        <f t="shared" si="55"/>
        <v xml:space="preserve">
※記載は商品仕様の一部です。仕様説明不足等の理由での返品はできません。特に適合等は必ずご確認ください。</v>
      </c>
      <c r="AB158" s="23"/>
      <c r="AD158" s="13" t="str">
        <f t="shared" si="56"/>
        <v/>
      </c>
      <c r="AE158" s="64" t="s">
        <v>35</v>
      </c>
      <c r="AF158" s="65" t="str">
        <f t="shared" si="57"/>
        <v/>
      </c>
      <c r="AG158" s="27" t="str">
        <f t="shared" si="58"/>
        <v/>
      </c>
      <c r="AH158" s="27" t="str">
        <f t="shared" si="59"/>
        <v/>
      </c>
    </row>
    <row r="159" spans="1:34" ht="26.25" customHeight="1" x14ac:dyDescent="0.4">
      <c r="A159" s="73">
        <f t="shared" si="60"/>
        <v>158</v>
      </c>
      <c r="B159" s="35"/>
      <c r="C159" s="36"/>
      <c r="D159" s="40">
        <f t="shared" si="50"/>
        <v>0</v>
      </c>
      <c r="E159" s="37"/>
      <c r="F159" s="91">
        <f t="shared" si="51"/>
        <v>0</v>
      </c>
      <c r="G159" s="23"/>
      <c r="H159" s="87"/>
      <c r="I159" s="25"/>
      <c r="J159" s="25"/>
      <c r="K159" s="25"/>
      <c r="L159" s="25"/>
      <c r="M159" s="33"/>
      <c r="N159" s="24"/>
      <c r="O159" s="76">
        <v>0</v>
      </c>
      <c r="P159" s="83" t="str">
        <f t="shared" si="67"/>
        <v/>
      </c>
      <c r="Q159" s="83" t="str">
        <f t="shared" si="68"/>
        <v/>
      </c>
      <c r="R159" s="83" t="str">
        <f t="shared" si="62"/>
        <v/>
      </c>
      <c r="S159" s="83" t="str">
        <f t="shared" si="69"/>
        <v/>
      </c>
      <c r="T159" s="56">
        <f t="shared" si="63"/>
        <v>104</v>
      </c>
      <c r="V159" s="52" t="str">
        <f t="shared" si="64"/>
        <v xml:space="preserve"> </v>
      </c>
      <c r="W159" s="38" t="str">
        <f t="shared" si="54"/>
        <v/>
      </c>
      <c r="X159" s="54">
        <f t="shared" si="65"/>
        <v>0</v>
      </c>
      <c r="Y159" s="55" t="str">
        <f t="shared" si="66"/>
        <v>&lt;b&gt;&lt;font color="navy" size="5"&gt;■　　■&lt;/font&gt;&lt;/b&gt;&lt;br&gt;&lt;br&gt;&lt;br&gt;&lt;b&gt;&lt;font color="#02c4b5" size="4"&gt;◆　主な特長　◆&lt;/font&gt;&lt;/b&gt;&lt;br&gt;&lt;br&gt;&lt;br&gt;&lt;b&gt;&lt;font color="#02c4b5" size="4"&gt;◆　主な仕様　◆&lt;/font&gt;&lt;/b&gt;&lt;br&gt;&lt;br&gt;&lt;br&gt;&lt;br&gt;&lt;br&gt;</v>
      </c>
      <c r="Z159" s="85" t="str">
        <f t="shared" si="55"/>
        <v xml:space="preserve">
※記載は商品仕様の一部です。仕様説明不足等の理由での返品はできません。特に適合等は必ずご確認ください。</v>
      </c>
      <c r="AB159" s="23"/>
      <c r="AD159" s="13" t="str">
        <f t="shared" si="56"/>
        <v/>
      </c>
      <c r="AE159" s="64" t="s">
        <v>35</v>
      </c>
      <c r="AF159" s="65" t="str">
        <f t="shared" si="57"/>
        <v/>
      </c>
      <c r="AG159" s="27" t="str">
        <f t="shared" si="58"/>
        <v/>
      </c>
      <c r="AH159" s="27" t="str">
        <f t="shared" si="59"/>
        <v/>
      </c>
    </row>
    <row r="160" spans="1:34" ht="26.25" customHeight="1" x14ac:dyDescent="0.4">
      <c r="A160" s="73">
        <f t="shared" si="60"/>
        <v>159</v>
      </c>
      <c r="B160" s="35"/>
      <c r="C160" s="36"/>
      <c r="D160" s="40">
        <f t="shared" si="50"/>
        <v>0</v>
      </c>
      <c r="E160" s="37"/>
      <c r="F160" s="91">
        <f t="shared" si="51"/>
        <v>0</v>
      </c>
      <c r="G160" s="23"/>
      <c r="H160" s="87"/>
      <c r="I160" s="25"/>
      <c r="J160" s="25"/>
      <c r="K160" s="25"/>
      <c r="L160" s="25"/>
      <c r="M160" s="33"/>
      <c r="N160" s="24"/>
      <c r="O160" s="76">
        <v>0</v>
      </c>
      <c r="P160" s="83" t="str">
        <f>IF(ISNUMBER(SEARCH("①",K:K)),"①", "") &amp; IF(ISNUMBER(SEARCH("②",K:K)),"②", "") &amp; IF(ISNUMBER(SEARCH("③",K:K)),"③", "") &amp; IF(ISNUMBER(SEARCH("④",K:K)),"④", "") &amp; IF(ISNUMBER(SEARCH("⑤",K:K)),"⑤", "") &amp; IF(ISNUMBER(SEARCH("⑥",K:K)),"⑥", "") &amp; IF(ISNUMBER(SEARCH("⑦",K:K)),"⑦", "") &amp; IF(ISNUMBER(SEARCH("⑧",K:K)),"⑧", "") &amp; IF(ISNUMBER(SEARCH("⑨",K:K)),"⑨", "") &amp; IF(ISNUMBER(SEARCH("⑩",K:K)),"⑩", "") &amp; IF(ISNUMBER(SEARCH("⑪",K:K)),"⑪", "") &amp; IF(ISNUMBER(SEARCH("⑫",K:K)),"⑫", "") &amp; IF(ISNUMBER(SEARCH("⑬",K:K)),"⑬", "") &amp; IF(ISNUMBER(SEARCH("⑭",K:K)),"⑭", "") &amp; IF(ISNUMBER(SEARCH("⑮",K:K)),"⑮", "") &amp; IF(ISNUMBER(SEARCH("⑯",K:K)),"⑯", "") &amp; IF(ISNUMBER(SEARCH("⑰",K:K)),"⑰", "") &amp; IF(ISNUMBER(SEARCH("⑱",K:K)),"⑱", "") &amp; IF(ISNUMBER(SEARCH("⑲",K:K)),"⑲", "") &amp; IF(ISNUMBER(SEARCH("⑳",K:K)),"⑳", "") &amp; IF(ISNUMBER(SEARCH("Ⅰ",K:K)),"Ⅰ", "") &amp; IF(ISNUMBER(SEARCH("Ⅱ",K:K)),"Ⅱ", "") &amp; IF(ISNUMBER(SEARCH("Ⅲ",K:K)),"Ⅲ", "") &amp; IF(ISNUMBER(SEARCH("Ⅳ",K:K)),"Ⅳ", "") &amp; IF(ISNUMBER(SEARCH("Ⅴ",K:K)),"Ⅴ", "") &amp; IF(ISNUMBER(SEARCH("Ⅵ",K:K)),"Ⅵ", "") &amp; IF(ISNUMBER(SEARCH("Ⅶ",K:K)),"Ⅶ", "") &amp; IF(ISNUMBER(SEARCH("Ⅷ",K:K)),"Ⅷ", "") &amp; IF(ISNUMBER(SEARCH("Ⅸ",K:K)),"Ⅸ", "") &amp; IF(ISNUMBER(SEARCH("Ⅹ",K:K)),"Ⅹ",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f>
        <v/>
      </c>
      <c r="Q160" s="83" t="str">
        <f t="shared" si="68"/>
        <v/>
      </c>
      <c r="R160" s="83" t="str">
        <f>IF(ISNUMBER(SEARCH("①",M:M)),"①", "") &amp; IF(ISNUMBER(SEARCH("②",M:M)),"②", "") &amp; IF(ISNUMBER(SEARCH("③",M:M)),"③", "") &amp; IF(ISNUMBER(SEARCH("④",M:M)),"④", "") &amp; IF(ISNUMBER(SEARCH("⑤",M:M)),"⑤", "") &amp; IF(ISNUMBER(SEARCH("⑥",M:M)),"⑥", "") &amp; IF(ISNUMBER(SEARCH("⑦",M:M)),"⑦", "") &amp; IF(ISNUMBER(SEARCH("⑧",M:M)),"⑧", "") &amp; IF(ISNUMBER(SEARCH("⑨",M:M)),"⑨", "") &amp; IF(ISNUMBER(SEARCH("⑩",M:M)),"⑩", "") &amp; IF(ISNUMBER(SEARCH("⑪",M:M)),"⑪", "") &amp; IF(ISNUMBER(SEARCH("⑫",M:M)),"⑫", "") &amp; IF(ISNUMBER(SEARCH("⑬",M:M)),"⑬", "") &amp; IF(ISNUMBER(SEARCH("⑭",M:M)),"⑭", "") &amp; IF(ISNUMBER(SEARCH("⑮",M:M)),"⑮", "") &amp; IF(ISNUMBER(SEARCH("⑯",M:M)),"⑯", "") &amp; IF(ISNUMBER(SEARCH("⑰",M:M)),"⑰", "") &amp; IF(ISNUMBER(SEARCH("⑱",M:M)),"⑱", "") &amp; IF(ISNUMBER(SEARCH("⑲",M:M)),"⑲", "") &amp; IF(ISNUMBER(SEARCH("⑳",M:M)),"⑳", "") &amp; IF(ISNUMBER(SEARCH("Ⅰ",M:M)),"Ⅰ", "") &amp; IF(ISNUMBER(SEARCH("Ⅱ",M:M)),"Ⅱ", "") &amp; IF(ISNUMBER(SEARCH("Ⅲ",M:M)),"Ⅲ", "") &amp; IF(ISNUMBER(SEARCH("Ⅳ",M:M)),"Ⅳ", "") &amp; IF(ISNUMBER(SEARCH("Ⅴ",M:M)),"Ⅴ", "") &amp; IF(ISNUMBER(SEARCH("Ⅵ",M:M)),"Ⅵ", "") &amp; IF(ISNUMBER(SEARCH("Ⅶ",M:M)),"Ⅶ", "") &amp; IF(ISNUMBER(SEARCH("Ⅷ",M:M)),"Ⅷ", "") &amp; IF(ISNUMBER(SEARCH("Ⅸ",M:M)),"Ⅸ", "") &amp; IF(ISNUMBER(SEARCH("Ⅹ",M:M)),"Ⅹ",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f>
        <v/>
      </c>
      <c r="S160" s="83" t="str">
        <f t="shared" si="69"/>
        <v/>
      </c>
      <c r="T160" s="56">
        <f t="shared" si="63"/>
        <v>104</v>
      </c>
      <c r="V160" s="52" t="str">
        <f t="shared" si="64"/>
        <v xml:space="preserve"> </v>
      </c>
      <c r="W160" s="38" t="str">
        <f t="shared" si="54"/>
        <v/>
      </c>
      <c r="X160" s="54">
        <f t="shared" si="65"/>
        <v>0</v>
      </c>
      <c r="Y160" s="55" t="str">
        <f t="shared" si="66"/>
        <v>&lt;b&gt;&lt;font color="navy" size="5"&gt;■　　■&lt;/font&gt;&lt;/b&gt;&lt;br&gt;&lt;br&gt;&lt;br&gt;&lt;b&gt;&lt;font color="#02c4b5" size="4"&gt;◆　主な特長　◆&lt;/font&gt;&lt;/b&gt;&lt;br&gt;&lt;br&gt;&lt;br&gt;&lt;b&gt;&lt;font color="#02c4b5" size="4"&gt;◆　主な仕様　◆&lt;/font&gt;&lt;/b&gt;&lt;br&gt;&lt;br&gt;&lt;br&gt;&lt;br&gt;&lt;br&gt;</v>
      </c>
      <c r="Z160" s="85" t="str">
        <f t="shared" si="55"/>
        <v xml:space="preserve">
※記載は商品仕様の一部です。仕様説明不足等の理由での返品はできません。特に適合等は必ずご確認ください。</v>
      </c>
      <c r="AB160" s="23"/>
      <c r="AD160" s="13" t="str">
        <f t="shared" si="56"/>
        <v/>
      </c>
      <c r="AE160" s="64" t="s">
        <v>35</v>
      </c>
      <c r="AF160" s="65" t="str">
        <f t="shared" si="57"/>
        <v/>
      </c>
      <c r="AG160" s="27" t="str">
        <f t="shared" si="58"/>
        <v/>
      </c>
      <c r="AH160" s="27" t="str">
        <f t="shared" si="59"/>
        <v/>
      </c>
    </row>
    <row r="161" spans="1:34" ht="26.25" customHeight="1" x14ac:dyDescent="0.4">
      <c r="A161" s="73">
        <f t="shared" si="60"/>
        <v>160</v>
      </c>
      <c r="B161" s="35"/>
      <c r="C161" s="36"/>
      <c r="D161" s="40">
        <f t="shared" si="50"/>
        <v>0</v>
      </c>
      <c r="E161" s="37"/>
      <c r="F161" s="91">
        <f t="shared" si="51"/>
        <v>0</v>
      </c>
      <c r="G161" s="23"/>
      <c r="H161" s="87"/>
      <c r="I161" s="25"/>
      <c r="J161" s="25"/>
      <c r="K161" s="25"/>
      <c r="L161" s="25"/>
      <c r="M161" s="33"/>
      <c r="N161" s="24"/>
      <c r="O161" s="76">
        <v>0</v>
      </c>
      <c r="P161" s="83" t="str">
        <f t="shared" ref="P161:P201" si="70">IF(ISNUMBER(SEARCH("①",K:K)),"①", "") &amp; IF(ISNUMBER(SEARCH("②",K:K)),"②", "") &amp; IF(ISNUMBER(SEARCH("③",K:K)),"③", "") &amp; IF(ISNUMBER(SEARCH("④",K:K)),"④", "") &amp; IF(ISNUMBER(SEARCH("⑤",K:K)),"⑤", "") &amp; IF(ISNUMBER(SEARCH("⑥",K:K)),"⑥", "") &amp; IF(ISNUMBER(SEARCH("⑦",K:K)),"⑦", "") &amp; IF(ISNUMBER(SEARCH("⑧",K:K)),"⑧", "") &amp; IF(ISNUMBER(SEARCH("⑨",K:K)),"⑨", "") &amp; IF(ISNUMBER(SEARCH("⑩",K:K)),"⑩", "") &amp; IF(ISNUMBER(SEARCH("⑪",K:K)),"⑪", "") &amp; IF(ISNUMBER(SEARCH("⑫",K:K)),"⑫", "") &amp; IF(ISNUMBER(SEARCH("⑬",K:K)),"⑬", "") &amp; IF(ISNUMBER(SEARCH("⑭",K:K)),"⑭", "") &amp; IF(ISNUMBER(SEARCH("⑮",K:K)),"⑮", "") &amp; IF(ISNUMBER(SEARCH("⑯",K:K)),"⑯", "") &amp; IF(ISNUMBER(SEARCH("⑰",K:K)),"⑰", "") &amp; IF(ISNUMBER(SEARCH("⑱",K:K)),"⑱", "") &amp; IF(ISNUMBER(SEARCH("⑲",K:K)),"⑲", "") &amp; IF(ISNUMBER(SEARCH("⑳",K:K)),"⑳", "") &amp; IF(ISNUMBER(SEARCH("Ⅰ",K:K)),"Ⅰ", "") &amp; IF(ISNUMBER(SEARCH("Ⅱ",K:K)),"Ⅱ", "") &amp; IF(ISNUMBER(SEARCH("Ⅲ",K:K)),"Ⅲ", "") &amp; IF(ISNUMBER(SEARCH("Ⅳ",K:K)),"Ⅳ", "") &amp; IF(ISNUMBER(SEARCH("Ⅴ",K:K)),"Ⅴ", "") &amp; IF(ISNUMBER(SEARCH("Ⅵ",K:K)),"Ⅵ", "") &amp; IF(ISNUMBER(SEARCH("Ⅶ",K:K)),"Ⅶ", "") &amp; IF(ISNUMBER(SEARCH("Ⅷ",K:K)),"Ⅷ", "") &amp; IF(ISNUMBER(SEARCH("Ⅸ",K:K)),"Ⅸ", "") &amp; IF(ISNUMBER(SEARCH("Ⅹ",K:K)),"Ⅹ",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 &amp; IF(ISNUMBER(SEARCH("｣",K:K)),"｣", "")</f>
        <v/>
      </c>
      <c r="Q161" s="83" t="str">
        <f t="shared" si="68"/>
        <v/>
      </c>
      <c r="R161" s="83" t="str">
        <f t="shared" si="62"/>
        <v/>
      </c>
      <c r="S161" s="83" t="str">
        <f t="shared" si="69"/>
        <v/>
      </c>
      <c r="T161" s="56">
        <f t="shared" si="63"/>
        <v>104</v>
      </c>
      <c r="V161" s="52" t="str">
        <f t="shared" si="64"/>
        <v xml:space="preserve"> </v>
      </c>
      <c r="W161" s="38" t="str">
        <f t="shared" si="54"/>
        <v/>
      </c>
      <c r="X161" s="54">
        <f t="shared" si="65"/>
        <v>0</v>
      </c>
      <c r="Y161" s="55" t="str">
        <f t="shared" si="66"/>
        <v>&lt;b&gt;&lt;font color="navy" size="5"&gt;■　　■&lt;/font&gt;&lt;/b&gt;&lt;br&gt;&lt;br&gt;&lt;br&gt;&lt;b&gt;&lt;font color="#02c4b5" size="4"&gt;◆　主な特長　◆&lt;/font&gt;&lt;/b&gt;&lt;br&gt;&lt;br&gt;&lt;br&gt;&lt;b&gt;&lt;font color="#02c4b5" size="4"&gt;◆　主な仕様　◆&lt;/font&gt;&lt;/b&gt;&lt;br&gt;&lt;br&gt;&lt;br&gt;&lt;br&gt;&lt;br&gt;</v>
      </c>
      <c r="Z161" s="85" t="str">
        <f t="shared" si="55"/>
        <v xml:space="preserve">
※記載は商品仕様の一部です。仕様説明不足等の理由での返品はできません。特に適合等は必ずご確認ください。</v>
      </c>
      <c r="AB161" s="23"/>
      <c r="AD161" s="13" t="str">
        <f t="shared" si="56"/>
        <v/>
      </c>
      <c r="AE161" s="64" t="s">
        <v>35</v>
      </c>
      <c r="AF161" s="65" t="str">
        <f t="shared" si="57"/>
        <v/>
      </c>
      <c r="AG161" s="27" t="str">
        <f t="shared" si="58"/>
        <v/>
      </c>
      <c r="AH161" s="27" t="str">
        <f t="shared" si="59"/>
        <v/>
      </c>
    </row>
    <row r="162" spans="1:34" ht="26.25" customHeight="1" x14ac:dyDescent="0.4">
      <c r="A162" s="73">
        <f t="shared" si="60"/>
        <v>161</v>
      </c>
      <c r="B162" s="35"/>
      <c r="C162" s="36"/>
      <c r="D162" s="40">
        <f t="shared" ref="D162:D193" si="71">LENB(C:C)</f>
        <v>0</v>
      </c>
      <c r="E162" s="37"/>
      <c r="F162" s="91">
        <f t="shared" ref="F162:F193" si="72">LENB(E:E)</f>
        <v>0</v>
      </c>
      <c r="G162" s="23"/>
      <c r="H162" s="87"/>
      <c r="I162" s="25"/>
      <c r="J162" s="25"/>
      <c r="K162" s="25"/>
      <c r="L162" s="25"/>
      <c r="M162" s="33"/>
      <c r="N162" s="24"/>
      <c r="O162" s="76">
        <v>0</v>
      </c>
      <c r="P162" s="83" t="str">
        <f t="shared" si="70"/>
        <v/>
      </c>
      <c r="Q162" s="83" t="str">
        <f t="shared" si="68"/>
        <v/>
      </c>
      <c r="R162" s="83" t="str">
        <f t="shared" si="62"/>
        <v/>
      </c>
      <c r="S162" s="83" t="str">
        <f t="shared" si="69"/>
        <v/>
      </c>
      <c r="T162" s="56">
        <f t="shared" si="63"/>
        <v>104</v>
      </c>
      <c r="V162" s="52" t="str">
        <f t="shared" si="64"/>
        <v xml:space="preserve"> </v>
      </c>
      <c r="W162" s="38" t="str">
        <f t="shared" ref="W162:W193" si="73">CLEAN(E:E)</f>
        <v/>
      </c>
      <c r="X162" s="54">
        <f t="shared" si="65"/>
        <v>0</v>
      </c>
      <c r="Y162" s="55" t="str">
        <f t="shared" si="66"/>
        <v>&lt;b&gt;&lt;font color="navy" size="5"&gt;■　　■&lt;/font&gt;&lt;/b&gt;&lt;br&gt;&lt;br&gt;&lt;br&gt;&lt;b&gt;&lt;font color="#02c4b5" size="4"&gt;◆　主な特長　◆&lt;/font&gt;&lt;/b&gt;&lt;br&gt;&lt;br&gt;&lt;br&gt;&lt;b&gt;&lt;font color="#02c4b5" size="4"&gt;◆　主な仕様　◆&lt;/font&gt;&lt;/b&gt;&lt;br&gt;&lt;br&gt;&lt;br&gt;&lt;br&gt;&lt;br&gt;</v>
      </c>
      <c r="Z162" s="85" t="str">
        <f t="shared" ref="Z162:Z193" si="74">IF(AND(ISBLANK(J:J), ISBLANK(L:L)), N:N&amp;CHAR(10)&amp;CHAR(10)&amp;"※記載は商品仕様の一部です。仕様説明不足等の理由での返品はできません。特に適合等は必ずご確認ください。", IF(AND(ISBLANK(J:J), ISBLANK(N:N)), L:L&amp;CHAR(10)&amp;CHAR(10)&amp;"※記載は商品仕様の一部です。仕様説明不足等の理由での返品はできません。特に適合等は必ずご確認ください。", IF(AND(ISBLANK(L:L), ISBLANK(N:N)), J:J&amp;CHAR(10)&amp;CHAR(10)&amp;"※記載は商品仕様の一部です。仕様説明不足等の理由での返品はできません。特に適合等は必ずご確認ください。", IF(ISBLANK(J:J), L:L&amp;CHAR(10)&amp;CHAR(10)&amp;N:N&amp;CHAR(10)&amp;CHAR(10)&amp;"※記載は商品仕様の一部です。仕様説明不足等の理由での返品はできません。特に適合等は必ずご確認ください。", IF(ISBLANK(L:L), J:J&amp;CHAR(10)&amp;CHAR(10)&amp;N:N&amp;CHAR(10)&amp;CHAR(10)&amp;"※記載は商品仕様の一部です。仕様説明不足等の理由での返品はできません。特に適合等は必ずご確認ください。", IF(ISBLANK(N:N), J:J&amp;CHAR(10)&amp;CHAR(10)&amp;L:L&amp;CHAR(10)&amp;CHAR(10)&amp;"※記載は商品仕様の一部です。仕様説明不足等の理由での返品はできません。特に適合等は必ずご確認ください。", J:J&amp;CHAR(10)&amp;CHAR(10)&amp;L:L&amp;CHAR(10)&amp;CHAR(10)&amp;N:N&amp;CHAR(10)&amp;CHAR(10)&amp;"※記載は商品仕様の一部です。仕様説明不足等の理由での返品はできません。特に適合等は必ずご確認ください。"))))))</f>
        <v xml:space="preserve">
※記載は商品仕様の一部です。仕様説明不足等の理由での返品はできません。特に適合等は必ずご確認ください。</v>
      </c>
      <c r="AB162" s="23"/>
      <c r="AD162" s="13" t="str">
        <f t="shared" ref="AD162:AD193" si="75">LOWER(B:B)</f>
        <v/>
      </c>
      <c r="AE162" s="64" t="s">
        <v>35</v>
      </c>
      <c r="AF162" s="65" t="str">
        <f t="shared" ref="AF162:AF193" si="76">IF(X162&gt;=1,"&lt;img src=""%URL%"&amp;LOWER(B:B)&amp;"_1.jpg""&gt;&lt;br&gt;","")&amp;
 IF(X162&gt;=2,"&lt;img src=""%URL%"&amp;LOWER(B:B)&amp;"_2.jpg""&gt;&lt;br&gt;","")&amp;
 IF(X162&gt;=3,"&lt;img src=""%URL%"&amp;LOWER(B:B)&amp;"_3.jpg""&gt;&lt;br&gt;","")&amp;
 IF(X162&gt;=4,"&lt;img src=""%URL%"&amp;LOWER(B:B)&amp;"_4.jpg""&gt;&lt;br&gt;","")&amp;
 IF(X162&gt;=5,"&lt;img src=""%URL%"&amp;LOWER(B:B)&amp;"_5.jpg""&gt;&lt;br&gt;","")&amp;
 IF(X162&gt;=6,"&lt;img src=""%URL%"&amp;LOWER(B:B)&amp;"_6.jpg""&gt;&lt;br&gt;","")&amp;
 IF(X162&gt;=7,"&lt;img src=""%URL%"&amp;LOWER(B:B)&amp;"_7.jpg""&gt;&lt;br&gt;","")&amp;
 IF(X162&gt;=8,"&lt;img src=""%URL%"&amp;LOWER(B:B)&amp;"_8.jpg""&gt;&lt;br&gt;","")&amp;
 IF(X162&gt;=9,"&lt;img src=""%URL%"&amp;LOWER(B:B)&amp;"_9.jpg""&gt;&lt;br&gt;","")&amp;
 IF(X162&gt;=10,"&lt;img src=""%URL%"&amp;LOWER(B:B)&amp;"_10.jpg""&gt;&lt;br&gt;","")&amp;
 IF(X162&gt;=11,"&lt;img src=""%URL%"&amp;LOWER(B:B)&amp;"_11.jpg""&gt;&lt;br&gt;","")&amp;
 IF(X162&gt;=12,"&lt;img src=""%URL%"&amp;LOWER(B:B)&amp;"_12.jpg""&gt;&lt;br&gt;","")&amp;
 IF(X162&gt;=13,"&lt;img src=""%URL%"&amp;LOWER(B:B)&amp;"_13.jpg""&gt;&lt;br&gt;","")&amp;
 IF(X162&gt;=14,"&lt;img src=""%URL%"&amp;LOWER(B:B)&amp;"_14.jpg""&gt;&lt;br&gt;","")&amp;
 IF(X162&gt;=15,"&lt;img src=""%URL%"&amp;LOWER(B:B)&amp;"_15.jpg""&gt;&lt;br&gt;","")&amp;
 IF(X162&gt;=16,"&lt;img src=""%URL%"&amp;LOWER(B:B)&amp;"_16.jpg""&gt;&lt;br&gt;","")&amp;
 IF(X162&gt;=17,"&lt;img src=""%URL%"&amp;LOWER(B:B)&amp;"_17.jpg""&gt;&lt;br&gt;","")&amp;
 IF(X162&gt;=18,"&lt;img src=""%URL%"&amp;LOWER(B:B)&amp;"_18.jpg""&gt;&lt;br&gt;","")&amp;
 IF(X162=19,"&lt;img src=""%URL%"&amp;LOWER(B:B)&amp;"_19.jpg""&gt;&lt;br&gt;","")</f>
        <v/>
      </c>
      <c r="AG162" s="27" t="str">
        <f t="shared" ref="AG162:AG193" si="77">IF(ISBLANK(I:I), "", "&lt;b&gt;&lt;font color=""#666666""&gt;" &amp; SUBSTITUTE((I:I), CHAR(10), "&lt;br&gt;") &amp; "&lt;/font&gt;&lt;/b&gt;&lt;br&gt;&lt;br&gt;")</f>
        <v/>
      </c>
      <c r="AH162" s="27" t="str">
        <f t="shared" ref="AH162:AH193" si="78">IF(ISBLANK(K:K), "", "&lt;b&gt;" &amp; SUBSTITUTE((K:K), CHAR(10), "&lt;br&gt;") &amp; "&lt;/b&gt;&lt;br&gt;&lt;br&gt;")</f>
        <v/>
      </c>
    </row>
    <row r="163" spans="1:34" ht="26.25" customHeight="1" x14ac:dyDescent="0.4">
      <c r="A163" s="73">
        <f t="shared" si="60"/>
        <v>162</v>
      </c>
      <c r="B163" s="35"/>
      <c r="C163" s="36"/>
      <c r="D163" s="40">
        <f t="shared" si="71"/>
        <v>0</v>
      </c>
      <c r="E163" s="37"/>
      <c r="F163" s="91">
        <f t="shared" si="72"/>
        <v>0</v>
      </c>
      <c r="G163" s="23"/>
      <c r="H163" s="87"/>
      <c r="I163" s="25"/>
      <c r="J163" s="25"/>
      <c r="K163" s="25"/>
      <c r="L163" s="25"/>
      <c r="M163" s="33"/>
      <c r="N163" s="24"/>
      <c r="O163" s="76">
        <v>0</v>
      </c>
      <c r="P163" s="83" t="str">
        <f t="shared" si="70"/>
        <v/>
      </c>
      <c r="Q163" s="83" t="str">
        <f t="shared" si="68"/>
        <v/>
      </c>
      <c r="R163" s="83" t="str">
        <f t="shared" si="62"/>
        <v/>
      </c>
      <c r="S163" s="83" t="str">
        <f t="shared" si="69"/>
        <v/>
      </c>
      <c r="T163" s="56">
        <f t="shared" si="63"/>
        <v>104</v>
      </c>
      <c r="V163" s="52" t="str">
        <f t="shared" si="64"/>
        <v xml:space="preserve"> </v>
      </c>
      <c r="W163" s="38" t="str">
        <f t="shared" si="73"/>
        <v/>
      </c>
      <c r="X163" s="54">
        <f t="shared" si="65"/>
        <v>0</v>
      </c>
      <c r="Y163" s="55" t="str">
        <f t="shared" si="66"/>
        <v>&lt;b&gt;&lt;font color="navy" size="5"&gt;■　　■&lt;/font&gt;&lt;/b&gt;&lt;br&gt;&lt;br&gt;&lt;br&gt;&lt;b&gt;&lt;font color="#02c4b5" size="4"&gt;◆　主な特長　◆&lt;/font&gt;&lt;/b&gt;&lt;br&gt;&lt;br&gt;&lt;br&gt;&lt;b&gt;&lt;font color="#02c4b5" size="4"&gt;◆　主な仕様　◆&lt;/font&gt;&lt;/b&gt;&lt;br&gt;&lt;br&gt;&lt;br&gt;&lt;br&gt;&lt;br&gt;</v>
      </c>
      <c r="Z163" s="85" t="str">
        <f t="shared" si="74"/>
        <v xml:space="preserve">
※記載は商品仕様の一部です。仕様説明不足等の理由での返品はできません。特に適合等は必ずご確認ください。</v>
      </c>
      <c r="AB163" s="23"/>
      <c r="AD163" s="13" t="str">
        <f t="shared" si="75"/>
        <v/>
      </c>
      <c r="AE163" s="64" t="s">
        <v>35</v>
      </c>
      <c r="AF163" s="65" t="str">
        <f t="shared" si="76"/>
        <v/>
      </c>
      <c r="AG163" s="27" t="str">
        <f t="shared" si="77"/>
        <v/>
      </c>
      <c r="AH163" s="27" t="str">
        <f t="shared" si="78"/>
        <v/>
      </c>
    </row>
    <row r="164" spans="1:34" ht="26.25" customHeight="1" x14ac:dyDescent="0.4">
      <c r="A164" s="73">
        <f t="shared" si="60"/>
        <v>163</v>
      </c>
      <c r="B164" s="35"/>
      <c r="C164" s="36"/>
      <c r="D164" s="40">
        <f t="shared" si="71"/>
        <v>0</v>
      </c>
      <c r="E164" s="37"/>
      <c r="F164" s="91">
        <f t="shared" si="72"/>
        <v>0</v>
      </c>
      <c r="G164" s="23"/>
      <c r="H164" s="87"/>
      <c r="I164" s="25"/>
      <c r="J164" s="25"/>
      <c r="K164" s="25"/>
      <c r="L164" s="25"/>
      <c r="M164" s="33"/>
      <c r="N164" s="24"/>
      <c r="O164" s="76">
        <v>0</v>
      </c>
      <c r="P164" s="83" t="str">
        <f t="shared" si="70"/>
        <v/>
      </c>
      <c r="Q164" s="83" t="str">
        <f t="shared" si="68"/>
        <v/>
      </c>
      <c r="R164" s="83" t="str">
        <f t="shared" si="62"/>
        <v/>
      </c>
      <c r="S164" s="83" t="str">
        <f t="shared" si="69"/>
        <v/>
      </c>
      <c r="T164" s="56">
        <f t="shared" si="63"/>
        <v>104</v>
      </c>
      <c r="V164" s="52" t="str">
        <f t="shared" si="64"/>
        <v xml:space="preserve"> </v>
      </c>
      <c r="W164" s="38" t="str">
        <f t="shared" si="73"/>
        <v/>
      </c>
      <c r="X164" s="54">
        <f t="shared" si="65"/>
        <v>0</v>
      </c>
      <c r="Y164" s="55" t="str">
        <f t="shared" si="66"/>
        <v>&lt;b&gt;&lt;font color="navy" size="5"&gt;■　　■&lt;/font&gt;&lt;/b&gt;&lt;br&gt;&lt;br&gt;&lt;br&gt;&lt;b&gt;&lt;font color="#02c4b5" size="4"&gt;◆　主な特長　◆&lt;/font&gt;&lt;/b&gt;&lt;br&gt;&lt;br&gt;&lt;br&gt;&lt;b&gt;&lt;font color="#02c4b5" size="4"&gt;◆　主な仕様　◆&lt;/font&gt;&lt;/b&gt;&lt;br&gt;&lt;br&gt;&lt;br&gt;&lt;br&gt;&lt;br&gt;</v>
      </c>
      <c r="Z164" s="85" t="str">
        <f t="shared" si="74"/>
        <v xml:space="preserve">
※記載は商品仕様の一部です。仕様説明不足等の理由での返品はできません。特に適合等は必ずご確認ください。</v>
      </c>
      <c r="AB164" s="23"/>
      <c r="AD164" s="13" t="str">
        <f t="shared" si="75"/>
        <v/>
      </c>
      <c r="AE164" s="64" t="s">
        <v>35</v>
      </c>
      <c r="AF164" s="65" t="str">
        <f t="shared" si="76"/>
        <v/>
      </c>
      <c r="AG164" s="27" t="str">
        <f t="shared" si="77"/>
        <v/>
      </c>
      <c r="AH164" s="27" t="str">
        <f t="shared" si="78"/>
        <v/>
      </c>
    </row>
    <row r="165" spans="1:34" ht="26.25" customHeight="1" x14ac:dyDescent="0.4">
      <c r="A165" s="73">
        <f t="shared" si="60"/>
        <v>164</v>
      </c>
      <c r="B165" s="35"/>
      <c r="C165" s="36"/>
      <c r="D165" s="40">
        <f t="shared" si="71"/>
        <v>0</v>
      </c>
      <c r="E165" s="37"/>
      <c r="F165" s="91">
        <f t="shared" si="72"/>
        <v>0</v>
      </c>
      <c r="G165" s="23"/>
      <c r="H165" s="87"/>
      <c r="I165" s="25"/>
      <c r="J165" s="25"/>
      <c r="K165" s="25"/>
      <c r="L165" s="25"/>
      <c r="M165" s="33"/>
      <c r="N165" s="24"/>
      <c r="O165" s="76">
        <v>0</v>
      </c>
      <c r="P165" s="83" t="str">
        <f t="shared" si="70"/>
        <v/>
      </c>
      <c r="Q165" s="83" t="str">
        <f t="shared" si="68"/>
        <v/>
      </c>
      <c r="R165" s="83" t="str">
        <f t="shared" si="62"/>
        <v/>
      </c>
      <c r="S165" s="83" t="str">
        <f t="shared" si="69"/>
        <v/>
      </c>
      <c r="T165" s="56">
        <f t="shared" si="63"/>
        <v>104</v>
      </c>
      <c r="V165" s="52" t="str">
        <f t="shared" si="64"/>
        <v xml:space="preserve"> </v>
      </c>
      <c r="W165" s="38" t="str">
        <f t="shared" si="73"/>
        <v/>
      </c>
      <c r="X165" s="54">
        <f t="shared" si="65"/>
        <v>0</v>
      </c>
      <c r="Y165" s="55" t="str">
        <f t="shared" si="66"/>
        <v>&lt;b&gt;&lt;font color="navy" size="5"&gt;■　　■&lt;/font&gt;&lt;/b&gt;&lt;br&gt;&lt;br&gt;&lt;br&gt;&lt;b&gt;&lt;font color="#02c4b5" size="4"&gt;◆　主な特長　◆&lt;/font&gt;&lt;/b&gt;&lt;br&gt;&lt;br&gt;&lt;br&gt;&lt;b&gt;&lt;font color="#02c4b5" size="4"&gt;◆　主な仕様　◆&lt;/font&gt;&lt;/b&gt;&lt;br&gt;&lt;br&gt;&lt;br&gt;&lt;br&gt;&lt;br&gt;</v>
      </c>
      <c r="Z165" s="85" t="str">
        <f t="shared" si="74"/>
        <v xml:space="preserve">
※記載は商品仕様の一部です。仕様説明不足等の理由での返品はできません。特に適合等は必ずご確認ください。</v>
      </c>
      <c r="AB165" s="23"/>
      <c r="AD165" s="13" t="str">
        <f t="shared" si="75"/>
        <v/>
      </c>
      <c r="AE165" s="64" t="s">
        <v>35</v>
      </c>
      <c r="AF165" s="65" t="str">
        <f t="shared" si="76"/>
        <v/>
      </c>
      <c r="AG165" s="27" t="str">
        <f t="shared" si="77"/>
        <v/>
      </c>
      <c r="AH165" s="27" t="str">
        <f t="shared" si="78"/>
        <v/>
      </c>
    </row>
    <row r="166" spans="1:34" ht="26.25" customHeight="1" x14ac:dyDescent="0.4">
      <c r="A166" s="73">
        <f t="shared" si="60"/>
        <v>165</v>
      </c>
      <c r="B166" s="35"/>
      <c r="C166" s="36"/>
      <c r="D166" s="40">
        <f t="shared" si="71"/>
        <v>0</v>
      </c>
      <c r="E166" s="37"/>
      <c r="F166" s="91">
        <f t="shared" si="72"/>
        <v>0</v>
      </c>
      <c r="G166" s="23"/>
      <c r="H166" s="87"/>
      <c r="I166" s="25"/>
      <c r="J166" s="25"/>
      <c r="K166" s="25"/>
      <c r="L166" s="25"/>
      <c r="M166" s="33"/>
      <c r="N166" s="24"/>
      <c r="O166" s="76">
        <v>0</v>
      </c>
      <c r="P166" s="83" t="str">
        <f t="shared" si="70"/>
        <v/>
      </c>
      <c r="Q166" s="83" t="str">
        <f t="shared" si="68"/>
        <v/>
      </c>
      <c r="R166" s="83" t="str">
        <f t="shared" si="62"/>
        <v/>
      </c>
      <c r="S166" s="83" t="str">
        <f t="shared" si="69"/>
        <v/>
      </c>
      <c r="T166" s="56">
        <f t="shared" si="63"/>
        <v>104</v>
      </c>
      <c r="V166" s="52" t="str">
        <f t="shared" si="64"/>
        <v xml:space="preserve"> </v>
      </c>
      <c r="W166" s="38" t="str">
        <f t="shared" si="73"/>
        <v/>
      </c>
      <c r="X166" s="54">
        <f t="shared" si="65"/>
        <v>0</v>
      </c>
      <c r="Y166" s="55" t="str">
        <f t="shared" si="66"/>
        <v>&lt;b&gt;&lt;font color="navy" size="5"&gt;■　　■&lt;/font&gt;&lt;/b&gt;&lt;br&gt;&lt;br&gt;&lt;br&gt;&lt;b&gt;&lt;font color="#02c4b5" size="4"&gt;◆　主な特長　◆&lt;/font&gt;&lt;/b&gt;&lt;br&gt;&lt;br&gt;&lt;br&gt;&lt;b&gt;&lt;font color="#02c4b5" size="4"&gt;◆　主な仕様　◆&lt;/font&gt;&lt;/b&gt;&lt;br&gt;&lt;br&gt;&lt;br&gt;&lt;br&gt;&lt;br&gt;</v>
      </c>
      <c r="Z166" s="85" t="str">
        <f t="shared" si="74"/>
        <v xml:space="preserve">
※記載は商品仕様の一部です。仕様説明不足等の理由での返品はできません。特に適合等は必ずご確認ください。</v>
      </c>
      <c r="AB166" s="23"/>
      <c r="AD166" s="13" t="str">
        <f t="shared" si="75"/>
        <v/>
      </c>
      <c r="AE166" s="64" t="s">
        <v>35</v>
      </c>
      <c r="AF166" s="65" t="str">
        <f t="shared" si="76"/>
        <v/>
      </c>
      <c r="AG166" s="27" t="str">
        <f t="shared" si="77"/>
        <v/>
      </c>
      <c r="AH166" s="27" t="str">
        <f t="shared" si="78"/>
        <v/>
      </c>
    </row>
    <row r="167" spans="1:34" ht="26.25" customHeight="1" x14ac:dyDescent="0.4">
      <c r="A167" s="73">
        <f t="shared" si="60"/>
        <v>166</v>
      </c>
      <c r="B167" s="35"/>
      <c r="C167" s="36"/>
      <c r="D167" s="40">
        <f t="shared" si="71"/>
        <v>0</v>
      </c>
      <c r="E167" s="37"/>
      <c r="F167" s="91">
        <f t="shared" si="72"/>
        <v>0</v>
      </c>
      <c r="G167" s="23"/>
      <c r="H167" s="87"/>
      <c r="I167" s="25"/>
      <c r="J167" s="25"/>
      <c r="K167" s="25"/>
      <c r="L167" s="25"/>
      <c r="M167" s="33"/>
      <c r="N167" s="24"/>
      <c r="O167" s="76">
        <v>0</v>
      </c>
      <c r="P167" s="83" t="str">
        <f t="shared" si="70"/>
        <v/>
      </c>
      <c r="Q167" s="83" t="str">
        <f t="shared" si="68"/>
        <v/>
      </c>
      <c r="R167" s="83" t="str">
        <f t="shared" si="62"/>
        <v/>
      </c>
      <c r="S167" s="83" t="str">
        <f t="shared" si="69"/>
        <v/>
      </c>
      <c r="T167" s="56">
        <f t="shared" si="63"/>
        <v>104</v>
      </c>
      <c r="V167" s="52" t="str">
        <f t="shared" si="64"/>
        <v xml:space="preserve"> </v>
      </c>
      <c r="W167" s="38" t="str">
        <f t="shared" si="73"/>
        <v/>
      </c>
      <c r="X167" s="54">
        <f t="shared" si="65"/>
        <v>0</v>
      </c>
      <c r="Y167" s="55" t="str">
        <f t="shared" si="66"/>
        <v>&lt;b&gt;&lt;font color="navy" size="5"&gt;■　　■&lt;/font&gt;&lt;/b&gt;&lt;br&gt;&lt;br&gt;&lt;br&gt;&lt;b&gt;&lt;font color="#02c4b5" size="4"&gt;◆　主な特長　◆&lt;/font&gt;&lt;/b&gt;&lt;br&gt;&lt;br&gt;&lt;br&gt;&lt;b&gt;&lt;font color="#02c4b5" size="4"&gt;◆　主な仕様　◆&lt;/font&gt;&lt;/b&gt;&lt;br&gt;&lt;br&gt;&lt;br&gt;&lt;br&gt;&lt;br&gt;</v>
      </c>
      <c r="Z167" s="85" t="str">
        <f t="shared" si="74"/>
        <v xml:space="preserve">
※記載は商品仕様の一部です。仕様説明不足等の理由での返品はできません。特に適合等は必ずご確認ください。</v>
      </c>
      <c r="AB167" s="23"/>
      <c r="AD167" s="13" t="str">
        <f t="shared" si="75"/>
        <v/>
      </c>
      <c r="AE167" s="64" t="s">
        <v>35</v>
      </c>
      <c r="AF167" s="65" t="str">
        <f t="shared" si="76"/>
        <v/>
      </c>
      <c r="AG167" s="27" t="str">
        <f t="shared" si="77"/>
        <v/>
      </c>
      <c r="AH167" s="27" t="str">
        <f t="shared" si="78"/>
        <v/>
      </c>
    </row>
    <row r="168" spans="1:34" ht="26.25" customHeight="1" x14ac:dyDescent="0.4">
      <c r="A168" s="73">
        <f t="shared" si="60"/>
        <v>167</v>
      </c>
      <c r="B168" s="35"/>
      <c r="C168" s="36"/>
      <c r="D168" s="40">
        <f t="shared" si="71"/>
        <v>0</v>
      </c>
      <c r="E168" s="37"/>
      <c r="F168" s="91">
        <f t="shared" si="72"/>
        <v>0</v>
      </c>
      <c r="G168" s="23"/>
      <c r="H168" s="87"/>
      <c r="I168" s="25"/>
      <c r="J168" s="25"/>
      <c r="K168" s="25"/>
      <c r="L168" s="25"/>
      <c r="M168" s="33"/>
      <c r="N168" s="24"/>
      <c r="O168" s="76">
        <v>0</v>
      </c>
      <c r="P168" s="83" t="str">
        <f t="shared" si="70"/>
        <v/>
      </c>
      <c r="Q168" s="83" t="str">
        <f t="shared" si="68"/>
        <v/>
      </c>
      <c r="R168" s="83" t="str">
        <f t="shared" si="62"/>
        <v/>
      </c>
      <c r="S168" s="83" t="str">
        <f t="shared" si="69"/>
        <v/>
      </c>
      <c r="T168" s="56">
        <f t="shared" si="63"/>
        <v>104</v>
      </c>
      <c r="V168" s="52" t="str">
        <f t="shared" si="64"/>
        <v xml:space="preserve"> </v>
      </c>
      <c r="W168" s="38" t="str">
        <f t="shared" si="73"/>
        <v/>
      </c>
      <c r="X168" s="54">
        <f t="shared" si="65"/>
        <v>0</v>
      </c>
      <c r="Y168" s="55" t="str">
        <f t="shared" si="66"/>
        <v>&lt;b&gt;&lt;font color="navy" size="5"&gt;■　　■&lt;/font&gt;&lt;/b&gt;&lt;br&gt;&lt;br&gt;&lt;br&gt;&lt;b&gt;&lt;font color="#02c4b5" size="4"&gt;◆　主な特長　◆&lt;/font&gt;&lt;/b&gt;&lt;br&gt;&lt;br&gt;&lt;br&gt;&lt;b&gt;&lt;font color="#02c4b5" size="4"&gt;◆　主な仕様　◆&lt;/font&gt;&lt;/b&gt;&lt;br&gt;&lt;br&gt;&lt;br&gt;&lt;br&gt;&lt;br&gt;</v>
      </c>
      <c r="Z168" s="85" t="str">
        <f t="shared" si="74"/>
        <v xml:space="preserve">
※記載は商品仕様の一部です。仕様説明不足等の理由での返品はできません。特に適合等は必ずご確認ください。</v>
      </c>
      <c r="AB168" s="23"/>
      <c r="AD168" s="13" t="str">
        <f t="shared" si="75"/>
        <v/>
      </c>
      <c r="AE168" s="64" t="s">
        <v>35</v>
      </c>
      <c r="AF168" s="65" t="str">
        <f t="shared" si="76"/>
        <v/>
      </c>
      <c r="AG168" s="27" t="str">
        <f t="shared" si="77"/>
        <v/>
      </c>
      <c r="AH168" s="27" t="str">
        <f t="shared" si="78"/>
        <v/>
      </c>
    </row>
    <row r="169" spans="1:34" ht="26.25" customHeight="1" x14ac:dyDescent="0.4">
      <c r="A169" s="73">
        <f t="shared" si="60"/>
        <v>168</v>
      </c>
      <c r="B169" s="35"/>
      <c r="C169" s="36"/>
      <c r="D169" s="40">
        <f t="shared" si="71"/>
        <v>0</v>
      </c>
      <c r="E169" s="37"/>
      <c r="F169" s="91">
        <f t="shared" si="72"/>
        <v>0</v>
      </c>
      <c r="G169" s="23"/>
      <c r="H169" s="87"/>
      <c r="I169" s="25"/>
      <c r="J169" s="25"/>
      <c r="K169" s="25"/>
      <c r="L169" s="25"/>
      <c r="M169" s="33"/>
      <c r="N169" s="24"/>
      <c r="O169" s="76">
        <v>0</v>
      </c>
      <c r="P169" s="83" t="str">
        <f t="shared" si="70"/>
        <v/>
      </c>
      <c r="Q169" s="83" t="str">
        <f t="shared" si="68"/>
        <v/>
      </c>
      <c r="R169" s="83" t="str">
        <f t="shared" si="62"/>
        <v/>
      </c>
      <c r="S169" s="83" t="str">
        <f t="shared" si="69"/>
        <v/>
      </c>
      <c r="T169" s="56">
        <f t="shared" si="63"/>
        <v>104</v>
      </c>
      <c r="V169" s="52" t="str">
        <f t="shared" si="64"/>
        <v xml:space="preserve"> </v>
      </c>
      <c r="W169" s="38" t="str">
        <f t="shared" si="73"/>
        <v/>
      </c>
      <c r="X169" s="54">
        <f t="shared" si="65"/>
        <v>0</v>
      </c>
      <c r="Y169" s="55" t="str">
        <f t="shared" si="66"/>
        <v>&lt;b&gt;&lt;font color="navy" size="5"&gt;■　　■&lt;/font&gt;&lt;/b&gt;&lt;br&gt;&lt;br&gt;&lt;br&gt;&lt;b&gt;&lt;font color="#02c4b5" size="4"&gt;◆　主な特長　◆&lt;/font&gt;&lt;/b&gt;&lt;br&gt;&lt;br&gt;&lt;br&gt;&lt;b&gt;&lt;font color="#02c4b5" size="4"&gt;◆　主な仕様　◆&lt;/font&gt;&lt;/b&gt;&lt;br&gt;&lt;br&gt;&lt;br&gt;&lt;br&gt;&lt;br&gt;</v>
      </c>
      <c r="Z169" s="85" t="str">
        <f t="shared" si="74"/>
        <v xml:space="preserve">
※記載は商品仕様の一部です。仕様説明不足等の理由での返品はできません。特に適合等は必ずご確認ください。</v>
      </c>
      <c r="AB169" s="23"/>
      <c r="AD169" s="13" t="str">
        <f t="shared" si="75"/>
        <v/>
      </c>
      <c r="AE169" s="64" t="s">
        <v>35</v>
      </c>
      <c r="AF169" s="65" t="str">
        <f t="shared" si="76"/>
        <v/>
      </c>
      <c r="AG169" s="27" t="str">
        <f t="shared" si="77"/>
        <v/>
      </c>
      <c r="AH169" s="27" t="str">
        <f t="shared" si="78"/>
        <v/>
      </c>
    </row>
    <row r="170" spans="1:34" ht="26.25" customHeight="1" x14ac:dyDescent="0.4">
      <c r="A170" s="73">
        <f t="shared" si="60"/>
        <v>169</v>
      </c>
      <c r="B170" s="35"/>
      <c r="C170" s="36"/>
      <c r="D170" s="40">
        <f t="shared" si="71"/>
        <v>0</v>
      </c>
      <c r="E170" s="37"/>
      <c r="F170" s="91">
        <f t="shared" si="72"/>
        <v>0</v>
      </c>
      <c r="G170" s="23"/>
      <c r="H170" s="87"/>
      <c r="I170" s="25"/>
      <c r="J170" s="25"/>
      <c r="K170" s="25"/>
      <c r="L170" s="25"/>
      <c r="M170" s="33"/>
      <c r="N170" s="24"/>
      <c r="O170" s="76">
        <v>0</v>
      </c>
      <c r="P170" s="83" t="str">
        <f t="shared" si="70"/>
        <v/>
      </c>
      <c r="Q170" s="83" t="str">
        <f t="shared" si="68"/>
        <v/>
      </c>
      <c r="R170" s="83" t="str">
        <f t="shared" si="62"/>
        <v/>
      </c>
      <c r="S170" s="83" t="str">
        <f t="shared" si="69"/>
        <v/>
      </c>
      <c r="T170" s="56">
        <f t="shared" si="63"/>
        <v>104</v>
      </c>
      <c r="V170" s="52" t="str">
        <f t="shared" si="64"/>
        <v xml:space="preserve"> </v>
      </c>
      <c r="W170" s="38" t="str">
        <f t="shared" si="73"/>
        <v/>
      </c>
      <c r="X170" s="54">
        <f t="shared" si="65"/>
        <v>0</v>
      </c>
      <c r="Y170" s="55" t="str">
        <f t="shared" si="66"/>
        <v>&lt;b&gt;&lt;font color="navy" size="5"&gt;■　　■&lt;/font&gt;&lt;/b&gt;&lt;br&gt;&lt;br&gt;&lt;br&gt;&lt;b&gt;&lt;font color="#02c4b5" size="4"&gt;◆　主な特長　◆&lt;/font&gt;&lt;/b&gt;&lt;br&gt;&lt;br&gt;&lt;br&gt;&lt;b&gt;&lt;font color="#02c4b5" size="4"&gt;◆　主な仕様　◆&lt;/font&gt;&lt;/b&gt;&lt;br&gt;&lt;br&gt;&lt;br&gt;&lt;br&gt;&lt;br&gt;</v>
      </c>
      <c r="Z170" s="85" t="str">
        <f t="shared" si="74"/>
        <v xml:space="preserve">
※記載は商品仕様の一部です。仕様説明不足等の理由での返品はできません。特に適合等は必ずご確認ください。</v>
      </c>
      <c r="AB170" s="23"/>
      <c r="AD170" s="13" t="str">
        <f t="shared" si="75"/>
        <v/>
      </c>
      <c r="AE170" s="64" t="s">
        <v>35</v>
      </c>
      <c r="AF170" s="65" t="str">
        <f t="shared" si="76"/>
        <v/>
      </c>
      <c r="AG170" s="27" t="str">
        <f t="shared" si="77"/>
        <v/>
      </c>
      <c r="AH170" s="27" t="str">
        <f t="shared" si="78"/>
        <v/>
      </c>
    </row>
    <row r="171" spans="1:34" ht="26.25" customHeight="1" x14ac:dyDescent="0.4">
      <c r="A171" s="73">
        <f t="shared" si="60"/>
        <v>170</v>
      </c>
      <c r="B171" s="35"/>
      <c r="C171" s="36"/>
      <c r="D171" s="40">
        <f t="shared" si="71"/>
        <v>0</v>
      </c>
      <c r="E171" s="37"/>
      <c r="F171" s="91">
        <f t="shared" si="72"/>
        <v>0</v>
      </c>
      <c r="G171" s="23"/>
      <c r="H171" s="87"/>
      <c r="I171" s="25"/>
      <c r="J171" s="25"/>
      <c r="K171" s="25"/>
      <c r="L171" s="25"/>
      <c r="M171" s="33"/>
      <c r="N171" s="24"/>
      <c r="O171" s="76">
        <v>0</v>
      </c>
      <c r="P171" s="83" t="str">
        <f t="shared" si="70"/>
        <v/>
      </c>
      <c r="Q171" s="83" t="str">
        <f t="shared" si="68"/>
        <v/>
      </c>
      <c r="R171" s="83" t="str">
        <f t="shared" si="62"/>
        <v/>
      </c>
      <c r="S171" s="83" t="str">
        <f t="shared" si="69"/>
        <v/>
      </c>
      <c r="T171" s="56">
        <f t="shared" si="63"/>
        <v>104</v>
      </c>
      <c r="V171" s="52" t="str">
        <f t="shared" si="64"/>
        <v xml:space="preserve"> </v>
      </c>
      <c r="W171" s="38" t="str">
        <f t="shared" si="73"/>
        <v/>
      </c>
      <c r="X171" s="54">
        <f t="shared" si="65"/>
        <v>0</v>
      </c>
      <c r="Y171" s="55" t="str">
        <f t="shared" si="66"/>
        <v>&lt;b&gt;&lt;font color="navy" size="5"&gt;■　　■&lt;/font&gt;&lt;/b&gt;&lt;br&gt;&lt;br&gt;&lt;br&gt;&lt;b&gt;&lt;font color="#02c4b5" size="4"&gt;◆　主な特長　◆&lt;/font&gt;&lt;/b&gt;&lt;br&gt;&lt;br&gt;&lt;br&gt;&lt;b&gt;&lt;font color="#02c4b5" size="4"&gt;◆　主な仕様　◆&lt;/font&gt;&lt;/b&gt;&lt;br&gt;&lt;br&gt;&lt;br&gt;&lt;br&gt;&lt;br&gt;</v>
      </c>
      <c r="Z171" s="85" t="str">
        <f t="shared" si="74"/>
        <v xml:space="preserve">
※記載は商品仕様の一部です。仕様説明不足等の理由での返品はできません。特に適合等は必ずご確認ください。</v>
      </c>
      <c r="AB171" s="23"/>
      <c r="AD171" s="13" t="str">
        <f t="shared" si="75"/>
        <v/>
      </c>
      <c r="AE171" s="64" t="s">
        <v>35</v>
      </c>
      <c r="AF171" s="65" t="str">
        <f t="shared" si="76"/>
        <v/>
      </c>
      <c r="AG171" s="27" t="str">
        <f t="shared" si="77"/>
        <v/>
      </c>
      <c r="AH171" s="27" t="str">
        <f t="shared" si="78"/>
        <v/>
      </c>
    </row>
    <row r="172" spans="1:34" ht="26.25" customHeight="1" x14ac:dyDescent="0.4">
      <c r="A172" s="73">
        <f t="shared" si="60"/>
        <v>171</v>
      </c>
      <c r="B172" s="35"/>
      <c r="C172" s="36"/>
      <c r="D172" s="40">
        <f t="shared" si="71"/>
        <v>0</v>
      </c>
      <c r="E172" s="37"/>
      <c r="F172" s="91">
        <f t="shared" si="72"/>
        <v>0</v>
      </c>
      <c r="G172" s="23"/>
      <c r="H172" s="87"/>
      <c r="I172" s="25"/>
      <c r="J172" s="25"/>
      <c r="K172" s="25"/>
      <c r="L172" s="25"/>
      <c r="M172" s="33"/>
      <c r="N172" s="24"/>
      <c r="O172" s="76">
        <v>0</v>
      </c>
      <c r="P172" s="83" t="str">
        <f t="shared" si="70"/>
        <v/>
      </c>
      <c r="Q172" s="83" t="str">
        <f t="shared" si="68"/>
        <v/>
      </c>
      <c r="R172" s="83" t="str">
        <f t="shared" si="62"/>
        <v/>
      </c>
      <c r="S172" s="83" t="str">
        <f t="shared" si="69"/>
        <v/>
      </c>
      <c r="T172" s="56">
        <f t="shared" si="63"/>
        <v>104</v>
      </c>
      <c r="V172" s="52" t="str">
        <f t="shared" si="64"/>
        <v xml:space="preserve"> </v>
      </c>
      <c r="W172" s="38" t="str">
        <f t="shared" si="73"/>
        <v/>
      </c>
      <c r="X172" s="54">
        <f t="shared" si="65"/>
        <v>0</v>
      </c>
      <c r="Y172" s="55" t="str">
        <f t="shared" si="66"/>
        <v>&lt;b&gt;&lt;font color="navy" size="5"&gt;■　　■&lt;/font&gt;&lt;/b&gt;&lt;br&gt;&lt;br&gt;&lt;br&gt;&lt;b&gt;&lt;font color="#02c4b5" size="4"&gt;◆　主な特長　◆&lt;/font&gt;&lt;/b&gt;&lt;br&gt;&lt;br&gt;&lt;br&gt;&lt;b&gt;&lt;font color="#02c4b5" size="4"&gt;◆　主な仕様　◆&lt;/font&gt;&lt;/b&gt;&lt;br&gt;&lt;br&gt;&lt;br&gt;&lt;br&gt;&lt;br&gt;</v>
      </c>
      <c r="Z172" s="85" t="str">
        <f t="shared" si="74"/>
        <v xml:space="preserve">
※記載は商品仕様の一部です。仕様説明不足等の理由での返品はできません。特に適合等は必ずご確認ください。</v>
      </c>
      <c r="AB172" s="23"/>
      <c r="AD172" s="13" t="str">
        <f t="shared" si="75"/>
        <v/>
      </c>
      <c r="AE172" s="64" t="s">
        <v>35</v>
      </c>
      <c r="AF172" s="65" t="str">
        <f t="shared" si="76"/>
        <v/>
      </c>
      <c r="AG172" s="27" t="str">
        <f t="shared" si="77"/>
        <v/>
      </c>
      <c r="AH172" s="27" t="str">
        <f t="shared" si="78"/>
        <v/>
      </c>
    </row>
    <row r="173" spans="1:34" ht="26.25" customHeight="1" x14ac:dyDescent="0.4">
      <c r="A173" s="73">
        <f t="shared" si="60"/>
        <v>172</v>
      </c>
      <c r="B173" s="35"/>
      <c r="C173" s="36"/>
      <c r="D173" s="40">
        <f t="shared" si="71"/>
        <v>0</v>
      </c>
      <c r="E173" s="37"/>
      <c r="F173" s="91">
        <f t="shared" si="72"/>
        <v>0</v>
      </c>
      <c r="G173" s="23"/>
      <c r="H173" s="87"/>
      <c r="I173" s="25"/>
      <c r="J173" s="25"/>
      <c r="K173" s="25"/>
      <c r="L173" s="25"/>
      <c r="M173" s="33"/>
      <c r="N173" s="24"/>
      <c r="O173" s="76">
        <v>0</v>
      </c>
      <c r="P173" s="83" t="str">
        <f t="shared" si="70"/>
        <v/>
      </c>
      <c r="Q173" s="83" t="str">
        <f t="shared" si="68"/>
        <v/>
      </c>
      <c r="R173" s="83" t="str">
        <f t="shared" si="62"/>
        <v/>
      </c>
      <c r="S173" s="83" t="str">
        <f t="shared" si="69"/>
        <v/>
      </c>
      <c r="T173" s="56">
        <f t="shared" si="63"/>
        <v>104</v>
      </c>
      <c r="V173" s="52" t="str">
        <f t="shared" si="64"/>
        <v xml:space="preserve"> </v>
      </c>
      <c r="W173" s="38" t="str">
        <f t="shared" si="73"/>
        <v/>
      </c>
      <c r="X173" s="54">
        <f t="shared" si="65"/>
        <v>0</v>
      </c>
      <c r="Y173" s="55" t="str">
        <f t="shared" si="66"/>
        <v>&lt;b&gt;&lt;font color="navy" size="5"&gt;■　　■&lt;/font&gt;&lt;/b&gt;&lt;br&gt;&lt;br&gt;&lt;br&gt;&lt;b&gt;&lt;font color="#02c4b5" size="4"&gt;◆　主な特長　◆&lt;/font&gt;&lt;/b&gt;&lt;br&gt;&lt;br&gt;&lt;br&gt;&lt;b&gt;&lt;font color="#02c4b5" size="4"&gt;◆　主な仕様　◆&lt;/font&gt;&lt;/b&gt;&lt;br&gt;&lt;br&gt;&lt;br&gt;&lt;br&gt;&lt;br&gt;</v>
      </c>
      <c r="Z173" s="85" t="str">
        <f t="shared" si="74"/>
        <v xml:space="preserve">
※記載は商品仕様の一部です。仕様説明不足等の理由での返品はできません。特に適合等は必ずご確認ください。</v>
      </c>
      <c r="AB173" s="23"/>
      <c r="AD173" s="13" t="str">
        <f t="shared" si="75"/>
        <v/>
      </c>
      <c r="AE173" s="64" t="s">
        <v>35</v>
      </c>
      <c r="AF173" s="65" t="str">
        <f t="shared" si="76"/>
        <v/>
      </c>
      <c r="AG173" s="27" t="str">
        <f t="shared" si="77"/>
        <v/>
      </c>
      <c r="AH173" s="27" t="str">
        <f t="shared" si="78"/>
        <v/>
      </c>
    </row>
    <row r="174" spans="1:34" ht="26.25" customHeight="1" x14ac:dyDescent="0.4">
      <c r="A174" s="73">
        <f t="shared" si="60"/>
        <v>173</v>
      </c>
      <c r="B174" s="35"/>
      <c r="C174" s="36"/>
      <c r="D174" s="40">
        <f t="shared" si="71"/>
        <v>0</v>
      </c>
      <c r="E174" s="37"/>
      <c r="F174" s="91">
        <f t="shared" si="72"/>
        <v>0</v>
      </c>
      <c r="G174" s="23"/>
      <c r="H174" s="87"/>
      <c r="I174" s="25"/>
      <c r="J174" s="25"/>
      <c r="K174" s="25"/>
      <c r="L174" s="25"/>
      <c r="M174" s="33"/>
      <c r="N174" s="24"/>
      <c r="O174" s="76">
        <v>0</v>
      </c>
      <c r="P174" s="83" t="str">
        <f t="shared" si="70"/>
        <v/>
      </c>
      <c r="Q174" s="83" t="str">
        <f t="shared" si="68"/>
        <v/>
      </c>
      <c r="R174" s="83" t="str">
        <f t="shared" si="62"/>
        <v/>
      </c>
      <c r="S174" s="83" t="str">
        <f t="shared" si="69"/>
        <v/>
      </c>
      <c r="T174" s="56">
        <f t="shared" si="63"/>
        <v>104</v>
      </c>
      <c r="V174" s="52" t="str">
        <f t="shared" si="64"/>
        <v xml:space="preserve"> </v>
      </c>
      <c r="W174" s="38" t="str">
        <f t="shared" si="73"/>
        <v/>
      </c>
      <c r="X174" s="54">
        <f t="shared" si="65"/>
        <v>0</v>
      </c>
      <c r="Y174" s="55" t="str">
        <f t="shared" si="66"/>
        <v>&lt;b&gt;&lt;font color="navy" size="5"&gt;■　　■&lt;/font&gt;&lt;/b&gt;&lt;br&gt;&lt;br&gt;&lt;br&gt;&lt;b&gt;&lt;font color="#02c4b5" size="4"&gt;◆　主な特長　◆&lt;/font&gt;&lt;/b&gt;&lt;br&gt;&lt;br&gt;&lt;br&gt;&lt;b&gt;&lt;font color="#02c4b5" size="4"&gt;◆　主な仕様　◆&lt;/font&gt;&lt;/b&gt;&lt;br&gt;&lt;br&gt;&lt;br&gt;&lt;br&gt;&lt;br&gt;</v>
      </c>
      <c r="Z174" s="85" t="str">
        <f t="shared" si="74"/>
        <v xml:space="preserve">
※記載は商品仕様の一部です。仕様説明不足等の理由での返品はできません。特に適合等は必ずご確認ください。</v>
      </c>
      <c r="AB174" s="23"/>
      <c r="AD174" s="13" t="str">
        <f t="shared" si="75"/>
        <v/>
      </c>
      <c r="AE174" s="64" t="s">
        <v>35</v>
      </c>
      <c r="AF174" s="65" t="str">
        <f t="shared" si="76"/>
        <v/>
      </c>
      <c r="AG174" s="27" t="str">
        <f t="shared" si="77"/>
        <v/>
      </c>
      <c r="AH174" s="27" t="str">
        <f t="shared" si="78"/>
        <v/>
      </c>
    </row>
    <row r="175" spans="1:34" ht="26.25" customHeight="1" x14ac:dyDescent="0.4">
      <c r="A175" s="73">
        <f t="shared" si="60"/>
        <v>174</v>
      </c>
      <c r="B175" s="35"/>
      <c r="C175" s="36"/>
      <c r="D175" s="40">
        <f t="shared" si="71"/>
        <v>0</v>
      </c>
      <c r="E175" s="37"/>
      <c r="F175" s="91">
        <f t="shared" si="72"/>
        <v>0</v>
      </c>
      <c r="G175" s="23"/>
      <c r="H175" s="87"/>
      <c r="I175" s="25"/>
      <c r="J175" s="25"/>
      <c r="K175" s="25"/>
      <c r="L175" s="25"/>
      <c r="M175" s="33"/>
      <c r="N175" s="24"/>
      <c r="O175" s="76">
        <v>0</v>
      </c>
      <c r="P175" s="83" t="str">
        <f t="shared" si="70"/>
        <v/>
      </c>
      <c r="Q175" s="83" t="str">
        <f t="shared" si="68"/>
        <v/>
      </c>
      <c r="R175" s="83" t="str">
        <f t="shared" si="62"/>
        <v/>
      </c>
      <c r="S175" s="83" t="str">
        <f t="shared" si="69"/>
        <v/>
      </c>
      <c r="T175" s="56">
        <f t="shared" si="63"/>
        <v>104</v>
      </c>
      <c r="V175" s="52" t="str">
        <f t="shared" si="64"/>
        <v xml:space="preserve"> </v>
      </c>
      <c r="W175" s="38" t="str">
        <f t="shared" si="73"/>
        <v/>
      </c>
      <c r="X175" s="54">
        <f t="shared" si="65"/>
        <v>0</v>
      </c>
      <c r="Y175" s="55" t="str">
        <f t="shared" si="66"/>
        <v>&lt;b&gt;&lt;font color="navy" size="5"&gt;■　　■&lt;/font&gt;&lt;/b&gt;&lt;br&gt;&lt;br&gt;&lt;br&gt;&lt;b&gt;&lt;font color="#02c4b5" size="4"&gt;◆　主な特長　◆&lt;/font&gt;&lt;/b&gt;&lt;br&gt;&lt;br&gt;&lt;br&gt;&lt;b&gt;&lt;font color="#02c4b5" size="4"&gt;◆　主な仕様　◆&lt;/font&gt;&lt;/b&gt;&lt;br&gt;&lt;br&gt;&lt;br&gt;&lt;br&gt;&lt;br&gt;</v>
      </c>
      <c r="Z175" s="85" t="str">
        <f t="shared" si="74"/>
        <v xml:space="preserve">
※記載は商品仕様の一部です。仕様説明不足等の理由での返品はできません。特に適合等は必ずご確認ください。</v>
      </c>
      <c r="AB175" s="23"/>
      <c r="AD175" s="13" t="str">
        <f t="shared" si="75"/>
        <v/>
      </c>
      <c r="AE175" s="64" t="s">
        <v>35</v>
      </c>
      <c r="AF175" s="65" t="str">
        <f t="shared" si="76"/>
        <v/>
      </c>
      <c r="AG175" s="27" t="str">
        <f t="shared" si="77"/>
        <v/>
      </c>
      <c r="AH175" s="27" t="str">
        <f t="shared" si="78"/>
        <v/>
      </c>
    </row>
    <row r="176" spans="1:34" ht="26.25" customHeight="1" x14ac:dyDescent="0.4">
      <c r="A176" s="73">
        <f t="shared" si="60"/>
        <v>175</v>
      </c>
      <c r="B176" s="35"/>
      <c r="C176" s="36"/>
      <c r="D176" s="40">
        <f t="shared" si="71"/>
        <v>0</v>
      </c>
      <c r="E176" s="37"/>
      <c r="F176" s="91">
        <f t="shared" si="72"/>
        <v>0</v>
      </c>
      <c r="G176" s="23"/>
      <c r="H176" s="87"/>
      <c r="I176" s="25"/>
      <c r="J176" s="25"/>
      <c r="K176" s="25"/>
      <c r="L176" s="25"/>
      <c r="M176" s="33"/>
      <c r="N176" s="24"/>
      <c r="O176" s="76">
        <v>0</v>
      </c>
      <c r="P176" s="83" t="str">
        <f t="shared" si="70"/>
        <v/>
      </c>
      <c r="Q176" s="83" t="str">
        <f t="shared" si="68"/>
        <v/>
      </c>
      <c r="R176" s="83" t="str">
        <f t="shared" si="62"/>
        <v/>
      </c>
      <c r="S176" s="83" t="str">
        <f t="shared" si="69"/>
        <v/>
      </c>
      <c r="T176" s="56">
        <f t="shared" si="63"/>
        <v>104</v>
      </c>
      <c r="V176" s="52" t="str">
        <f t="shared" si="64"/>
        <v xml:space="preserve"> </v>
      </c>
      <c r="W176" s="38" t="str">
        <f t="shared" si="73"/>
        <v/>
      </c>
      <c r="X176" s="54">
        <f t="shared" si="65"/>
        <v>0</v>
      </c>
      <c r="Y176" s="55" t="str">
        <f t="shared" si="66"/>
        <v>&lt;b&gt;&lt;font color="navy" size="5"&gt;■　　■&lt;/font&gt;&lt;/b&gt;&lt;br&gt;&lt;br&gt;&lt;br&gt;&lt;b&gt;&lt;font color="#02c4b5" size="4"&gt;◆　主な特長　◆&lt;/font&gt;&lt;/b&gt;&lt;br&gt;&lt;br&gt;&lt;br&gt;&lt;b&gt;&lt;font color="#02c4b5" size="4"&gt;◆　主な仕様　◆&lt;/font&gt;&lt;/b&gt;&lt;br&gt;&lt;br&gt;&lt;br&gt;&lt;br&gt;&lt;br&gt;</v>
      </c>
      <c r="Z176" s="85" t="str">
        <f t="shared" si="74"/>
        <v xml:space="preserve">
※記載は商品仕様の一部です。仕様説明不足等の理由での返品はできません。特に適合等は必ずご確認ください。</v>
      </c>
      <c r="AB176" s="23"/>
      <c r="AD176" s="13" t="str">
        <f t="shared" si="75"/>
        <v/>
      </c>
      <c r="AE176" s="64" t="s">
        <v>35</v>
      </c>
      <c r="AF176" s="65" t="str">
        <f t="shared" si="76"/>
        <v/>
      </c>
      <c r="AG176" s="27" t="str">
        <f t="shared" si="77"/>
        <v/>
      </c>
      <c r="AH176" s="27" t="str">
        <f t="shared" si="78"/>
        <v/>
      </c>
    </row>
    <row r="177" spans="1:34" ht="26.25" customHeight="1" x14ac:dyDescent="0.4">
      <c r="A177" s="73">
        <f t="shared" si="60"/>
        <v>176</v>
      </c>
      <c r="B177" s="35"/>
      <c r="C177" s="36"/>
      <c r="D177" s="40">
        <f t="shared" si="71"/>
        <v>0</v>
      </c>
      <c r="E177" s="37"/>
      <c r="F177" s="91">
        <f t="shared" si="72"/>
        <v>0</v>
      </c>
      <c r="G177" s="23"/>
      <c r="H177" s="87"/>
      <c r="I177" s="25"/>
      <c r="J177" s="25"/>
      <c r="K177" s="25"/>
      <c r="L177" s="25"/>
      <c r="M177" s="33"/>
      <c r="N177" s="24"/>
      <c r="O177" s="76">
        <v>0</v>
      </c>
      <c r="P177" s="83" t="str">
        <f t="shared" si="70"/>
        <v/>
      </c>
      <c r="Q177" s="83" t="str">
        <f t="shared" si="68"/>
        <v/>
      </c>
      <c r="R177" s="83" t="str">
        <f t="shared" si="62"/>
        <v/>
      </c>
      <c r="S177" s="83" t="str">
        <f t="shared" si="69"/>
        <v/>
      </c>
      <c r="T177" s="56">
        <f t="shared" si="63"/>
        <v>104</v>
      </c>
      <c r="V177" s="52" t="str">
        <f t="shared" si="64"/>
        <v xml:space="preserve"> </v>
      </c>
      <c r="W177" s="38" t="str">
        <f t="shared" si="73"/>
        <v/>
      </c>
      <c r="X177" s="54">
        <f t="shared" si="65"/>
        <v>0</v>
      </c>
      <c r="Y177" s="55" t="str">
        <f t="shared" si="66"/>
        <v>&lt;b&gt;&lt;font color="navy" size="5"&gt;■　　■&lt;/font&gt;&lt;/b&gt;&lt;br&gt;&lt;br&gt;&lt;br&gt;&lt;b&gt;&lt;font color="#02c4b5" size="4"&gt;◆　主な特長　◆&lt;/font&gt;&lt;/b&gt;&lt;br&gt;&lt;br&gt;&lt;br&gt;&lt;b&gt;&lt;font color="#02c4b5" size="4"&gt;◆　主な仕様　◆&lt;/font&gt;&lt;/b&gt;&lt;br&gt;&lt;br&gt;&lt;br&gt;&lt;br&gt;&lt;br&gt;</v>
      </c>
      <c r="Z177" s="85" t="str">
        <f t="shared" si="74"/>
        <v xml:space="preserve">
※記載は商品仕様の一部です。仕様説明不足等の理由での返品はできません。特に適合等は必ずご確認ください。</v>
      </c>
      <c r="AB177" s="23"/>
      <c r="AD177" s="13" t="str">
        <f t="shared" si="75"/>
        <v/>
      </c>
      <c r="AE177" s="64" t="s">
        <v>35</v>
      </c>
      <c r="AF177" s="65" t="str">
        <f t="shared" si="76"/>
        <v/>
      </c>
      <c r="AG177" s="27" t="str">
        <f t="shared" si="77"/>
        <v/>
      </c>
      <c r="AH177" s="27" t="str">
        <f t="shared" si="78"/>
        <v/>
      </c>
    </row>
    <row r="178" spans="1:34" ht="26.25" customHeight="1" x14ac:dyDescent="0.4">
      <c r="A178" s="73">
        <f t="shared" si="60"/>
        <v>177</v>
      </c>
      <c r="B178" s="35"/>
      <c r="C178" s="36"/>
      <c r="D178" s="40">
        <f t="shared" si="71"/>
        <v>0</v>
      </c>
      <c r="E178" s="37"/>
      <c r="F178" s="91">
        <f t="shared" si="72"/>
        <v>0</v>
      </c>
      <c r="G178" s="23"/>
      <c r="H178" s="87"/>
      <c r="I178" s="25"/>
      <c r="J178" s="25"/>
      <c r="K178" s="25"/>
      <c r="L178" s="25"/>
      <c r="M178" s="33"/>
      <c r="N178" s="24"/>
      <c r="O178" s="76">
        <v>0</v>
      </c>
      <c r="P178" s="83" t="str">
        <f t="shared" si="70"/>
        <v/>
      </c>
      <c r="Q178" s="83" t="str">
        <f t="shared" si="68"/>
        <v/>
      </c>
      <c r="R178" s="83" t="str">
        <f t="shared" si="62"/>
        <v/>
      </c>
      <c r="S178" s="83" t="str">
        <f t="shared" si="69"/>
        <v/>
      </c>
      <c r="T178" s="56">
        <f t="shared" si="63"/>
        <v>104</v>
      </c>
      <c r="V178" s="52" t="str">
        <f t="shared" si="64"/>
        <v xml:space="preserve"> </v>
      </c>
      <c r="W178" s="38" t="str">
        <f t="shared" si="73"/>
        <v/>
      </c>
      <c r="X178" s="54">
        <f t="shared" si="65"/>
        <v>0</v>
      </c>
      <c r="Y178" s="55" t="str">
        <f t="shared" si="66"/>
        <v>&lt;b&gt;&lt;font color="navy" size="5"&gt;■　　■&lt;/font&gt;&lt;/b&gt;&lt;br&gt;&lt;br&gt;&lt;br&gt;&lt;b&gt;&lt;font color="#02c4b5" size="4"&gt;◆　主な特長　◆&lt;/font&gt;&lt;/b&gt;&lt;br&gt;&lt;br&gt;&lt;br&gt;&lt;b&gt;&lt;font color="#02c4b5" size="4"&gt;◆　主な仕様　◆&lt;/font&gt;&lt;/b&gt;&lt;br&gt;&lt;br&gt;&lt;br&gt;&lt;br&gt;&lt;br&gt;</v>
      </c>
      <c r="Z178" s="85" t="str">
        <f t="shared" si="74"/>
        <v xml:space="preserve">
※記載は商品仕様の一部です。仕様説明不足等の理由での返品はできません。特に適合等は必ずご確認ください。</v>
      </c>
      <c r="AB178" s="23"/>
      <c r="AD178" s="13" t="str">
        <f t="shared" si="75"/>
        <v/>
      </c>
      <c r="AE178" s="64" t="s">
        <v>35</v>
      </c>
      <c r="AF178" s="65" t="str">
        <f t="shared" si="76"/>
        <v/>
      </c>
      <c r="AG178" s="27" t="str">
        <f t="shared" si="77"/>
        <v/>
      </c>
      <c r="AH178" s="27" t="str">
        <f t="shared" si="78"/>
        <v/>
      </c>
    </row>
    <row r="179" spans="1:34" ht="26.25" customHeight="1" x14ac:dyDescent="0.4">
      <c r="A179" s="73">
        <f t="shared" si="60"/>
        <v>178</v>
      </c>
      <c r="B179" s="35"/>
      <c r="C179" s="36"/>
      <c r="D179" s="40">
        <f t="shared" si="71"/>
        <v>0</v>
      </c>
      <c r="E179" s="37"/>
      <c r="F179" s="91">
        <f t="shared" si="72"/>
        <v>0</v>
      </c>
      <c r="G179" s="23"/>
      <c r="H179" s="87"/>
      <c r="I179" s="25"/>
      <c r="J179" s="25"/>
      <c r="K179" s="25"/>
      <c r="L179" s="25"/>
      <c r="M179" s="33"/>
      <c r="N179" s="24"/>
      <c r="O179" s="76">
        <v>0</v>
      </c>
      <c r="P179" s="83" t="str">
        <f t="shared" si="70"/>
        <v/>
      </c>
      <c r="Q179" s="83" t="str">
        <f t="shared" si="68"/>
        <v/>
      </c>
      <c r="R179" s="83" t="str">
        <f t="shared" si="62"/>
        <v/>
      </c>
      <c r="S179" s="83" t="str">
        <f t="shared" si="69"/>
        <v/>
      </c>
      <c r="T179" s="56">
        <f t="shared" si="63"/>
        <v>104</v>
      </c>
      <c r="V179" s="52" t="str">
        <f t="shared" si="64"/>
        <v xml:space="preserve"> </v>
      </c>
      <c r="W179" s="38" t="str">
        <f t="shared" si="73"/>
        <v/>
      </c>
      <c r="X179" s="54">
        <f t="shared" si="65"/>
        <v>0</v>
      </c>
      <c r="Y179" s="55" t="str">
        <f t="shared" si="66"/>
        <v>&lt;b&gt;&lt;font color="navy" size="5"&gt;■　　■&lt;/font&gt;&lt;/b&gt;&lt;br&gt;&lt;br&gt;&lt;br&gt;&lt;b&gt;&lt;font color="#02c4b5" size="4"&gt;◆　主な特長　◆&lt;/font&gt;&lt;/b&gt;&lt;br&gt;&lt;br&gt;&lt;br&gt;&lt;b&gt;&lt;font color="#02c4b5" size="4"&gt;◆　主な仕様　◆&lt;/font&gt;&lt;/b&gt;&lt;br&gt;&lt;br&gt;&lt;br&gt;&lt;br&gt;&lt;br&gt;</v>
      </c>
      <c r="Z179" s="85" t="str">
        <f t="shared" si="74"/>
        <v xml:space="preserve">
※記載は商品仕様の一部です。仕様説明不足等の理由での返品はできません。特に適合等は必ずご確認ください。</v>
      </c>
      <c r="AB179" s="23"/>
      <c r="AD179" s="13" t="str">
        <f t="shared" si="75"/>
        <v/>
      </c>
      <c r="AE179" s="64" t="s">
        <v>35</v>
      </c>
      <c r="AF179" s="65" t="str">
        <f t="shared" si="76"/>
        <v/>
      </c>
      <c r="AG179" s="27" t="str">
        <f t="shared" si="77"/>
        <v/>
      </c>
      <c r="AH179" s="27" t="str">
        <f t="shared" si="78"/>
        <v/>
      </c>
    </row>
    <row r="180" spans="1:34" ht="26.25" customHeight="1" x14ac:dyDescent="0.4">
      <c r="A180" s="73">
        <f t="shared" si="60"/>
        <v>179</v>
      </c>
      <c r="B180" s="35"/>
      <c r="C180" s="36"/>
      <c r="D180" s="40">
        <f t="shared" si="71"/>
        <v>0</v>
      </c>
      <c r="E180" s="37"/>
      <c r="F180" s="91">
        <f t="shared" si="72"/>
        <v>0</v>
      </c>
      <c r="G180" s="23"/>
      <c r="H180" s="87"/>
      <c r="I180" s="25"/>
      <c r="J180" s="25"/>
      <c r="K180" s="25"/>
      <c r="L180" s="25"/>
      <c r="M180" s="33"/>
      <c r="N180" s="24"/>
      <c r="O180" s="76">
        <v>0</v>
      </c>
      <c r="P180" s="83" t="str">
        <f t="shared" si="70"/>
        <v/>
      </c>
      <c r="Q180" s="83" t="str">
        <f t="shared" si="68"/>
        <v/>
      </c>
      <c r="R180" s="83" t="str">
        <f t="shared" si="62"/>
        <v/>
      </c>
      <c r="S180" s="83" t="str">
        <f t="shared" si="69"/>
        <v/>
      </c>
      <c r="T180" s="56">
        <f t="shared" si="63"/>
        <v>104</v>
      </c>
      <c r="V180" s="52" t="str">
        <f t="shared" si="64"/>
        <v xml:space="preserve"> </v>
      </c>
      <c r="W180" s="38" t="str">
        <f t="shared" si="73"/>
        <v/>
      </c>
      <c r="X180" s="54">
        <f t="shared" si="65"/>
        <v>0</v>
      </c>
      <c r="Y180" s="55" t="str">
        <f t="shared" si="66"/>
        <v>&lt;b&gt;&lt;font color="navy" size="5"&gt;■　　■&lt;/font&gt;&lt;/b&gt;&lt;br&gt;&lt;br&gt;&lt;br&gt;&lt;b&gt;&lt;font color="#02c4b5" size="4"&gt;◆　主な特長　◆&lt;/font&gt;&lt;/b&gt;&lt;br&gt;&lt;br&gt;&lt;br&gt;&lt;b&gt;&lt;font color="#02c4b5" size="4"&gt;◆　主な仕様　◆&lt;/font&gt;&lt;/b&gt;&lt;br&gt;&lt;br&gt;&lt;br&gt;&lt;br&gt;&lt;br&gt;</v>
      </c>
      <c r="Z180" s="85" t="str">
        <f t="shared" si="74"/>
        <v xml:space="preserve">
※記載は商品仕様の一部です。仕様説明不足等の理由での返品はできません。特に適合等は必ずご確認ください。</v>
      </c>
      <c r="AB180" s="23"/>
      <c r="AD180" s="13" t="str">
        <f t="shared" si="75"/>
        <v/>
      </c>
      <c r="AE180" s="64" t="s">
        <v>35</v>
      </c>
      <c r="AF180" s="65" t="str">
        <f t="shared" si="76"/>
        <v/>
      </c>
      <c r="AG180" s="27" t="str">
        <f t="shared" si="77"/>
        <v/>
      </c>
      <c r="AH180" s="27" t="str">
        <f t="shared" si="78"/>
        <v/>
      </c>
    </row>
    <row r="181" spans="1:34" ht="26.25" customHeight="1" x14ac:dyDescent="0.4">
      <c r="A181" s="73">
        <f t="shared" si="60"/>
        <v>180</v>
      </c>
      <c r="B181" s="35"/>
      <c r="C181" s="36"/>
      <c r="D181" s="40">
        <f t="shared" si="71"/>
        <v>0</v>
      </c>
      <c r="E181" s="37"/>
      <c r="F181" s="91">
        <f t="shared" si="72"/>
        <v>0</v>
      </c>
      <c r="G181" s="23"/>
      <c r="H181" s="87"/>
      <c r="I181" s="25"/>
      <c r="J181" s="25"/>
      <c r="K181" s="25"/>
      <c r="L181" s="25"/>
      <c r="M181" s="33"/>
      <c r="N181" s="24"/>
      <c r="O181" s="76">
        <v>0</v>
      </c>
      <c r="P181" s="83" t="str">
        <f t="shared" si="70"/>
        <v/>
      </c>
      <c r="Q181" s="83" t="str">
        <f t="shared" si="68"/>
        <v/>
      </c>
      <c r="R181" s="83" t="str">
        <f t="shared" si="62"/>
        <v/>
      </c>
      <c r="S181" s="83" t="str">
        <f t="shared" si="69"/>
        <v/>
      </c>
      <c r="T181" s="56">
        <f t="shared" si="63"/>
        <v>104</v>
      </c>
      <c r="V181" s="52" t="str">
        <f t="shared" si="64"/>
        <v xml:space="preserve"> </v>
      </c>
      <c r="W181" s="38" t="str">
        <f t="shared" si="73"/>
        <v/>
      </c>
      <c r="X181" s="54">
        <f t="shared" si="65"/>
        <v>0</v>
      </c>
      <c r="Y181" s="55" t="str">
        <f t="shared" si="66"/>
        <v>&lt;b&gt;&lt;font color="navy" size="5"&gt;■　　■&lt;/font&gt;&lt;/b&gt;&lt;br&gt;&lt;br&gt;&lt;br&gt;&lt;b&gt;&lt;font color="#02c4b5" size="4"&gt;◆　主な特長　◆&lt;/font&gt;&lt;/b&gt;&lt;br&gt;&lt;br&gt;&lt;br&gt;&lt;b&gt;&lt;font color="#02c4b5" size="4"&gt;◆　主な仕様　◆&lt;/font&gt;&lt;/b&gt;&lt;br&gt;&lt;br&gt;&lt;br&gt;&lt;br&gt;&lt;br&gt;</v>
      </c>
      <c r="Z181" s="85" t="str">
        <f t="shared" si="74"/>
        <v xml:space="preserve">
※記載は商品仕様の一部です。仕様説明不足等の理由での返品はできません。特に適合等は必ずご確認ください。</v>
      </c>
      <c r="AB181" s="23"/>
      <c r="AD181" s="13" t="str">
        <f t="shared" si="75"/>
        <v/>
      </c>
      <c r="AE181" s="64" t="s">
        <v>35</v>
      </c>
      <c r="AF181" s="65" t="str">
        <f t="shared" si="76"/>
        <v/>
      </c>
      <c r="AG181" s="27" t="str">
        <f t="shared" si="77"/>
        <v/>
      </c>
      <c r="AH181" s="27" t="str">
        <f t="shared" si="78"/>
        <v/>
      </c>
    </row>
    <row r="182" spans="1:34" ht="26.25" customHeight="1" x14ac:dyDescent="0.4">
      <c r="A182" s="73">
        <f t="shared" si="60"/>
        <v>181</v>
      </c>
      <c r="B182" s="35"/>
      <c r="C182" s="36"/>
      <c r="D182" s="40">
        <f t="shared" si="71"/>
        <v>0</v>
      </c>
      <c r="E182" s="37"/>
      <c r="F182" s="91">
        <f t="shared" si="72"/>
        <v>0</v>
      </c>
      <c r="G182" s="23"/>
      <c r="H182" s="87"/>
      <c r="I182" s="25"/>
      <c r="J182" s="25"/>
      <c r="K182" s="25"/>
      <c r="L182" s="25"/>
      <c r="M182" s="33"/>
      <c r="N182" s="24"/>
      <c r="O182" s="76">
        <v>0</v>
      </c>
      <c r="P182" s="83" t="str">
        <f t="shared" si="70"/>
        <v/>
      </c>
      <c r="Q182" s="83" t="str">
        <f t="shared" si="68"/>
        <v/>
      </c>
      <c r="R182" s="83" t="str">
        <f t="shared" si="62"/>
        <v/>
      </c>
      <c r="S182" s="83" t="str">
        <f t="shared" si="69"/>
        <v/>
      </c>
      <c r="T182" s="56">
        <f t="shared" si="63"/>
        <v>104</v>
      </c>
      <c r="V182" s="52" t="str">
        <f t="shared" si="64"/>
        <v xml:space="preserve"> </v>
      </c>
      <c r="W182" s="38" t="str">
        <f t="shared" si="73"/>
        <v/>
      </c>
      <c r="X182" s="54">
        <f t="shared" si="65"/>
        <v>0</v>
      </c>
      <c r="Y182" s="55" t="str">
        <f t="shared" si="66"/>
        <v>&lt;b&gt;&lt;font color="navy" size="5"&gt;■　　■&lt;/font&gt;&lt;/b&gt;&lt;br&gt;&lt;br&gt;&lt;br&gt;&lt;b&gt;&lt;font color="#02c4b5" size="4"&gt;◆　主な特長　◆&lt;/font&gt;&lt;/b&gt;&lt;br&gt;&lt;br&gt;&lt;br&gt;&lt;b&gt;&lt;font color="#02c4b5" size="4"&gt;◆　主な仕様　◆&lt;/font&gt;&lt;/b&gt;&lt;br&gt;&lt;br&gt;&lt;br&gt;&lt;br&gt;&lt;br&gt;</v>
      </c>
      <c r="Z182" s="85" t="str">
        <f t="shared" si="74"/>
        <v xml:space="preserve">
※記載は商品仕様の一部です。仕様説明不足等の理由での返品はできません。特に適合等は必ずご確認ください。</v>
      </c>
      <c r="AB182" s="23"/>
      <c r="AD182" s="13" t="str">
        <f t="shared" si="75"/>
        <v/>
      </c>
      <c r="AE182" s="64" t="s">
        <v>35</v>
      </c>
      <c r="AF182" s="65" t="str">
        <f t="shared" si="76"/>
        <v/>
      </c>
      <c r="AG182" s="27" t="str">
        <f t="shared" si="77"/>
        <v/>
      </c>
      <c r="AH182" s="27" t="str">
        <f t="shared" si="78"/>
        <v/>
      </c>
    </row>
    <row r="183" spans="1:34" ht="26.25" customHeight="1" x14ac:dyDescent="0.4">
      <c r="A183" s="73">
        <f t="shared" si="60"/>
        <v>182</v>
      </c>
      <c r="B183" s="35"/>
      <c r="C183" s="36"/>
      <c r="D183" s="40">
        <f t="shared" si="71"/>
        <v>0</v>
      </c>
      <c r="E183" s="37"/>
      <c r="F183" s="91">
        <f t="shared" si="72"/>
        <v>0</v>
      </c>
      <c r="G183" s="23"/>
      <c r="H183" s="87"/>
      <c r="I183" s="25"/>
      <c r="J183" s="25"/>
      <c r="K183" s="25"/>
      <c r="L183" s="25"/>
      <c r="M183" s="33"/>
      <c r="N183" s="24"/>
      <c r="O183" s="76">
        <v>0</v>
      </c>
      <c r="P183" s="83" t="str">
        <f t="shared" si="70"/>
        <v/>
      </c>
      <c r="Q183" s="83" t="str">
        <f t="shared" si="68"/>
        <v/>
      </c>
      <c r="R183" s="83" t="str">
        <f t="shared" si="62"/>
        <v/>
      </c>
      <c r="S183" s="83" t="str">
        <f t="shared" si="69"/>
        <v/>
      </c>
      <c r="T183" s="56">
        <f t="shared" si="63"/>
        <v>104</v>
      </c>
      <c r="V183" s="52" t="str">
        <f t="shared" si="64"/>
        <v xml:space="preserve"> </v>
      </c>
      <c r="W183" s="38" t="str">
        <f t="shared" si="73"/>
        <v/>
      </c>
      <c r="X183" s="54">
        <f t="shared" si="65"/>
        <v>0</v>
      </c>
      <c r="Y183" s="55" t="str">
        <f t="shared" si="66"/>
        <v>&lt;b&gt;&lt;font color="navy" size="5"&gt;■　　■&lt;/font&gt;&lt;/b&gt;&lt;br&gt;&lt;br&gt;&lt;br&gt;&lt;b&gt;&lt;font color="#02c4b5" size="4"&gt;◆　主な特長　◆&lt;/font&gt;&lt;/b&gt;&lt;br&gt;&lt;br&gt;&lt;br&gt;&lt;b&gt;&lt;font color="#02c4b5" size="4"&gt;◆　主な仕様　◆&lt;/font&gt;&lt;/b&gt;&lt;br&gt;&lt;br&gt;&lt;br&gt;&lt;br&gt;&lt;br&gt;</v>
      </c>
      <c r="Z183" s="85" t="str">
        <f t="shared" si="74"/>
        <v xml:space="preserve">
※記載は商品仕様の一部です。仕様説明不足等の理由での返品はできません。特に適合等は必ずご確認ください。</v>
      </c>
      <c r="AB183" s="23"/>
      <c r="AD183" s="13" t="str">
        <f t="shared" si="75"/>
        <v/>
      </c>
      <c r="AE183" s="64" t="s">
        <v>35</v>
      </c>
      <c r="AF183" s="65" t="str">
        <f t="shared" si="76"/>
        <v/>
      </c>
      <c r="AG183" s="27" t="str">
        <f t="shared" si="77"/>
        <v/>
      </c>
      <c r="AH183" s="27" t="str">
        <f t="shared" si="78"/>
        <v/>
      </c>
    </row>
    <row r="184" spans="1:34" ht="26.25" customHeight="1" x14ac:dyDescent="0.4">
      <c r="A184" s="73">
        <f t="shared" si="60"/>
        <v>183</v>
      </c>
      <c r="B184" s="35"/>
      <c r="C184" s="36"/>
      <c r="D184" s="40">
        <f t="shared" si="71"/>
        <v>0</v>
      </c>
      <c r="E184" s="37"/>
      <c r="F184" s="91">
        <f t="shared" si="72"/>
        <v>0</v>
      </c>
      <c r="G184" s="23"/>
      <c r="H184" s="87"/>
      <c r="I184" s="25"/>
      <c r="J184" s="25"/>
      <c r="K184" s="25"/>
      <c r="L184" s="25"/>
      <c r="M184" s="33"/>
      <c r="N184" s="24"/>
      <c r="O184" s="76">
        <v>0</v>
      </c>
      <c r="P184" s="83" t="str">
        <f t="shared" si="70"/>
        <v/>
      </c>
      <c r="Q184" s="83" t="str">
        <f t="shared" si="68"/>
        <v/>
      </c>
      <c r="R184" s="83" t="str">
        <f t="shared" si="62"/>
        <v/>
      </c>
      <c r="S184" s="83" t="str">
        <f t="shared" si="69"/>
        <v/>
      </c>
      <c r="T184" s="56">
        <f t="shared" si="63"/>
        <v>104</v>
      </c>
      <c r="V184" s="52" t="str">
        <f t="shared" si="64"/>
        <v xml:space="preserve"> </v>
      </c>
      <c r="W184" s="38" t="str">
        <f t="shared" si="73"/>
        <v/>
      </c>
      <c r="X184" s="54">
        <f t="shared" si="65"/>
        <v>0</v>
      </c>
      <c r="Y184" s="55" t="str">
        <f t="shared" si="66"/>
        <v>&lt;b&gt;&lt;font color="navy" size="5"&gt;■　　■&lt;/font&gt;&lt;/b&gt;&lt;br&gt;&lt;br&gt;&lt;br&gt;&lt;b&gt;&lt;font color="#02c4b5" size="4"&gt;◆　主な特長　◆&lt;/font&gt;&lt;/b&gt;&lt;br&gt;&lt;br&gt;&lt;br&gt;&lt;b&gt;&lt;font color="#02c4b5" size="4"&gt;◆　主な仕様　◆&lt;/font&gt;&lt;/b&gt;&lt;br&gt;&lt;br&gt;&lt;br&gt;&lt;br&gt;&lt;br&gt;</v>
      </c>
      <c r="Z184" s="85" t="str">
        <f t="shared" si="74"/>
        <v xml:space="preserve">
※記載は商品仕様の一部です。仕様説明不足等の理由での返品はできません。特に適合等は必ずご確認ください。</v>
      </c>
      <c r="AB184" s="23"/>
      <c r="AD184" s="13" t="str">
        <f t="shared" si="75"/>
        <v/>
      </c>
      <c r="AE184" s="64" t="s">
        <v>35</v>
      </c>
      <c r="AF184" s="65" t="str">
        <f t="shared" si="76"/>
        <v/>
      </c>
      <c r="AG184" s="27" t="str">
        <f t="shared" si="77"/>
        <v/>
      </c>
      <c r="AH184" s="27" t="str">
        <f t="shared" si="78"/>
        <v/>
      </c>
    </row>
    <row r="185" spans="1:34" ht="26.25" customHeight="1" x14ac:dyDescent="0.4">
      <c r="A185" s="73">
        <f t="shared" si="60"/>
        <v>184</v>
      </c>
      <c r="B185" s="35"/>
      <c r="C185" s="36"/>
      <c r="D185" s="40">
        <f t="shared" si="71"/>
        <v>0</v>
      </c>
      <c r="E185" s="37"/>
      <c r="F185" s="91">
        <f t="shared" si="72"/>
        <v>0</v>
      </c>
      <c r="G185" s="23"/>
      <c r="H185" s="87"/>
      <c r="I185" s="25"/>
      <c r="J185" s="25"/>
      <c r="K185" s="25"/>
      <c r="L185" s="25"/>
      <c r="M185" s="33"/>
      <c r="N185" s="24"/>
      <c r="O185" s="76">
        <v>0</v>
      </c>
      <c r="P185" s="83" t="str">
        <f t="shared" si="70"/>
        <v/>
      </c>
      <c r="Q185" s="83" t="str">
        <f t="shared" si="68"/>
        <v/>
      </c>
      <c r="R185" s="83" t="str">
        <f t="shared" si="62"/>
        <v/>
      </c>
      <c r="S185" s="83" t="str">
        <f t="shared" si="69"/>
        <v/>
      </c>
      <c r="T185" s="56">
        <f t="shared" si="63"/>
        <v>104</v>
      </c>
      <c r="V185" s="52" t="str">
        <f t="shared" si="64"/>
        <v xml:space="preserve"> </v>
      </c>
      <c r="W185" s="38" t="str">
        <f t="shared" si="73"/>
        <v/>
      </c>
      <c r="X185" s="54">
        <f t="shared" si="65"/>
        <v>0</v>
      </c>
      <c r="Y185" s="55" t="str">
        <f t="shared" si="66"/>
        <v>&lt;b&gt;&lt;font color="navy" size="5"&gt;■　　■&lt;/font&gt;&lt;/b&gt;&lt;br&gt;&lt;br&gt;&lt;br&gt;&lt;b&gt;&lt;font color="#02c4b5" size="4"&gt;◆　主な特長　◆&lt;/font&gt;&lt;/b&gt;&lt;br&gt;&lt;br&gt;&lt;br&gt;&lt;b&gt;&lt;font color="#02c4b5" size="4"&gt;◆　主な仕様　◆&lt;/font&gt;&lt;/b&gt;&lt;br&gt;&lt;br&gt;&lt;br&gt;&lt;br&gt;&lt;br&gt;</v>
      </c>
      <c r="Z185" s="85" t="str">
        <f t="shared" si="74"/>
        <v xml:space="preserve">
※記載は商品仕様の一部です。仕様説明不足等の理由での返品はできません。特に適合等は必ずご確認ください。</v>
      </c>
      <c r="AB185" s="23"/>
      <c r="AD185" s="13" t="str">
        <f t="shared" si="75"/>
        <v/>
      </c>
      <c r="AE185" s="64" t="s">
        <v>35</v>
      </c>
      <c r="AF185" s="65" t="str">
        <f t="shared" si="76"/>
        <v/>
      </c>
      <c r="AG185" s="27" t="str">
        <f t="shared" si="77"/>
        <v/>
      </c>
      <c r="AH185" s="27" t="str">
        <f t="shared" si="78"/>
        <v/>
      </c>
    </row>
    <row r="186" spans="1:34" ht="26.25" customHeight="1" x14ac:dyDescent="0.4">
      <c r="A186" s="73">
        <f t="shared" si="60"/>
        <v>185</v>
      </c>
      <c r="B186" s="35"/>
      <c r="C186" s="36"/>
      <c r="D186" s="40">
        <f t="shared" si="71"/>
        <v>0</v>
      </c>
      <c r="E186" s="37"/>
      <c r="F186" s="91">
        <f t="shared" si="72"/>
        <v>0</v>
      </c>
      <c r="G186" s="23"/>
      <c r="H186" s="87"/>
      <c r="I186" s="25"/>
      <c r="J186" s="25"/>
      <c r="K186" s="25"/>
      <c r="L186" s="25"/>
      <c r="M186" s="33"/>
      <c r="N186" s="24"/>
      <c r="O186" s="76">
        <v>0</v>
      </c>
      <c r="P186" s="83" t="str">
        <f t="shared" si="70"/>
        <v/>
      </c>
      <c r="Q186" s="83" t="str">
        <f t="shared" si="68"/>
        <v/>
      </c>
      <c r="R186" s="83" t="str">
        <f t="shared" si="62"/>
        <v/>
      </c>
      <c r="S186" s="83" t="str">
        <f t="shared" si="69"/>
        <v/>
      </c>
      <c r="T186" s="56">
        <f t="shared" si="63"/>
        <v>104</v>
      </c>
      <c r="V186" s="52" t="str">
        <f t="shared" si="64"/>
        <v xml:space="preserve"> </v>
      </c>
      <c r="W186" s="38" t="str">
        <f t="shared" si="73"/>
        <v/>
      </c>
      <c r="X186" s="54">
        <f t="shared" si="65"/>
        <v>0</v>
      </c>
      <c r="Y186" s="55" t="str">
        <f t="shared" si="66"/>
        <v>&lt;b&gt;&lt;font color="navy" size="5"&gt;■　　■&lt;/font&gt;&lt;/b&gt;&lt;br&gt;&lt;br&gt;&lt;br&gt;&lt;b&gt;&lt;font color="#02c4b5" size="4"&gt;◆　主な特長　◆&lt;/font&gt;&lt;/b&gt;&lt;br&gt;&lt;br&gt;&lt;br&gt;&lt;b&gt;&lt;font color="#02c4b5" size="4"&gt;◆　主な仕様　◆&lt;/font&gt;&lt;/b&gt;&lt;br&gt;&lt;br&gt;&lt;br&gt;&lt;br&gt;&lt;br&gt;</v>
      </c>
      <c r="Z186" s="85" t="str">
        <f t="shared" si="74"/>
        <v xml:space="preserve">
※記載は商品仕様の一部です。仕様説明不足等の理由での返品はできません。特に適合等は必ずご確認ください。</v>
      </c>
      <c r="AB186" s="23"/>
      <c r="AD186" s="13" t="str">
        <f t="shared" si="75"/>
        <v/>
      </c>
      <c r="AE186" s="64" t="s">
        <v>35</v>
      </c>
      <c r="AF186" s="65" t="str">
        <f t="shared" si="76"/>
        <v/>
      </c>
      <c r="AG186" s="27" t="str">
        <f t="shared" si="77"/>
        <v/>
      </c>
      <c r="AH186" s="27" t="str">
        <f t="shared" si="78"/>
        <v/>
      </c>
    </row>
    <row r="187" spans="1:34" ht="26.25" customHeight="1" x14ac:dyDescent="0.4">
      <c r="A187" s="73">
        <f t="shared" si="60"/>
        <v>186</v>
      </c>
      <c r="B187" s="35"/>
      <c r="C187" s="36"/>
      <c r="D187" s="40">
        <f t="shared" si="71"/>
        <v>0</v>
      </c>
      <c r="E187" s="37"/>
      <c r="F187" s="91">
        <f t="shared" si="72"/>
        <v>0</v>
      </c>
      <c r="G187" s="23"/>
      <c r="H187" s="87"/>
      <c r="I187" s="25"/>
      <c r="J187" s="25"/>
      <c r="K187" s="25"/>
      <c r="L187" s="25"/>
      <c r="M187" s="33"/>
      <c r="N187" s="24"/>
      <c r="O187" s="76">
        <v>0</v>
      </c>
      <c r="P187" s="83" t="str">
        <f t="shared" si="70"/>
        <v/>
      </c>
      <c r="Q187" s="83" t="str">
        <f t="shared" si="68"/>
        <v/>
      </c>
      <c r="R187" s="83" t="str">
        <f t="shared" si="62"/>
        <v/>
      </c>
      <c r="S187" s="83" t="str">
        <f t="shared" si="69"/>
        <v/>
      </c>
      <c r="T187" s="56">
        <f t="shared" si="63"/>
        <v>104</v>
      </c>
      <c r="V187" s="52" t="str">
        <f t="shared" si="64"/>
        <v xml:space="preserve"> </v>
      </c>
      <c r="W187" s="38" t="str">
        <f t="shared" si="73"/>
        <v/>
      </c>
      <c r="X187" s="54">
        <f t="shared" si="65"/>
        <v>0</v>
      </c>
      <c r="Y187" s="55" t="str">
        <f t="shared" si="66"/>
        <v>&lt;b&gt;&lt;font color="navy" size="5"&gt;■　　■&lt;/font&gt;&lt;/b&gt;&lt;br&gt;&lt;br&gt;&lt;br&gt;&lt;b&gt;&lt;font color="#02c4b5" size="4"&gt;◆　主な特長　◆&lt;/font&gt;&lt;/b&gt;&lt;br&gt;&lt;br&gt;&lt;br&gt;&lt;b&gt;&lt;font color="#02c4b5" size="4"&gt;◆　主な仕様　◆&lt;/font&gt;&lt;/b&gt;&lt;br&gt;&lt;br&gt;&lt;br&gt;&lt;br&gt;&lt;br&gt;</v>
      </c>
      <c r="Z187" s="85" t="str">
        <f t="shared" si="74"/>
        <v xml:space="preserve">
※記載は商品仕様の一部です。仕様説明不足等の理由での返品はできません。特に適合等は必ずご確認ください。</v>
      </c>
      <c r="AB187" s="23"/>
      <c r="AD187" s="13" t="str">
        <f t="shared" si="75"/>
        <v/>
      </c>
      <c r="AE187" s="64" t="s">
        <v>35</v>
      </c>
      <c r="AF187" s="65" t="str">
        <f t="shared" si="76"/>
        <v/>
      </c>
      <c r="AG187" s="27" t="str">
        <f t="shared" si="77"/>
        <v/>
      </c>
      <c r="AH187" s="27" t="str">
        <f t="shared" si="78"/>
        <v/>
      </c>
    </row>
    <row r="188" spans="1:34" ht="26.25" customHeight="1" x14ac:dyDescent="0.4">
      <c r="A188" s="73">
        <f t="shared" si="60"/>
        <v>187</v>
      </c>
      <c r="B188" s="35"/>
      <c r="C188" s="36"/>
      <c r="D188" s="40">
        <f t="shared" si="71"/>
        <v>0</v>
      </c>
      <c r="E188" s="37"/>
      <c r="F188" s="91">
        <f t="shared" si="72"/>
        <v>0</v>
      </c>
      <c r="G188" s="23"/>
      <c r="H188" s="87"/>
      <c r="I188" s="25"/>
      <c r="J188" s="25"/>
      <c r="K188" s="25"/>
      <c r="L188" s="25"/>
      <c r="M188" s="33"/>
      <c r="N188" s="24"/>
      <c r="O188" s="76">
        <v>0</v>
      </c>
      <c r="P188" s="83" t="str">
        <f t="shared" si="70"/>
        <v/>
      </c>
      <c r="Q188" s="83" t="str">
        <f t="shared" si="68"/>
        <v/>
      </c>
      <c r="R188" s="83" t="str">
        <f t="shared" si="62"/>
        <v/>
      </c>
      <c r="S188" s="83" t="str">
        <f t="shared" si="69"/>
        <v/>
      </c>
      <c r="T188" s="56">
        <f t="shared" si="63"/>
        <v>104</v>
      </c>
      <c r="V188" s="52" t="str">
        <f t="shared" si="64"/>
        <v xml:space="preserve"> </v>
      </c>
      <c r="W188" s="38" t="str">
        <f t="shared" si="73"/>
        <v/>
      </c>
      <c r="X188" s="54">
        <f t="shared" si="65"/>
        <v>0</v>
      </c>
      <c r="Y188" s="55" t="str">
        <f t="shared" si="66"/>
        <v>&lt;b&gt;&lt;font color="navy" size="5"&gt;■　　■&lt;/font&gt;&lt;/b&gt;&lt;br&gt;&lt;br&gt;&lt;br&gt;&lt;b&gt;&lt;font color="#02c4b5" size="4"&gt;◆　主な特長　◆&lt;/font&gt;&lt;/b&gt;&lt;br&gt;&lt;br&gt;&lt;br&gt;&lt;b&gt;&lt;font color="#02c4b5" size="4"&gt;◆　主な仕様　◆&lt;/font&gt;&lt;/b&gt;&lt;br&gt;&lt;br&gt;&lt;br&gt;&lt;br&gt;&lt;br&gt;</v>
      </c>
      <c r="Z188" s="85" t="str">
        <f t="shared" si="74"/>
        <v xml:space="preserve">
※記載は商品仕様の一部です。仕様説明不足等の理由での返品はできません。特に適合等は必ずご確認ください。</v>
      </c>
      <c r="AB188" s="23"/>
      <c r="AD188" s="13" t="str">
        <f t="shared" si="75"/>
        <v/>
      </c>
      <c r="AE188" s="64" t="s">
        <v>35</v>
      </c>
      <c r="AF188" s="65" t="str">
        <f t="shared" si="76"/>
        <v/>
      </c>
      <c r="AG188" s="27" t="str">
        <f t="shared" si="77"/>
        <v/>
      </c>
      <c r="AH188" s="27" t="str">
        <f t="shared" si="78"/>
        <v/>
      </c>
    </row>
    <row r="189" spans="1:34" ht="26.25" customHeight="1" x14ac:dyDescent="0.4">
      <c r="A189" s="73">
        <f t="shared" si="60"/>
        <v>188</v>
      </c>
      <c r="B189" s="35"/>
      <c r="C189" s="36"/>
      <c r="D189" s="40">
        <f t="shared" si="71"/>
        <v>0</v>
      </c>
      <c r="E189" s="37"/>
      <c r="F189" s="91">
        <f t="shared" si="72"/>
        <v>0</v>
      </c>
      <c r="G189" s="23"/>
      <c r="H189" s="87"/>
      <c r="I189" s="25"/>
      <c r="J189" s="25"/>
      <c r="K189" s="25"/>
      <c r="L189" s="25"/>
      <c r="M189" s="33"/>
      <c r="N189" s="24"/>
      <c r="O189" s="76">
        <v>0</v>
      </c>
      <c r="P189" s="83" t="str">
        <f t="shared" si="70"/>
        <v/>
      </c>
      <c r="Q189" s="83" t="str">
        <f t="shared" si="68"/>
        <v/>
      </c>
      <c r="R189" s="83" t="str">
        <f t="shared" si="62"/>
        <v/>
      </c>
      <c r="S189" s="83" t="str">
        <f t="shared" si="69"/>
        <v/>
      </c>
      <c r="T189" s="56">
        <f t="shared" si="63"/>
        <v>104</v>
      </c>
      <c r="V189" s="52" t="str">
        <f t="shared" si="64"/>
        <v xml:space="preserve"> </v>
      </c>
      <c r="W189" s="38" t="str">
        <f t="shared" si="73"/>
        <v/>
      </c>
      <c r="X189" s="54">
        <f t="shared" si="65"/>
        <v>0</v>
      </c>
      <c r="Y189" s="55" t="str">
        <f t="shared" si="66"/>
        <v>&lt;b&gt;&lt;font color="navy" size="5"&gt;■　　■&lt;/font&gt;&lt;/b&gt;&lt;br&gt;&lt;br&gt;&lt;br&gt;&lt;b&gt;&lt;font color="#02c4b5" size="4"&gt;◆　主な特長　◆&lt;/font&gt;&lt;/b&gt;&lt;br&gt;&lt;br&gt;&lt;br&gt;&lt;b&gt;&lt;font color="#02c4b5" size="4"&gt;◆　主な仕様　◆&lt;/font&gt;&lt;/b&gt;&lt;br&gt;&lt;br&gt;&lt;br&gt;&lt;br&gt;&lt;br&gt;</v>
      </c>
      <c r="Z189" s="85" t="str">
        <f t="shared" si="74"/>
        <v xml:space="preserve">
※記載は商品仕様の一部です。仕様説明不足等の理由での返品はできません。特に適合等は必ずご確認ください。</v>
      </c>
      <c r="AB189" s="23"/>
      <c r="AD189" s="13" t="str">
        <f t="shared" si="75"/>
        <v/>
      </c>
      <c r="AE189" s="64" t="s">
        <v>35</v>
      </c>
      <c r="AF189" s="65" t="str">
        <f t="shared" si="76"/>
        <v/>
      </c>
      <c r="AG189" s="27" t="str">
        <f t="shared" si="77"/>
        <v/>
      </c>
      <c r="AH189" s="27" t="str">
        <f t="shared" si="78"/>
        <v/>
      </c>
    </row>
    <row r="190" spans="1:34" ht="26.25" customHeight="1" x14ac:dyDescent="0.4">
      <c r="A190" s="73">
        <f t="shared" si="60"/>
        <v>189</v>
      </c>
      <c r="B190" s="35"/>
      <c r="C190" s="36"/>
      <c r="D190" s="40">
        <f t="shared" si="71"/>
        <v>0</v>
      </c>
      <c r="E190" s="37"/>
      <c r="F190" s="91">
        <f t="shared" si="72"/>
        <v>0</v>
      </c>
      <c r="G190" s="23"/>
      <c r="H190" s="87"/>
      <c r="I190" s="25"/>
      <c r="J190" s="25"/>
      <c r="K190" s="25"/>
      <c r="L190" s="25"/>
      <c r="M190" s="33"/>
      <c r="N190" s="24"/>
      <c r="O190" s="76">
        <v>0</v>
      </c>
      <c r="P190" s="83" t="str">
        <f t="shared" si="70"/>
        <v/>
      </c>
      <c r="Q190" s="83" t="str">
        <f t="shared" si="68"/>
        <v/>
      </c>
      <c r="R190" s="83" t="str">
        <f t="shared" si="62"/>
        <v/>
      </c>
      <c r="S190" s="83" t="str">
        <f t="shared" si="69"/>
        <v/>
      </c>
      <c r="T190" s="56">
        <f t="shared" si="63"/>
        <v>104</v>
      </c>
      <c r="V190" s="52" t="str">
        <f t="shared" si="64"/>
        <v xml:space="preserve"> </v>
      </c>
      <c r="W190" s="38" t="str">
        <f t="shared" si="73"/>
        <v/>
      </c>
      <c r="X190" s="54">
        <f t="shared" si="65"/>
        <v>0</v>
      </c>
      <c r="Y190" s="55" t="str">
        <f t="shared" si="66"/>
        <v>&lt;b&gt;&lt;font color="navy" size="5"&gt;■　　■&lt;/font&gt;&lt;/b&gt;&lt;br&gt;&lt;br&gt;&lt;br&gt;&lt;b&gt;&lt;font color="#02c4b5" size="4"&gt;◆　主な特長　◆&lt;/font&gt;&lt;/b&gt;&lt;br&gt;&lt;br&gt;&lt;br&gt;&lt;b&gt;&lt;font color="#02c4b5" size="4"&gt;◆　主な仕様　◆&lt;/font&gt;&lt;/b&gt;&lt;br&gt;&lt;br&gt;&lt;br&gt;&lt;br&gt;&lt;br&gt;</v>
      </c>
      <c r="Z190" s="85" t="str">
        <f t="shared" si="74"/>
        <v xml:space="preserve">
※記載は商品仕様の一部です。仕様説明不足等の理由での返品はできません。特に適合等は必ずご確認ください。</v>
      </c>
      <c r="AB190" s="23"/>
      <c r="AD190" s="13" t="str">
        <f t="shared" si="75"/>
        <v/>
      </c>
      <c r="AE190" s="64" t="s">
        <v>35</v>
      </c>
      <c r="AF190" s="65" t="str">
        <f t="shared" si="76"/>
        <v/>
      </c>
      <c r="AG190" s="27" t="str">
        <f t="shared" si="77"/>
        <v/>
      </c>
      <c r="AH190" s="27" t="str">
        <f t="shared" si="78"/>
        <v/>
      </c>
    </row>
    <row r="191" spans="1:34" ht="26.25" customHeight="1" x14ac:dyDescent="0.4">
      <c r="A191" s="73">
        <f t="shared" si="60"/>
        <v>190</v>
      </c>
      <c r="B191" s="35"/>
      <c r="C191" s="36"/>
      <c r="D191" s="40">
        <f t="shared" si="71"/>
        <v>0</v>
      </c>
      <c r="E191" s="37"/>
      <c r="F191" s="91">
        <f t="shared" si="72"/>
        <v>0</v>
      </c>
      <c r="G191" s="23"/>
      <c r="H191" s="87"/>
      <c r="I191" s="25"/>
      <c r="J191" s="25"/>
      <c r="K191" s="25"/>
      <c r="L191" s="25"/>
      <c r="M191" s="33"/>
      <c r="N191" s="24"/>
      <c r="O191" s="76">
        <v>0</v>
      </c>
      <c r="P191" s="83" t="str">
        <f t="shared" si="70"/>
        <v/>
      </c>
      <c r="Q191" s="83" t="str">
        <f t="shared" si="68"/>
        <v/>
      </c>
      <c r="R191" s="83" t="str">
        <f t="shared" si="62"/>
        <v/>
      </c>
      <c r="S191" s="83" t="str">
        <f t="shared" si="69"/>
        <v/>
      </c>
      <c r="T191" s="56">
        <f t="shared" si="63"/>
        <v>104</v>
      </c>
      <c r="V191" s="52" t="str">
        <f t="shared" si="64"/>
        <v xml:space="preserve"> </v>
      </c>
      <c r="W191" s="38" t="str">
        <f t="shared" si="73"/>
        <v/>
      </c>
      <c r="X191" s="54">
        <f t="shared" si="65"/>
        <v>0</v>
      </c>
      <c r="Y191" s="55" t="str">
        <f t="shared" si="66"/>
        <v>&lt;b&gt;&lt;font color="navy" size="5"&gt;■　　■&lt;/font&gt;&lt;/b&gt;&lt;br&gt;&lt;br&gt;&lt;br&gt;&lt;b&gt;&lt;font color="#02c4b5" size="4"&gt;◆　主な特長　◆&lt;/font&gt;&lt;/b&gt;&lt;br&gt;&lt;br&gt;&lt;br&gt;&lt;b&gt;&lt;font color="#02c4b5" size="4"&gt;◆　主な仕様　◆&lt;/font&gt;&lt;/b&gt;&lt;br&gt;&lt;br&gt;&lt;br&gt;&lt;br&gt;&lt;br&gt;</v>
      </c>
      <c r="Z191" s="85" t="str">
        <f t="shared" si="74"/>
        <v xml:space="preserve">
※記載は商品仕様の一部です。仕様説明不足等の理由での返品はできません。特に適合等は必ずご確認ください。</v>
      </c>
      <c r="AB191" s="23"/>
      <c r="AD191" s="13" t="str">
        <f t="shared" si="75"/>
        <v/>
      </c>
      <c r="AE191" s="64" t="s">
        <v>35</v>
      </c>
      <c r="AF191" s="65" t="str">
        <f t="shared" si="76"/>
        <v/>
      </c>
      <c r="AG191" s="27" t="str">
        <f t="shared" si="77"/>
        <v/>
      </c>
      <c r="AH191" s="27" t="str">
        <f t="shared" si="78"/>
        <v/>
      </c>
    </row>
    <row r="192" spans="1:34" ht="26.25" customHeight="1" x14ac:dyDescent="0.4">
      <c r="A192" s="73">
        <f t="shared" si="60"/>
        <v>191</v>
      </c>
      <c r="B192" s="35"/>
      <c r="C192" s="36"/>
      <c r="D192" s="40">
        <f t="shared" si="71"/>
        <v>0</v>
      </c>
      <c r="E192" s="37"/>
      <c r="F192" s="91">
        <f t="shared" si="72"/>
        <v>0</v>
      </c>
      <c r="G192" s="23"/>
      <c r="H192" s="87"/>
      <c r="I192" s="25"/>
      <c r="J192" s="25"/>
      <c r="K192" s="25"/>
      <c r="L192" s="25"/>
      <c r="M192" s="33"/>
      <c r="N192" s="24"/>
      <c r="O192" s="76">
        <v>0</v>
      </c>
      <c r="P192" s="83" t="str">
        <f t="shared" si="70"/>
        <v/>
      </c>
      <c r="Q192" s="83" t="str">
        <f t="shared" si="68"/>
        <v/>
      </c>
      <c r="R192" s="83" t="str">
        <f t="shared" si="62"/>
        <v/>
      </c>
      <c r="S192" s="83" t="str">
        <f t="shared" si="69"/>
        <v/>
      </c>
      <c r="T192" s="56">
        <f t="shared" si="63"/>
        <v>104</v>
      </c>
      <c r="V192" s="52" t="str">
        <f t="shared" si="64"/>
        <v xml:space="preserve"> </v>
      </c>
      <c r="W192" s="38" t="str">
        <f t="shared" si="73"/>
        <v/>
      </c>
      <c r="X192" s="54">
        <f t="shared" si="65"/>
        <v>0</v>
      </c>
      <c r="Y192" s="55" t="str">
        <f t="shared" si="66"/>
        <v>&lt;b&gt;&lt;font color="navy" size="5"&gt;■　　■&lt;/font&gt;&lt;/b&gt;&lt;br&gt;&lt;br&gt;&lt;br&gt;&lt;b&gt;&lt;font color="#02c4b5" size="4"&gt;◆　主な特長　◆&lt;/font&gt;&lt;/b&gt;&lt;br&gt;&lt;br&gt;&lt;br&gt;&lt;b&gt;&lt;font color="#02c4b5" size="4"&gt;◆　主な仕様　◆&lt;/font&gt;&lt;/b&gt;&lt;br&gt;&lt;br&gt;&lt;br&gt;&lt;br&gt;&lt;br&gt;</v>
      </c>
      <c r="Z192" s="85" t="str">
        <f t="shared" si="74"/>
        <v xml:space="preserve">
※記載は商品仕様の一部です。仕様説明不足等の理由での返品はできません。特に適合等は必ずご確認ください。</v>
      </c>
      <c r="AB192" s="23"/>
      <c r="AD192" s="13" t="str">
        <f t="shared" si="75"/>
        <v/>
      </c>
      <c r="AE192" s="64" t="s">
        <v>35</v>
      </c>
      <c r="AF192" s="65" t="str">
        <f t="shared" si="76"/>
        <v/>
      </c>
      <c r="AG192" s="27" t="str">
        <f t="shared" si="77"/>
        <v/>
      </c>
      <c r="AH192" s="27" t="str">
        <f t="shared" si="78"/>
        <v/>
      </c>
    </row>
    <row r="193" spans="1:34" ht="26.25" customHeight="1" x14ac:dyDescent="0.4">
      <c r="A193" s="73">
        <f t="shared" si="60"/>
        <v>192</v>
      </c>
      <c r="B193" s="35"/>
      <c r="C193" s="36"/>
      <c r="D193" s="40">
        <f t="shared" si="71"/>
        <v>0</v>
      </c>
      <c r="E193" s="37"/>
      <c r="F193" s="91">
        <f t="shared" si="72"/>
        <v>0</v>
      </c>
      <c r="G193" s="23"/>
      <c r="H193" s="87"/>
      <c r="I193" s="25"/>
      <c r="J193" s="25"/>
      <c r="K193" s="25"/>
      <c r="L193" s="25"/>
      <c r="M193" s="33"/>
      <c r="N193" s="24"/>
      <c r="O193" s="76">
        <v>0</v>
      </c>
      <c r="P193" s="83" t="str">
        <f t="shared" si="70"/>
        <v/>
      </c>
      <c r="Q193" s="83" t="str">
        <f t="shared" si="68"/>
        <v/>
      </c>
      <c r="R193" s="83" t="str">
        <f t="shared" si="62"/>
        <v/>
      </c>
      <c r="S193" s="83" t="str">
        <f t="shared" si="69"/>
        <v/>
      </c>
      <c r="T193" s="56">
        <f t="shared" si="63"/>
        <v>104</v>
      </c>
      <c r="V193" s="52" t="str">
        <f t="shared" si="64"/>
        <v xml:space="preserve"> </v>
      </c>
      <c r="W193" s="38" t="str">
        <f t="shared" si="73"/>
        <v/>
      </c>
      <c r="X193" s="54">
        <f t="shared" si="65"/>
        <v>0</v>
      </c>
      <c r="Y193" s="55" t="str">
        <f t="shared" si="66"/>
        <v>&lt;b&gt;&lt;font color="navy" size="5"&gt;■　　■&lt;/font&gt;&lt;/b&gt;&lt;br&gt;&lt;br&gt;&lt;br&gt;&lt;b&gt;&lt;font color="#02c4b5" size="4"&gt;◆　主な特長　◆&lt;/font&gt;&lt;/b&gt;&lt;br&gt;&lt;br&gt;&lt;br&gt;&lt;b&gt;&lt;font color="#02c4b5" size="4"&gt;◆　主な仕様　◆&lt;/font&gt;&lt;/b&gt;&lt;br&gt;&lt;br&gt;&lt;br&gt;&lt;br&gt;&lt;br&gt;</v>
      </c>
      <c r="Z193" s="85" t="str">
        <f t="shared" si="74"/>
        <v xml:space="preserve">
※記載は商品仕様の一部です。仕様説明不足等の理由での返品はできません。特に適合等は必ずご確認ください。</v>
      </c>
      <c r="AB193" s="23"/>
      <c r="AD193" s="13" t="str">
        <f t="shared" si="75"/>
        <v/>
      </c>
      <c r="AE193" s="64" t="s">
        <v>35</v>
      </c>
      <c r="AF193" s="65" t="str">
        <f t="shared" si="76"/>
        <v/>
      </c>
      <c r="AG193" s="27" t="str">
        <f t="shared" si="77"/>
        <v/>
      </c>
      <c r="AH193" s="27" t="str">
        <f t="shared" si="78"/>
        <v/>
      </c>
    </row>
    <row r="194" spans="1:34" ht="26.25" customHeight="1" x14ac:dyDescent="0.4">
      <c r="A194" s="73">
        <f t="shared" si="60"/>
        <v>193</v>
      </c>
      <c r="B194" s="35"/>
      <c r="C194" s="36"/>
      <c r="D194" s="40">
        <f t="shared" ref="D194:D201" si="79">LENB(C:C)</f>
        <v>0</v>
      </c>
      <c r="E194" s="37"/>
      <c r="F194" s="91">
        <f t="shared" ref="F194:F201" si="80">LENB(E:E)</f>
        <v>0</v>
      </c>
      <c r="G194" s="23"/>
      <c r="H194" s="87"/>
      <c r="I194" s="25"/>
      <c r="J194" s="25"/>
      <c r="K194" s="25"/>
      <c r="L194" s="25"/>
      <c r="M194" s="33"/>
      <c r="N194" s="24"/>
      <c r="O194" s="76">
        <v>0</v>
      </c>
      <c r="P194" s="83" t="str">
        <f t="shared" si="70"/>
        <v/>
      </c>
      <c r="Q194" s="83" t="str">
        <f t="shared" si="68"/>
        <v/>
      </c>
      <c r="R194" s="83" t="str">
        <f t="shared" si="62"/>
        <v/>
      </c>
      <c r="S194" s="83" t="str">
        <f t="shared" si="69"/>
        <v/>
      </c>
      <c r="T194" s="56">
        <f t="shared" si="63"/>
        <v>104</v>
      </c>
      <c r="V194" s="52" t="str">
        <f t="shared" si="64"/>
        <v xml:space="preserve"> </v>
      </c>
      <c r="W194" s="38" t="str">
        <f t="shared" ref="W194:W201" si="81">CLEAN(E:E)</f>
        <v/>
      </c>
      <c r="X194" s="54">
        <f t="shared" si="65"/>
        <v>0</v>
      </c>
      <c r="Y194" s="55" t="str">
        <f t="shared" si="66"/>
        <v>&lt;b&gt;&lt;font color="navy" size="5"&gt;■　　■&lt;/font&gt;&lt;/b&gt;&lt;br&gt;&lt;br&gt;&lt;br&gt;&lt;b&gt;&lt;font color="#02c4b5" size="4"&gt;◆　主な特長　◆&lt;/font&gt;&lt;/b&gt;&lt;br&gt;&lt;br&gt;&lt;br&gt;&lt;b&gt;&lt;font color="#02c4b5" size="4"&gt;◆　主な仕様　◆&lt;/font&gt;&lt;/b&gt;&lt;br&gt;&lt;br&gt;&lt;br&gt;&lt;br&gt;&lt;br&gt;</v>
      </c>
      <c r="Z194" s="85" t="str">
        <f t="shared" ref="Z194:Z201" si="82">IF(AND(ISBLANK(J:J), ISBLANK(L:L)), N:N&amp;CHAR(10)&amp;CHAR(10)&amp;"※記載は商品仕様の一部です。仕様説明不足等の理由での返品はできません。特に適合等は必ずご確認ください。", IF(AND(ISBLANK(J:J), ISBLANK(N:N)), L:L&amp;CHAR(10)&amp;CHAR(10)&amp;"※記載は商品仕様の一部です。仕様説明不足等の理由での返品はできません。特に適合等は必ずご確認ください。", IF(AND(ISBLANK(L:L), ISBLANK(N:N)), J:J&amp;CHAR(10)&amp;CHAR(10)&amp;"※記載は商品仕様の一部です。仕様説明不足等の理由での返品はできません。特に適合等は必ずご確認ください。", IF(ISBLANK(J:J), L:L&amp;CHAR(10)&amp;CHAR(10)&amp;N:N&amp;CHAR(10)&amp;CHAR(10)&amp;"※記載は商品仕様の一部です。仕様説明不足等の理由での返品はできません。特に適合等は必ずご確認ください。", IF(ISBLANK(L:L), J:J&amp;CHAR(10)&amp;CHAR(10)&amp;N:N&amp;CHAR(10)&amp;CHAR(10)&amp;"※記載は商品仕様の一部です。仕様説明不足等の理由での返品はできません。特に適合等は必ずご確認ください。", IF(ISBLANK(N:N), J:J&amp;CHAR(10)&amp;CHAR(10)&amp;L:L&amp;CHAR(10)&amp;CHAR(10)&amp;"※記載は商品仕様の一部です。仕様説明不足等の理由での返品はできません。特に適合等は必ずご確認ください。", J:J&amp;CHAR(10)&amp;CHAR(10)&amp;L:L&amp;CHAR(10)&amp;CHAR(10)&amp;N:N&amp;CHAR(10)&amp;CHAR(10)&amp;"※記載は商品仕様の一部です。仕様説明不足等の理由での返品はできません。特に適合等は必ずご確認ください。"))))))</f>
        <v xml:space="preserve">
※記載は商品仕様の一部です。仕様説明不足等の理由での返品はできません。特に適合等は必ずご確認ください。</v>
      </c>
      <c r="AB194" s="23"/>
      <c r="AD194" s="13" t="str">
        <f t="shared" ref="AD194:AD201" si="83">LOWER(B:B)</f>
        <v/>
      </c>
      <c r="AE194" s="64" t="s">
        <v>35</v>
      </c>
      <c r="AF194" s="65" t="str">
        <f t="shared" ref="AF194:AF201" si="84">IF(X194&gt;=1,"&lt;img src=""%URL%"&amp;LOWER(B:B)&amp;"_1.jpg""&gt;&lt;br&gt;","")&amp;
 IF(X194&gt;=2,"&lt;img src=""%URL%"&amp;LOWER(B:B)&amp;"_2.jpg""&gt;&lt;br&gt;","")&amp;
 IF(X194&gt;=3,"&lt;img src=""%URL%"&amp;LOWER(B:B)&amp;"_3.jpg""&gt;&lt;br&gt;","")&amp;
 IF(X194&gt;=4,"&lt;img src=""%URL%"&amp;LOWER(B:B)&amp;"_4.jpg""&gt;&lt;br&gt;","")&amp;
 IF(X194&gt;=5,"&lt;img src=""%URL%"&amp;LOWER(B:B)&amp;"_5.jpg""&gt;&lt;br&gt;","")&amp;
 IF(X194&gt;=6,"&lt;img src=""%URL%"&amp;LOWER(B:B)&amp;"_6.jpg""&gt;&lt;br&gt;","")&amp;
 IF(X194&gt;=7,"&lt;img src=""%URL%"&amp;LOWER(B:B)&amp;"_7.jpg""&gt;&lt;br&gt;","")&amp;
 IF(X194&gt;=8,"&lt;img src=""%URL%"&amp;LOWER(B:B)&amp;"_8.jpg""&gt;&lt;br&gt;","")&amp;
 IF(X194&gt;=9,"&lt;img src=""%URL%"&amp;LOWER(B:B)&amp;"_9.jpg""&gt;&lt;br&gt;","")&amp;
 IF(X194&gt;=10,"&lt;img src=""%URL%"&amp;LOWER(B:B)&amp;"_10.jpg""&gt;&lt;br&gt;","")&amp;
 IF(X194&gt;=11,"&lt;img src=""%URL%"&amp;LOWER(B:B)&amp;"_11.jpg""&gt;&lt;br&gt;","")&amp;
 IF(X194&gt;=12,"&lt;img src=""%URL%"&amp;LOWER(B:B)&amp;"_12.jpg""&gt;&lt;br&gt;","")&amp;
 IF(X194&gt;=13,"&lt;img src=""%URL%"&amp;LOWER(B:B)&amp;"_13.jpg""&gt;&lt;br&gt;","")&amp;
 IF(X194&gt;=14,"&lt;img src=""%URL%"&amp;LOWER(B:B)&amp;"_14.jpg""&gt;&lt;br&gt;","")&amp;
 IF(X194&gt;=15,"&lt;img src=""%URL%"&amp;LOWER(B:B)&amp;"_15.jpg""&gt;&lt;br&gt;","")&amp;
 IF(X194&gt;=16,"&lt;img src=""%URL%"&amp;LOWER(B:B)&amp;"_16.jpg""&gt;&lt;br&gt;","")&amp;
 IF(X194&gt;=17,"&lt;img src=""%URL%"&amp;LOWER(B:B)&amp;"_17.jpg""&gt;&lt;br&gt;","")&amp;
 IF(X194&gt;=18,"&lt;img src=""%URL%"&amp;LOWER(B:B)&amp;"_18.jpg""&gt;&lt;br&gt;","")&amp;
 IF(X194=19,"&lt;img src=""%URL%"&amp;LOWER(B:B)&amp;"_19.jpg""&gt;&lt;br&gt;","")</f>
        <v/>
      </c>
      <c r="AG194" s="27" t="str">
        <f t="shared" ref="AG194:AG201" si="85">IF(ISBLANK(I:I), "", "&lt;b&gt;&lt;font color=""#666666""&gt;" &amp; SUBSTITUTE((I:I), CHAR(10), "&lt;br&gt;") &amp; "&lt;/font&gt;&lt;/b&gt;&lt;br&gt;&lt;br&gt;")</f>
        <v/>
      </c>
      <c r="AH194" s="27" t="str">
        <f t="shared" ref="AH194:AH201" si="86">IF(ISBLANK(K:K), "", "&lt;b&gt;" &amp; SUBSTITUTE((K:K), CHAR(10), "&lt;br&gt;") &amp; "&lt;/b&gt;&lt;br&gt;&lt;br&gt;")</f>
        <v/>
      </c>
    </row>
    <row r="195" spans="1:34" ht="26.25" customHeight="1" x14ac:dyDescent="0.4">
      <c r="A195" s="73">
        <f t="shared" ref="A195:A201" si="87">ROW(A194)</f>
        <v>194</v>
      </c>
      <c r="B195" s="35"/>
      <c r="C195" s="36"/>
      <c r="D195" s="40">
        <f t="shared" si="79"/>
        <v>0</v>
      </c>
      <c r="E195" s="37"/>
      <c r="F195" s="91">
        <f t="shared" si="80"/>
        <v>0</v>
      </c>
      <c r="G195" s="23"/>
      <c r="H195" s="87"/>
      <c r="I195" s="25"/>
      <c r="J195" s="25"/>
      <c r="K195" s="25"/>
      <c r="L195" s="25"/>
      <c r="M195" s="33"/>
      <c r="N195" s="24"/>
      <c r="O195" s="76">
        <v>0</v>
      </c>
      <c r="P195" s="83" t="str">
        <f t="shared" si="70"/>
        <v/>
      </c>
      <c r="Q195" s="83" t="str">
        <f t="shared" si="68"/>
        <v/>
      </c>
      <c r="R195" s="83" t="str">
        <f t="shared" ref="R195:R201" si="88">IF(ISNUMBER(SEARCH("①",M:M)),"①", "") &amp; IF(ISNUMBER(SEARCH("②",M:M)),"②", "") &amp; IF(ISNUMBER(SEARCH("③",M:M)),"③", "") &amp; IF(ISNUMBER(SEARCH("④",M:M)),"④", "") &amp; IF(ISNUMBER(SEARCH("⑤",M:M)),"⑤", "") &amp; IF(ISNUMBER(SEARCH("⑥",M:M)),"⑥", "") &amp; IF(ISNUMBER(SEARCH("⑦",M:M)),"⑦", "") &amp; IF(ISNUMBER(SEARCH("⑧",M:M)),"⑧", "") &amp; IF(ISNUMBER(SEARCH("⑨",M:M)),"⑨", "") &amp; IF(ISNUMBER(SEARCH("⑩",M:M)),"⑩", "") &amp; IF(ISNUMBER(SEARCH("⑪",M:M)),"⑪", "") &amp; IF(ISNUMBER(SEARCH("⑫",M:M)),"⑫", "") &amp; IF(ISNUMBER(SEARCH("⑬",M:M)),"⑬", "") &amp; IF(ISNUMBER(SEARCH("⑭",M:M)),"⑭", "") &amp; IF(ISNUMBER(SEARCH("⑮",M:M)),"⑮", "") &amp; IF(ISNUMBER(SEARCH("⑯",M:M)),"⑯", "") &amp; IF(ISNUMBER(SEARCH("⑰",M:M)),"⑰", "") &amp; IF(ISNUMBER(SEARCH("⑱",M:M)),"⑱", "") &amp; IF(ISNUMBER(SEARCH("⑲",M:M)),"⑲", "") &amp; IF(ISNUMBER(SEARCH("⑳",M:M)),"⑳", "") &amp; IF(ISNUMBER(SEARCH("Ⅰ",M:M)),"Ⅰ", "") &amp; IF(ISNUMBER(SEARCH("Ⅱ",M:M)),"Ⅱ", "") &amp; IF(ISNUMBER(SEARCH("Ⅲ",M:M)),"Ⅲ", "") &amp; IF(ISNUMBER(SEARCH("Ⅳ",M:M)),"Ⅳ", "") &amp; IF(ISNUMBER(SEARCH("Ⅴ",M:M)),"Ⅴ", "") &amp; IF(ISNUMBER(SEARCH("Ⅵ",M:M)),"Ⅵ", "") &amp; IF(ISNUMBER(SEARCH("Ⅶ",M:M)),"Ⅶ", "") &amp; IF(ISNUMBER(SEARCH("Ⅷ",M:M)),"Ⅷ", "") &amp; IF(ISNUMBER(SEARCH("Ⅸ",M:M)),"Ⅸ", "") &amp; IF(ISNUMBER(SEARCH("Ⅹ",M:M)),"Ⅹ",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 &amp; IF(ISNUMBER(SEARCH("｣",M:M)),"｣", "")</f>
        <v/>
      </c>
      <c r="S195" s="83" t="str">
        <f t="shared" si="69"/>
        <v/>
      </c>
      <c r="T195" s="56">
        <f t="shared" ref="T195:T201" si="89">LENB(Z:Z)</f>
        <v>104</v>
      </c>
      <c r="V195" s="52" t="str">
        <f t="shared" ref="V195:V201" si="90">CLEAN(C:C &amp; " " &amp; B:B)</f>
        <v xml:space="preserve"> </v>
      </c>
      <c r="W195" s="38" t="str">
        <f t="shared" si="81"/>
        <v/>
      </c>
      <c r="X195" s="54">
        <f t="shared" ref="X195:X201" si="91">(O:O)</f>
        <v>0</v>
      </c>
      <c r="Y195" s="55" t="str">
        <f t="shared" si="66"/>
        <v>&lt;b&gt;&lt;font color="navy" size="5"&gt;■　　■&lt;/font&gt;&lt;/b&gt;&lt;br&gt;&lt;br&gt;&lt;br&gt;&lt;b&gt;&lt;font color="#02c4b5" size="4"&gt;◆　主な特長　◆&lt;/font&gt;&lt;/b&gt;&lt;br&gt;&lt;br&gt;&lt;br&gt;&lt;b&gt;&lt;font color="#02c4b5" size="4"&gt;◆　主な仕様　◆&lt;/font&gt;&lt;/b&gt;&lt;br&gt;&lt;br&gt;&lt;br&gt;&lt;br&gt;&lt;br&gt;</v>
      </c>
      <c r="Z195" s="85" t="str">
        <f t="shared" si="82"/>
        <v xml:space="preserve">
※記載は商品仕様の一部です。仕様説明不足等の理由での返品はできません。特に適合等は必ずご確認ください。</v>
      </c>
      <c r="AB195" s="23"/>
      <c r="AD195" s="13" t="str">
        <f t="shared" si="83"/>
        <v/>
      </c>
      <c r="AE195" s="64" t="s">
        <v>35</v>
      </c>
      <c r="AF195" s="65" t="str">
        <f t="shared" si="84"/>
        <v/>
      </c>
      <c r="AG195" s="27" t="str">
        <f t="shared" si="85"/>
        <v/>
      </c>
      <c r="AH195" s="27" t="str">
        <f t="shared" si="86"/>
        <v/>
      </c>
    </row>
    <row r="196" spans="1:34" ht="26.25" customHeight="1" x14ac:dyDescent="0.4">
      <c r="A196" s="73">
        <f t="shared" si="87"/>
        <v>195</v>
      </c>
      <c r="B196" s="35"/>
      <c r="C196" s="36"/>
      <c r="D196" s="40">
        <f t="shared" si="79"/>
        <v>0</v>
      </c>
      <c r="E196" s="37"/>
      <c r="F196" s="91">
        <f t="shared" si="80"/>
        <v>0</v>
      </c>
      <c r="G196" s="23"/>
      <c r="H196" s="87"/>
      <c r="I196" s="25"/>
      <c r="J196" s="25"/>
      <c r="K196" s="25"/>
      <c r="L196" s="25"/>
      <c r="M196" s="33"/>
      <c r="N196" s="24"/>
      <c r="O196" s="76">
        <v>0</v>
      </c>
      <c r="P196" s="83" t="str">
        <f t="shared" si="70"/>
        <v/>
      </c>
      <c r="Q196" s="83" t="str">
        <f t="shared" si="68"/>
        <v/>
      </c>
      <c r="R196" s="83" t="str">
        <f t="shared" si="88"/>
        <v/>
      </c>
      <c r="S196" s="83" t="str">
        <f t="shared" si="69"/>
        <v/>
      </c>
      <c r="T196" s="56">
        <f t="shared" si="89"/>
        <v>104</v>
      </c>
      <c r="V196" s="52" t="str">
        <f t="shared" si="90"/>
        <v xml:space="preserve"> </v>
      </c>
      <c r="W196" s="38" t="str">
        <f t="shared" si="81"/>
        <v/>
      </c>
      <c r="X196" s="54">
        <f t="shared" si="91"/>
        <v>0</v>
      </c>
      <c r="Y196" s="55" t="str">
        <f t="shared" ref="Y196:Y201" si="92">CLEAN(SUBSTITUTE(SUBSTITUTE(SUBSTITUTE(SUBSTITUTE(SUBSTITUTE(SUBSTITUTE(AE:AE,"【説明画像】",AF:AF),"【仕様】",SUBSTITUTE(M:M,CHAR(10),"&lt;br&gt;")),"【メーカー名】",G:G),"【メーカー名2】", IF(H:H&lt;&gt;"", "(" &amp; H:H &amp; ")","")),"【キャッチコピー1】",AG:AG),"【キャッチコピー2】",AH:AH))</f>
        <v>&lt;b&gt;&lt;font color="navy" size="5"&gt;■　　■&lt;/font&gt;&lt;/b&gt;&lt;br&gt;&lt;br&gt;&lt;br&gt;&lt;b&gt;&lt;font color="#02c4b5" size="4"&gt;◆　主な特長　◆&lt;/font&gt;&lt;/b&gt;&lt;br&gt;&lt;br&gt;&lt;br&gt;&lt;b&gt;&lt;font color="#02c4b5" size="4"&gt;◆　主な仕様　◆&lt;/font&gt;&lt;/b&gt;&lt;br&gt;&lt;br&gt;&lt;br&gt;&lt;br&gt;&lt;br&gt;</v>
      </c>
      <c r="Z196" s="85" t="str">
        <f t="shared" si="82"/>
        <v xml:space="preserve">
※記載は商品仕様の一部です。仕様説明不足等の理由での返品はできません。特に適合等は必ずご確認ください。</v>
      </c>
      <c r="AB196" s="23"/>
      <c r="AD196" s="13" t="str">
        <f t="shared" si="83"/>
        <v/>
      </c>
      <c r="AE196" s="64" t="s">
        <v>35</v>
      </c>
      <c r="AF196" s="65" t="str">
        <f t="shared" si="84"/>
        <v/>
      </c>
      <c r="AG196" s="27" t="str">
        <f t="shared" si="85"/>
        <v/>
      </c>
      <c r="AH196" s="27" t="str">
        <f t="shared" si="86"/>
        <v/>
      </c>
    </row>
    <row r="197" spans="1:34" ht="26.25" customHeight="1" x14ac:dyDescent="0.4">
      <c r="A197" s="73">
        <f t="shared" si="87"/>
        <v>196</v>
      </c>
      <c r="B197" s="35"/>
      <c r="C197" s="36"/>
      <c r="D197" s="40">
        <f t="shared" si="79"/>
        <v>0</v>
      </c>
      <c r="E197" s="37"/>
      <c r="F197" s="91">
        <f t="shared" si="80"/>
        <v>0</v>
      </c>
      <c r="G197" s="23"/>
      <c r="H197" s="87"/>
      <c r="I197" s="25"/>
      <c r="J197" s="25"/>
      <c r="K197" s="25"/>
      <c r="L197" s="25"/>
      <c r="M197" s="33"/>
      <c r="N197" s="24"/>
      <c r="O197" s="76">
        <v>0</v>
      </c>
      <c r="P197" s="83" t="str">
        <f t="shared" si="70"/>
        <v/>
      </c>
      <c r="Q197" s="83" t="str">
        <f t="shared" si="68"/>
        <v/>
      </c>
      <c r="R197" s="83" t="str">
        <f t="shared" si="88"/>
        <v/>
      </c>
      <c r="S197" s="83" t="str">
        <f t="shared" si="69"/>
        <v/>
      </c>
      <c r="T197" s="56">
        <f t="shared" si="89"/>
        <v>104</v>
      </c>
      <c r="V197" s="52" t="str">
        <f t="shared" si="90"/>
        <v xml:space="preserve"> </v>
      </c>
      <c r="W197" s="38" t="str">
        <f t="shared" si="81"/>
        <v/>
      </c>
      <c r="X197" s="54">
        <f t="shared" si="91"/>
        <v>0</v>
      </c>
      <c r="Y197" s="55" t="str">
        <f t="shared" si="92"/>
        <v>&lt;b&gt;&lt;font color="navy" size="5"&gt;■　　■&lt;/font&gt;&lt;/b&gt;&lt;br&gt;&lt;br&gt;&lt;br&gt;&lt;b&gt;&lt;font color="#02c4b5" size="4"&gt;◆　主な特長　◆&lt;/font&gt;&lt;/b&gt;&lt;br&gt;&lt;br&gt;&lt;br&gt;&lt;b&gt;&lt;font color="#02c4b5" size="4"&gt;◆　主な仕様　◆&lt;/font&gt;&lt;/b&gt;&lt;br&gt;&lt;br&gt;&lt;br&gt;&lt;br&gt;&lt;br&gt;</v>
      </c>
      <c r="Z197" s="85" t="str">
        <f t="shared" si="82"/>
        <v xml:space="preserve">
※記載は商品仕様の一部です。仕様説明不足等の理由での返品はできません。特に適合等は必ずご確認ください。</v>
      </c>
      <c r="AB197" s="23"/>
      <c r="AD197" s="13" t="str">
        <f t="shared" si="83"/>
        <v/>
      </c>
      <c r="AE197" s="64" t="s">
        <v>35</v>
      </c>
      <c r="AF197" s="65" t="str">
        <f t="shared" si="84"/>
        <v/>
      </c>
      <c r="AG197" s="27" t="str">
        <f t="shared" si="85"/>
        <v/>
      </c>
      <c r="AH197" s="27" t="str">
        <f t="shared" si="86"/>
        <v/>
      </c>
    </row>
    <row r="198" spans="1:34" ht="26.25" customHeight="1" x14ac:dyDescent="0.4">
      <c r="A198" s="73">
        <f t="shared" si="87"/>
        <v>197</v>
      </c>
      <c r="B198" s="35"/>
      <c r="C198" s="36"/>
      <c r="D198" s="40">
        <f t="shared" si="79"/>
        <v>0</v>
      </c>
      <c r="E198" s="37"/>
      <c r="F198" s="91">
        <f t="shared" si="80"/>
        <v>0</v>
      </c>
      <c r="G198" s="23"/>
      <c r="H198" s="87"/>
      <c r="I198" s="25"/>
      <c r="J198" s="25"/>
      <c r="K198" s="25"/>
      <c r="L198" s="25"/>
      <c r="M198" s="33"/>
      <c r="N198" s="24"/>
      <c r="O198" s="76">
        <v>0</v>
      </c>
      <c r="P198" s="83" t="str">
        <f t="shared" si="70"/>
        <v/>
      </c>
      <c r="Q198" s="83" t="str">
        <f t="shared" si="68"/>
        <v/>
      </c>
      <c r="R198" s="83" t="str">
        <f t="shared" si="88"/>
        <v/>
      </c>
      <c r="S198" s="83" t="str">
        <f t="shared" si="69"/>
        <v/>
      </c>
      <c r="T198" s="56">
        <f t="shared" si="89"/>
        <v>104</v>
      </c>
      <c r="V198" s="52" t="str">
        <f t="shared" si="90"/>
        <v xml:space="preserve"> </v>
      </c>
      <c r="W198" s="38" t="str">
        <f t="shared" si="81"/>
        <v/>
      </c>
      <c r="X198" s="54">
        <f t="shared" si="91"/>
        <v>0</v>
      </c>
      <c r="Y198" s="55" t="str">
        <f t="shared" si="92"/>
        <v>&lt;b&gt;&lt;font color="navy" size="5"&gt;■　　■&lt;/font&gt;&lt;/b&gt;&lt;br&gt;&lt;br&gt;&lt;br&gt;&lt;b&gt;&lt;font color="#02c4b5" size="4"&gt;◆　主な特長　◆&lt;/font&gt;&lt;/b&gt;&lt;br&gt;&lt;br&gt;&lt;br&gt;&lt;b&gt;&lt;font color="#02c4b5" size="4"&gt;◆　主な仕様　◆&lt;/font&gt;&lt;/b&gt;&lt;br&gt;&lt;br&gt;&lt;br&gt;&lt;br&gt;&lt;br&gt;</v>
      </c>
      <c r="Z198" s="85" t="str">
        <f t="shared" si="82"/>
        <v xml:space="preserve">
※記載は商品仕様の一部です。仕様説明不足等の理由での返品はできません。特に適合等は必ずご確認ください。</v>
      </c>
      <c r="AB198" s="23"/>
      <c r="AD198" s="13" t="str">
        <f t="shared" si="83"/>
        <v/>
      </c>
      <c r="AE198" s="64" t="s">
        <v>35</v>
      </c>
      <c r="AF198" s="65" t="str">
        <f t="shared" si="84"/>
        <v/>
      </c>
      <c r="AG198" s="27" t="str">
        <f t="shared" si="85"/>
        <v/>
      </c>
      <c r="AH198" s="27" t="str">
        <f t="shared" si="86"/>
        <v/>
      </c>
    </row>
    <row r="199" spans="1:34" ht="26.25" customHeight="1" x14ac:dyDescent="0.4">
      <c r="A199" s="73">
        <f t="shared" si="87"/>
        <v>198</v>
      </c>
      <c r="B199" s="35"/>
      <c r="C199" s="36"/>
      <c r="D199" s="40">
        <f t="shared" si="79"/>
        <v>0</v>
      </c>
      <c r="E199" s="37"/>
      <c r="F199" s="91">
        <f t="shared" si="80"/>
        <v>0</v>
      </c>
      <c r="G199" s="23"/>
      <c r="H199" s="87"/>
      <c r="I199" s="25"/>
      <c r="J199" s="25"/>
      <c r="K199" s="25"/>
      <c r="L199" s="25"/>
      <c r="M199" s="33"/>
      <c r="N199" s="24"/>
      <c r="O199" s="76">
        <v>0</v>
      </c>
      <c r="P199" s="83" t="str">
        <f t="shared" si="70"/>
        <v/>
      </c>
      <c r="Q199" s="83" t="str">
        <f t="shared" si="68"/>
        <v/>
      </c>
      <c r="R199" s="83" t="str">
        <f t="shared" si="88"/>
        <v/>
      </c>
      <c r="S199" s="83" t="str">
        <f t="shared" si="69"/>
        <v/>
      </c>
      <c r="T199" s="56">
        <f t="shared" si="89"/>
        <v>104</v>
      </c>
      <c r="V199" s="52" t="str">
        <f t="shared" si="90"/>
        <v xml:space="preserve"> </v>
      </c>
      <c r="W199" s="38" t="str">
        <f t="shared" si="81"/>
        <v/>
      </c>
      <c r="X199" s="54">
        <f t="shared" si="91"/>
        <v>0</v>
      </c>
      <c r="Y199" s="55" t="str">
        <f t="shared" si="92"/>
        <v>&lt;b&gt;&lt;font color="navy" size="5"&gt;■　　■&lt;/font&gt;&lt;/b&gt;&lt;br&gt;&lt;br&gt;&lt;br&gt;&lt;b&gt;&lt;font color="#02c4b5" size="4"&gt;◆　主な特長　◆&lt;/font&gt;&lt;/b&gt;&lt;br&gt;&lt;br&gt;&lt;br&gt;&lt;b&gt;&lt;font color="#02c4b5" size="4"&gt;◆　主な仕様　◆&lt;/font&gt;&lt;/b&gt;&lt;br&gt;&lt;br&gt;&lt;br&gt;&lt;br&gt;&lt;br&gt;</v>
      </c>
      <c r="Z199" s="85" t="str">
        <f t="shared" si="82"/>
        <v xml:space="preserve">
※記載は商品仕様の一部です。仕様説明不足等の理由での返品はできません。特に適合等は必ずご確認ください。</v>
      </c>
      <c r="AB199" s="23"/>
      <c r="AD199" s="13" t="str">
        <f t="shared" si="83"/>
        <v/>
      </c>
      <c r="AE199" s="64" t="s">
        <v>35</v>
      </c>
      <c r="AF199" s="65" t="str">
        <f t="shared" si="84"/>
        <v/>
      </c>
      <c r="AG199" s="27" t="str">
        <f t="shared" si="85"/>
        <v/>
      </c>
      <c r="AH199" s="27" t="str">
        <f t="shared" si="86"/>
        <v/>
      </c>
    </row>
    <row r="200" spans="1:34" ht="26.25" customHeight="1" x14ac:dyDescent="0.4">
      <c r="A200" s="73">
        <f t="shared" si="87"/>
        <v>199</v>
      </c>
      <c r="B200" s="35"/>
      <c r="C200" s="36"/>
      <c r="D200" s="40">
        <f t="shared" si="79"/>
        <v>0</v>
      </c>
      <c r="E200" s="37"/>
      <c r="F200" s="91">
        <f t="shared" si="80"/>
        <v>0</v>
      </c>
      <c r="G200" s="23"/>
      <c r="H200" s="87"/>
      <c r="I200" s="25"/>
      <c r="J200" s="25"/>
      <c r="K200" s="25"/>
      <c r="L200" s="25"/>
      <c r="M200" s="33"/>
      <c r="N200" s="24"/>
      <c r="O200" s="76">
        <v>0</v>
      </c>
      <c r="P200" s="83" t="str">
        <f t="shared" si="70"/>
        <v/>
      </c>
      <c r="Q200" s="83" t="str">
        <f t="shared" si="68"/>
        <v/>
      </c>
      <c r="R200" s="83" t="str">
        <f t="shared" si="88"/>
        <v/>
      </c>
      <c r="S200" s="83" t="str">
        <f t="shared" si="69"/>
        <v/>
      </c>
      <c r="T200" s="56">
        <f t="shared" si="89"/>
        <v>104</v>
      </c>
      <c r="V200" s="52" t="str">
        <f t="shared" si="90"/>
        <v xml:space="preserve"> </v>
      </c>
      <c r="W200" s="38" t="str">
        <f t="shared" si="81"/>
        <v/>
      </c>
      <c r="X200" s="54">
        <f t="shared" si="91"/>
        <v>0</v>
      </c>
      <c r="Y200" s="55" t="str">
        <f t="shared" si="92"/>
        <v>&lt;b&gt;&lt;font color="navy" size="5"&gt;■　　■&lt;/font&gt;&lt;/b&gt;&lt;br&gt;&lt;br&gt;&lt;br&gt;&lt;b&gt;&lt;font color="#02c4b5" size="4"&gt;◆　主な特長　◆&lt;/font&gt;&lt;/b&gt;&lt;br&gt;&lt;br&gt;&lt;br&gt;&lt;b&gt;&lt;font color="#02c4b5" size="4"&gt;◆　主な仕様　◆&lt;/font&gt;&lt;/b&gt;&lt;br&gt;&lt;br&gt;&lt;br&gt;&lt;br&gt;&lt;br&gt;</v>
      </c>
      <c r="Z200" s="85" t="str">
        <f t="shared" si="82"/>
        <v xml:space="preserve">
※記載は商品仕様の一部です。仕様説明不足等の理由での返品はできません。特に適合等は必ずご確認ください。</v>
      </c>
      <c r="AB200" s="23"/>
      <c r="AD200" s="13" t="str">
        <f t="shared" si="83"/>
        <v/>
      </c>
      <c r="AE200" s="64" t="s">
        <v>35</v>
      </c>
      <c r="AF200" s="65" t="str">
        <f t="shared" si="84"/>
        <v/>
      </c>
      <c r="AG200" s="27" t="str">
        <f t="shared" si="85"/>
        <v/>
      </c>
      <c r="AH200" s="27" t="str">
        <f t="shared" si="86"/>
        <v/>
      </c>
    </row>
    <row r="201" spans="1:34" ht="26.25" customHeight="1" thickBot="1" x14ac:dyDescent="0.45">
      <c r="A201" s="74">
        <f t="shared" si="87"/>
        <v>200</v>
      </c>
      <c r="B201" s="35"/>
      <c r="C201" s="36"/>
      <c r="D201" s="40">
        <f t="shared" si="79"/>
        <v>0</v>
      </c>
      <c r="E201" s="37"/>
      <c r="F201" s="91">
        <f t="shared" si="80"/>
        <v>0</v>
      </c>
      <c r="G201" s="23"/>
      <c r="H201" s="87"/>
      <c r="I201" s="25"/>
      <c r="J201" s="25"/>
      <c r="K201" s="25"/>
      <c r="L201" s="25"/>
      <c r="M201" s="33"/>
      <c r="N201" s="24"/>
      <c r="O201" s="76">
        <v>0</v>
      </c>
      <c r="P201" s="83" t="str">
        <f t="shared" si="70"/>
        <v/>
      </c>
      <c r="Q201" s="83" t="str">
        <f t="shared" si="68"/>
        <v/>
      </c>
      <c r="R201" s="83" t="str">
        <f t="shared" si="88"/>
        <v/>
      </c>
      <c r="S201" s="83" t="str">
        <f t="shared" si="69"/>
        <v/>
      </c>
      <c r="T201" s="56">
        <f t="shared" si="89"/>
        <v>104</v>
      </c>
      <c r="V201" s="52" t="str">
        <f t="shared" si="90"/>
        <v xml:space="preserve"> </v>
      </c>
      <c r="W201" s="38" t="str">
        <f t="shared" si="81"/>
        <v/>
      </c>
      <c r="X201" s="54">
        <f t="shared" si="91"/>
        <v>0</v>
      </c>
      <c r="Y201" s="55" t="str">
        <f t="shared" si="92"/>
        <v>&lt;b&gt;&lt;font color="navy" size="5"&gt;■　　■&lt;/font&gt;&lt;/b&gt;&lt;br&gt;&lt;br&gt;&lt;br&gt;&lt;b&gt;&lt;font color="#02c4b5" size="4"&gt;◆　主な特長　◆&lt;/font&gt;&lt;/b&gt;&lt;br&gt;&lt;br&gt;&lt;br&gt;&lt;b&gt;&lt;font color="#02c4b5" size="4"&gt;◆　主な仕様　◆&lt;/font&gt;&lt;/b&gt;&lt;br&gt;&lt;br&gt;&lt;br&gt;&lt;br&gt;&lt;br&gt;</v>
      </c>
      <c r="Z201" s="85" t="str">
        <f t="shared" si="82"/>
        <v xml:space="preserve">
※記載は商品仕様の一部です。仕様説明不足等の理由での返品はできません。特に適合等は必ずご確認ください。</v>
      </c>
      <c r="AB201" s="23"/>
      <c r="AD201" s="13" t="str">
        <f t="shared" si="83"/>
        <v/>
      </c>
      <c r="AE201" s="64" t="s">
        <v>35</v>
      </c>
      <c r="AF201" s="65" t="str">
        <f t="shared" si="84"/>
        <v/>
      </c>
      <c r="AG201" s="27" t="str">
        <f t="shared" si="85"/>
        <v/>
      </c>
      <c r="AH201" s="27" t="str">
        <f t="shared" si="86"/>
        <v/>
      </c>
    </row>
    <row r="202" spans="1:34" ht="26.25" customHeight="1" x14ac:dyDescent="0.4">
      <c r="A202" s="54"/>
    </row>
  </sheetData>
  <phoneticPr fontId="1"/>
  <conditionalFormatting sqref="C2:C201">
    <cfRule type="containsText" dxfId="8" priority="2" operator="containsText" text="(">
      <formula>NOT(ISERROR(SEARCH("(",C2)))</formula>
    </cfRule>
  </conditionalFormatting>
  <conditionalFormatting sqref="D2:D201">
    <cfRule type="cellIs" dxfId="7" priority="16" operator="greaterThan">
      <formula>129</formula>
    </cfRule>
    <cfRule type="cellIs" dxfId="6" priority="17" operator="greaterThan">
      <formula>130</formula>
    </cfRule>
    <cfRule type="cellIs" dxfId="5" priority="19" operator="greaterThan">
      <formula>990</formula>
    </cfRule>
  </conditionalFormatting>
  <conditionalFormatting sqref="F2:F201">
    <cfRule type="cellIs" dxfId="4" priority="15" operator="greaterThan">
      <formula>59</formula>
    </cfRule>
    <cfRule type="cellIs" dxfId="3" priority="18" operator="greaterThan">
      <formula>990</formula>
    </cfRule>
  </conditionalFormatting>
  <conditionalFormatting sqref="O2:O201">
    <cfRule type="cellIs" dxfId="2" priority="1" operator="lessThan">
      <formula>1</formula>
    </cfRule>
  </conditionalFormatting>
  <conditionalFormatting sqref="P2:S201">
    <cfRule type="notContainsBlanks" dxfId="1" priority="6">
      <formula>LEN(TRIM(P2))&gt;0</formula>
    </cfRule>
  </conditionalFormatting>
  <conditionalFormatting sqref="T2:T201">
    <cfRule type="cellIs" dxfId="0" priority="8" operator="greaterThan">
      <formula>990</formula>
    </cfRule>
  </conditionalFormatting>
  <dataValidations count="1">
    <dataValidation type="custom" allowBlank="1" showInputMessage="1" showErrorMessage="1" errorTitle="文字数オーバー" error="文字数が多すぎます。60バイト（約全角30文字）以内で設定してください。" sqref="W2:W201 E2:E199" xr:uid="{AD3DD13D-5FEA-4A73-8A22-D1917EC48DB9}">
      <formula1>LENB(E2)&lt;=60</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DF3A4-6DF7-447D-987B-6F709379E50E}">
  <dimension ref="A1:J1"/>
  <sheetViews>
    <sheetView zoomScale="70" zoomScaleNormal="70" workbookViewId="0">
      <pane xSplit="1" topLeftCell="B1" activePane="topRight" state="frozen"/>
      <selection pane="topRight" activeCell="A2" sqref="A2"/>
    </sheetView>
  </sheetViews>
  <sheetFormatPr defaultRowHeight="18.75" x14ac:dyDescent="0.4"/>
  <cols>
    <col min="1" max="1" width="20" style="11" customWidth="1"/>
    <col min="2" max="2" width="45.75" style="8" customWidth="1"/>
    <col min="3" max="3" width="43.75" style="13" customWidth="1"/>
    <col min="4" max="4" width="18" style="8" customWidth="1"/>
    <col min="5" max="7" width="18" style="1" customWidth="1"/>
    <col min="8" max="8" width="18" style="31" customWidth="1"/>
    <col min="9" max="10" width="18" style="1" customWidth="1"/>
  </cols>
  <sheetData>
    <row r="1" spans="1:10" x14ac:dyDescent="0.4">
      <c r="A1" s="10" t="s">
        <v>3</v>
      </c>
      <c r="B1" s="9" t="s">
        <v>4</v>
      </c>
      <c r="C1" s="12" t="s">
        <v>2</v>
      </c>
      <c r="D1" s="7" t="s">
        <v>5</v>
      </c>
      <c r="E1" s="2" t="s">
        <v>6</v>
      </c>
      <c r="F1" s="3" t="s">
        <v>8</v>
      </c>
      <c r="G1" s="4" t="s">
        <v>7</v>
      </c>
      <c r="H1" s="30" t="s">
        <v>9</v>
      </c>
      <c r="I1" s="5" t="s">
        <v>10</v>
      </c>
      <c r="J1" s="6" t="s">
        <v>11</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6CA3D-AEEA-428B-8A0D-41DD7B4221A4}">
  <dimension ref="A1:D997"/>
  <sheetViews>
    <sheetView zoomScale="85" zoomScaleNormal="85" workbookViewId="0">
      <selection activeCell="I17" sqref="I17"/>
    </sheetView>
  </sheetViews>
  <sheetFormatPr defaultRowHeight="18.75" x14ac:dyDescent="0.4"/>
  <cols>
    <col min="1" max="1" width="19.5" customWidth="1"/>
    <col min="2" max="2" width="38.75" customWidth="1"/>
    <col min="4" max="4" width="16.625" style="96" bestFit="1" customWidth="1"/>
  </cols>
  <sheetData>
    <row r="1" spans="1:4" x14ac:dyDescent="0.4">
      <c r="A1" t="str">
        <f>LOWER(データ作成用!B2)</f>
        <v>mxcr100-wh</v>
      </c>
      <c r="B1" t="str">
        <f>IF(データ作成用!B2="", "", データ作成用!B2)</f>
        <v>MXCR100-WH</v>
      </c>
      <c r="C1" t="str">
        <f>IF(データ作成用!C2="", "", データ作成用!C2)</f>
        <v>ポータブルCDラジオカセットレコーダー maxell マクセル MXCR100-WH</v>
      </c>
      <c r="D1" s="96">
        <f>IF(データ作成用!AC2="", "", データ作成用!AC2)</f>
        <v>4902580797584</v>
      </c>
    </row>
    <row r="2" spans="1:4" x14ac:dyDescent="0.4">
      <c r="A2" t="str">
        <f>LOWER(データ作成用!B3)</f>
        <v>drf-s18hfa-w</v>
      </c>
      <c r="B2" t="str">
        <f>IF(データ作成用!B3="", "", データ作成用!B3)</f>
        <v>DRF-S18HFA-W</v>
      </c>
      <c r="C2" t="str">
        <f>IF(データ作成用!C3="", "", データ作成用!C3)</f>
        <v>電子レンジ A-stage 18L ホワイト 単機能 DRF-S18HFA-W</v>
      </c>
      <c r="D2" s="96">
        <f>IF(データ作成用!AC3="", "", データ作成用!AC3)</f>
        <v>4573110727229</v>
      </c>
    </row>
    <row r="3" spans="1:4" x14ac:dyDescent="0.4">
      <c r="A3" t="str">
        <f>LOWER(データ作成用!B4)</f>
        <v/>
      </c>
      <c r="B3" t="str">
        <f>IF(データ作成用!B4="", "", データ作成用!B4)</f>
        <v/>
      </c>
      <c r="C3" t="str">
        <f>IF(データ作成用!C4="", "", データ作成用!C4)</f>
        <v/>
      </c>
      <c r="D3" s="96" t="str">
        <f>IF(データ作成用!AC4="", "", データ作成用!AC4)</f>
        <v/>
      </c>
    </row>
    <row r="4" spans="1:4" x14ac:dyDescent="0.4">
      <c r="A4" t="str">
        <f>LOWER(データ作成用!B5)</f>
        <v/>
      </c>
      <c r="B4" t="str">
        <f>IF(データ作成用!B5="", "", データ作成用!B5)</f>
        <v/>
      </c>
      <c r="C4" t="str">
        <f>IF(データ作成用!C5="", "", データ作成用!C5)</f>
        <v/>
      </c>
      <c r="D4" s="96" t="str">
        <f>IF(データ作成用!AC5="", "", データ作成用!AC5)</f>
        <v/>
      </c>
    </row>
    <row r="5" spans="1:4" x14ac:dyDescent="0.4">
      <c r="A5" t="str">
        <f>LOWER(データ作成用!B6)</f>
        <v/>
      </c>
      <c r="B5" t="str">
        <f>IF(データ作成用!B6="", "", データ作成用!B6)</f>
        <v/>
      </c>
      <c r="C5" t="str">
        <f>IF(データ作成用!C6="", "", データ作成用!C6)</f>
        <v/>
      </c>
      <c r="D5" s="96" t="str">
        <f>IF(データ作成用!AC6="", "", データ作成用!AC6)</f>
        <v/>
      </c>
    </row>
    <row r="6" spans="1:4" x14ac:dyDescent="0.4">
      <c r="A6" t="str">
        <f>LOWER(データ作成用!B7)</f>
        <v/>
      </c>
      <c r="B6" t="str">
        <f>IF(データ作成用!B7="", "", データ作成用!B7)</f>
        <v/>
      </c>
      <c r="C6" t="str">
        <f>IF(データ作成用!C7="", "", データ作成用!C7)</f>
        <v/>
      </c>
      <c r="D6" s="96" t="str">
        <f>IF(データ作成用!AC7="", "", データ作成用!AC7)</f>
        <v/>
      </c>
    </row>
    <row r="7" spans="1:4" x14ac:dyDescent="0.4">
      <c r="A7" t="str">
        <f>LOWER(データ作成用!B8)</f>
        <v/>
      </c>
      <c r="B7" t="str">
        <f>IF(データ作成用!B8="", "", データ作成用!B8)</f>
        <v/>
      </c>
      <c r="C7" t="str">
        <f>IF(データ作成用!C8="", "", データ作成用!C8)</f>
        <v/>
      </c>
      <c r="D7" s="96" t="str">
        <f>IF(データ作成用!AC8="", "", データ作成用!AC8)</f>
        <v/>
      </c>
    </row>
    <row r="8" spans="1:4" x14ac:dyDescent="0.4">
      <c r="A8" t="str">
        <f>LOWER(データ作成用!B9)</f>
        <v/>
      </c>
      <c r="B8" t="str">
        <f>IF(データ作成用!B9="", "", データ作成用!B9)</f>
        <v/>
      </c>
      <c r="C8" t="str">
        <f>IF(データ作成用!C9="", "", データ作成用!C9)</f>
        <v/>
      </c>
      <c r="D8" s="96" t="str">
        <f>IF(データ作成用!AC9="", "", データ作成用!AC9)</f>
        <v/>
      </c>
    </row>
    <row r="9" spans="1:4" x14ac:dyDescent="0.4">
      <c r="A9" t="str">
        <f>LOWER(データ作成用!B10)</f>
        <v/>
      </c>
      <c r="B9" t="str">
        <f>IF(データ作成用!B10="", "", データ作成用!B10)</f>
        <v/>
      </c>
      <c r="C9" t="str">
        <f>IF(データ作成用!C10="", "", データ作成用!C10)</f>
        <v/>
      </c>
      <c r="D9" s="96" t="str">
        <f>IF(データ作成用!AC10="", "", データ作成用!AC10)</f>
        <v/>
      </c>
    </row>
    <row r="10" spans="1:4" x14ac:dyDescent="0.4">
      <c r="A10" t="str">
        <f>LOWER(データ作成用!B11)</f>
        <v/>
      </c>
      <c r="B10" t="str">
        <f>IF(データ作成用!B11="", "", データ作成用!B11)</f>
        <v/>
      </c>
      <c r="C10" t="str">
        <f>IF(データ作成用!C11="", "", データ作成用!C11)</f>
        <v/>
      </c>
      <c r="D10" s="96" t="str">
        <f>IF(データ作成用!AC11="", "", データ作成用!AC11)</f>
        <v/>
      </c>
    </row>
    <row r="11" spans="1:4" x14ac:dyDescent="0.4">
      <c r="A11" t="str">
        <f>LOWER(データ作成用!B12)</f>
        <v/>
      </c>
      <c r="B11" t="str">
        <f>IF(データ作成用!B12="", "", データ作成用!B12)</f>
        <v/>
      </c>
      <c r="C11" t="str">
        <f>IF(データ作成用!C12="", "", データ作成用!C12)</f>
        <v/>
      </c>
      <c r="D11" s="96" t="str">
        <f>IF(データ作成用!AC12="", "", データ作成用!AC12)</f>
        <v/>
      </c>
    </row>
    <row r="12" spans="1:4" x14ac:dyDescent="0.4">
      <c r="A12" t="str">
        <f>LOWER(データ作成用!B13)</f>
        <v/>
      </c>
      <c r="B12" t="str">
        <f>IF(データ作成用!B13="", "", データ作成用!B13)</f>
        <v/>
      </c>
      <c r="C12" t="str">
        <f>IF(データ作成用!C13="", "", データ作成用!C13)</f>
        <v/>
      </c>
      <c r="D12" s="96" t="str">
        <f>IF(データ作成用!AC13="", "", データ作成用!AC13)</f>
        <v/>
      </c>
    </row>
    <row r="13" spans="1:4" x14ac:dyDescent="0.4">
      <c r="A13" t="str">
        <f>LOWER(データ作成用!B14)</f>
        <v/>
      </c>
      <c r="B13" t="str">
        <f>IF(データ作成用!B14="", "", データ作成用!B14)</f>
        <v/>
      </c>
      <c r="C13" t="str">
        <f>IF(データ作成用!C14="", "", データ作成用!C14)</f>
        <v/>
      </c>
      <c r="D13" s="96" t="str">
        <f>IF(データ作成用!AC14="", "", データ作成用!AC14)</f>
        <v/>
      </c>
    </row>
    <row r="14" spans="1:4" x14ac:dyDescent="0.4">
      <c r="A14" t="str">
        <f>LOWER(データ作成用!B15)</f>
        <v/>
      </c>
      <c r="B14" t="str">
        <f>IF(データ作成用!B15="", "", データ作成用!B15)</f>
        <v/>
      </c>
      <c r="C14" t="str">
        <f>IF(データ作成用!C15="", "", データ作成用!C15)</f>
        <v/>
      </c>
      <c r="D14" s="96" t="str">
        <f>IF(データ作成用!AC15="", "", データ作成用!AC15)</f>
        <v/>
      </c>
    </row>
    <row r="15" spans="1:4" x14ac:dyDescent="0.4">
      <c r="A15" t="str">
        <f>LOWER(データ作成用!B16)</f>
        <v/>
      </c>
      <c r="B15" t="str">
        <f>IF(データ作成用!B16="", "", データ作成用!B16)</f>
        <v/>
      </c>
      <c r="C15" t="str">
        <f>IF(データ作成用!C16="", "", データ作成用!C16)</f>
        <v/>
      </c>
      <c r="D15" s="96" t="str">
        <f>IF(データ作成用!AC16="", "", データ作成用!AC16)</f>
        <v/>
      </c>
    </row>
    <row r="16" spans="1:4" x14ac:dyDescent="0.4">
      <c r="A16" t="str">
        <f>LOWER(データ作成用!B17)</f>
        <v/>
      </c>
      <c r="B16" t="str">
        <f>IF(データ作成用!B17="", "", データ作成用!B17)</f>
        <v/>
      </c>
      <c r="C16" t="str">
        <f>IF(データ作成用!C17="", "", データ作成用!C17)</f>
        <v/>
      </c>
      <c r="D16" s="96" t="str">
        <f>IF(データ作成用!AC17="", "", データ作成用!AC17)</f>
        <v/>
      </c>
    </row>
    <row r="17" spans="1:4" x14ac:dyDescent="0.4">
      <c r="A17" t="str">
        <f>LOWER(データ作成用!B18)</f>
        <v/>
      </c>
      <c r="B17" t="str">
        <f>IF(データ作成用!B18="", "", データ作成用!B18)</f>
        <v/>
      </c>
      <c r="C17" t="str">
        <f>IF(データ作成用!C18="", "", データ作成用!C18)</f>
        <v/>
      </c>
      <c r="D17" s="96" t="str">
        <f>IF(データ作成用!AC18="", "", データ作成用!AC18)</f>
        <v/>
      </c>
    </row>
    <row r="18" spans="1:4" x14ac:dyDescent="0.4">
      <c r="A18" t="str">
        <f>LOWER(データ作成用!B19)</f>
        <v/>
      </c>
      <c r="B18" t="str">
        <f>IF(データ作成用!B19="", "", データ作成用!B19)</f>
        <v/>
      </c>
      <c r="C18" t="str">
        <f>IF(データ作成用!C19="", "", データ作成用!C19)</f>
        <v/>
      </c>
      <c r="D18" s="96" t="str">
        <f>IF(データ作成用!AC19="", "", データ作成用!AC19)</f>
        <v/>
      </c>
    </row>
    <row r="19" spans="1:4" x14ac:dyDescent="0.4">
      <c r="A19" t="str">
        <f>LOWER(データ作成用!B20)</f>
        <v/>
      </c>
      <c r="B19" t="str">
        <f>IF(データ作成用!B20="", "", データ作成用!B20)</f>
        <v/>
      </c>
      <c r="C19" t="str">
        <f>IF(データ作成用!C20="", "", データ作成用!C20)</f>
        <v/>
      </c>
      <c r="D19" s="96" t="str">
        <f>IF(データ作成用!AC20="", "", データ作成用!AC20)</f>
        <v/>
      </c>
    </row>
    <row r="20" spans="1:4" x14ac:dyDescent="0.4">
      <c r="A20" t="str">
        <f>LOWER(データ作成用!B21)</f>
        <v/>
      </c>
      <c r="B20" t="str">
        <f>IF(データ作成用!B21="", "", データ作成用!B21)</f>
        <v/>
      </c>
      <c r="C20" t="str">
        <f>IF(データ作成用!C21="", "", データ作成用!C21)</f>
        <v/>
      </c>
      <c r="D20" s="96" t="str">
        <f>IF(データ作成用!AC21="", "", データ作成用!AC21)</f>
        <v/>
      </c>
    </row>
    <row r="21" spans="1:4" x14ac:dyDescent="0.4">
      <c r="A21" t="str">
        <f>LOWER(データ作成用!B22)</f>
        <v/>
      </c>
      <c r="B21" t="str">
        <f>IF(データ作成用!B22="", "", データ作成用!B22)</f>
        <v/>
      </c>
      <c r="C21" t="str">
        <f>IF(データ作成用!C22="", "", データ作成用!C22)</f>
        <v/>
      </c>
      <c r="D21" s="96" t="str">
        <f>IF(データ作成用!AC22="", "", データ作成用!AC22)</f>
        <v/>
      </c>
    </row>
    <row r="22" spans="1:4" x14ac:dyDescent="0.4">
      <c r="A22" t="str">
        <f>LOWER(データ作成用!B23)</f>
        <v/>
      </c>
      <c r="B22" t="str">
        <f>IF(データ作成用!B23="", "", データ作成用!B23)</f>
        <v/>
      </c>
      <c r="C22" t="str">
        <f>IF(データ作成用!C23="", "", データ作成用!C23)</f>
        <v/>
      </c>
      <c r="D22" s="96" t="str">
        <f>IF(データ作成用!AC23="", "", データ作成用!AC23)</f>
        <v/>
      </c>
    </row>
    <row r="23" spans="1:4" x14ac:dyDescent="0.4">
      <c r="A23" t="str">
        <f>LOWER(データ作成用!B24)</f>
        <v/>
      </c>
      <c r="B23" t="str">
        <f>IF(データ作成用!B24="", "", データ作成用!B24)</f>
        <v/>
      </c>
      <c r="C23" t="str">
        <f>IF(データ作成用!C24="", "", データ作成用!C24)</f>
        <v/>
      </c>
      <c r="D23" s="96" t="str">
        <f>IF(データ作成用!AC24="", "", データ作成用!AC24)</f>
        <v/>
      </c>
    </row>
    <row r="24" spans="1:4" x14ac:dyDescent="0.4">
      <c r="A24" t="str">
        <f>LOWER(データ作成用!B25)</f>
        <v/>
      </c>
      <c r="B24" t="str">
        <f>IF(データ作成用!B25="", "", データ作成用!B25)</f>
        <v/>
      </c>
      <c r="C24" t="str">
        <f>IF(データ作成用!C25="", "", データ作成用!C25)</f>
        <v/>
      </c>
      <c r="D24" s="96" t="str">
        <f>IF(データ作成用!AC25="", "", データ作成用!AC25)</f>
        <v/>
      </c>
    </row>
    <row r="25" spans="1:4" x14ac:dyDescent="0.4">
      <c r="A25" t="str">
        <f>LOWER(データ作成用!B26)</f>
        <v/>
      </c>
      <c r="B25" t="str">
        <f>IF(データ作成用!B26="", "", データ作成用!B26)</f>
        <v/>
      </c>
      <c r="C25" t="str">
        <f>IF(データ作成用!C26="", "", データ作成用!C26)</f>
        <v/>
      </c>
      <c r="D25" s="96" t="str">
        <f>IF(データ作成用!AC26="", "", データ作成用!AC26)</f>
        <v/>
      </c>
    </row>
    <row r="26" spans="1:4" x14ac:dyDescent="0.4">
      <c r="A26" t="str">
        <f>LOWER(データ作成用!B27)</f>
        <v/>
      </c>
      <c r="B26" t="str">
        <f>IF(データ作成用!B27="", "", データ作成用!B27)</f>
        <v/>
      </c>
      <c r="C26" t="str">
        <f>IF(データ作成用!C27="", "", データ作成用!C27)</f>
        <v/>
      </c>
      <c r="D26" s="96" t="str">
        <f>IF(データ作成用!AC27="", "", データ作成用!AC27)</f>
        <v/>
      </c>
    </row>
    <row r="27" spans="1:4" x14ac:dyDescent="0.4">
      <c r="A27" t="str">
        <f>LOWER(データ作成用!B28)</f>
        <v/>
      </c>
      <c r="B27" t="str">
        <f>IF(データ作成用!B28="", "", データ作成用!B28)</f>
        <v/>
      </c>
      <c r="C27" t="str">
        <f>IF(データ作成用!C28="", "", データ作成用!C28)</f>
        <v/>
      </c>
      <c r="D27" s="96" t="str">
        <f>IF(データ作成用!AC28="", "", データ作成用!AC28)</f>
        <v/>
      </c>
    </row>
    <row r="28" spans="1:4" x14ac:dyDescent="0.4">
      <c r="A28" t="str">
        <f>LOWER(データ作成用!B29)</f>
        <v/>
      </c>
      <c r="B28" t="str">
        <f>IF(データ作成用!B29="", "", データ作成用!B29)</f>
        <v/>
      </c>
      <c r="C28" t="str">
        <f>IF(データ作成用!C29="", "", データ作成用!C29)</f>
        <v/>
      </c>
      <c r="D28" s="96" t="str">
        <f>IF(データ作成用!AC29="", "", データ作成用!AC29)</f>
        <v/>
      </c>
    </row>
    <row r="29" spans="1:4" x14ac:dyDescent="0.4">
      <c r="A29" t="str">
        <f>LOWER(データ作成用!B30)</f>
        <v/>
      </c>
      <c r="B29" t="str">
        <f>IF(データ作成用!B30="", "", データ作成用!B30)</f>
        <v/>
      </c>
      <c r="C29" t="str">
        <f>IF(データ作成用!C30="", "", データ作成用!C30)</f>
        <v/>
      </c>
      <c r="D29" s="96" t="str">
        <f>IF(データ作成用!AC30="", "", データ作成用!AC30)</f>
        <v/>
      </c>
    </row>
    <row r="30" spans="1:4" x14ac:dyDescent="0.4">
      <c r="A30" t="str">
        <f>LOWER(データ作成用!B31)</f>
        <v/>
      </c>
      <c r="B30" t="str">
        <f>IF(データ作成用!B31="", "", データ作成用!B31)</f>
        <v/>
      </c>
      <c r="C30" t="str">
        <f>IF(データ作成用!C31="", "", データ作成用!C31)</f>
        <v/>
      </c>
      <c r="D30" s="96" t="str">
        <f>IF(データ作成用!AC31="", "", データ作成用!AC31)</f>
        <v/>
      </c>
    </row>
    <row r="31" spans="1:4" x14ac:dyDescent="0.4">
      <c r="A31" t="str">
        <f>LOWER(データ作成用!B32)</f>
        <v/>
      </c>
      <c r="B31" t="str">
        <f>IF(データ作成用!B32="", "", データ作成用!B32)</f>
        <v/>
      </c>
      <c r="C31" t="str">
        <f>IF(データ作成用!C32="", "", データ作成用!C32)</f>
        <v/>
      </c>
      <c r="D31" s="96" t="str">
        <f>IF(データ作成用!AC32="", "", データ作成用!AC32)</f>
        <v/>
      </c>
    </row>
    <row r="32" spans="1:4" x14ac:dyDescent="0.4">
      <c r="A32" t="str">
        <f>LOWER(データ作成用!B33)</f>
        <v/>
      </c>
      <c r="B32" t="str">
        <f>IF(データ作成用!B33="", "", データ作成用!B33)</f>
        <v/>
      </c>
      <c r="C32" t="str">
        <f>IF(データ作成用!C33="", "", データ作成用!C33)</f>
        <v/>
      </c>
      <c r="D32" s="96" t="str">
        <f>IF(データ作成用!AC33="", "", データ作成用!AC33)</f>
        <v/>
      </c>
    </row>
    <row r="33" spans="1:4" x14ac:dyDescent="0.4">
      <c r="A33" t="str">
        <f>LOWER(データ作成用!B34)</f>
        <v/>
      </c>
      <c r="B33" t="str">
        <f>IF(データ作成用!B34="", "", データ作成用!B34)</f>
        <v/>
      </c>
      <c r="C33" t="str">
        <f>IF(データ作成用!C34="", "", データ作成用!C34)</f>
        <v/>
      </c>
      <c r="D33" s="96" t="str">
        <f>IF(データ作成用!AC34="", "", データ作成用!AC34)</f>
        <v/>
      </c>
    </row>
    <row r="34" spans="1:4" x14ac:dyDescent="0.4">
      <c r="A34" t="str">
        <f>LOWER(データ作成用!B35)</f>
        <v/>
      </c>
      <c r="B34" t="str">
        <f>IF(データ作成用!B35="", "", データ作成用!B35)</f>
        <v/>
      </c>
      <c r="C34" t="str">
        <f>IF(データ作成用!C35="", "", データ作成用!C35)</f>
        <v/>
      </c>
      <c r="D34" s="96" t="str">
        <f>IF(データ作成用!AC35="", "", データ作成用!AC35)</f>
        <v/>
      </c>
    </row>
    <row r="35" spans="1:4" x14ac:dyDescent="0.4">
      <c r="A35" t="str">
        <f>LOWER(データ作成用!B36)</f>
        <v/>
      </c>
      <c r="B35" t="str">
        <f>IF(データ作成用!B36="", "", データ作成用!B36)</f>
        <v/>
      </c>
      <c r="C35" t="str">
        <f>IF(データ作成用!C36="", "", データ作成用!C36)</f>
        <v/>
      </c>
      <c r="D35" s="96" t="str">
        <f>IF(データ作成用!AC36="", "", データ作成用!AC36)</f>
        <v/>
      </c>
    </row>
    <row r="36" spans="1:4" x14ac:dyDescent="0.4">
      <c r="A36" t="str">
        <f>LOWER(データ作成用!B37)</f>
        <v/>
      </c>
      <c r="B36" t="str">
        <f>IF(データ作成用!B37="", "", データ作成用!B37)</f>
        <v/>
      </c>
      <c r="C36" t="str">
        <f>IF(データ作成用!C37="", "", データ作成用!C37)</f>
        <v/>
      </c>
      <c r="D36" s="96" t="str">
        <f>IF(データ作成用!AC37="", "", データ作成用!AC37)</f>
        <v/>
      </c>
    </row>
    <row r="37" spans="1:4" x14ac:dyDescent="0.4">
      <c r="A37" t="str">
        <f>LOWER(データ作成用!B38)</f>
        <v/>
      </c>
      <c r="B37" t="str">
        <f>IF(データ作成用!B38="", "", データ作成用!B38)</f>
        <v/>
      </c>
      <c r="C37" t="str">
        <f>IF(データ作成用!C38="", "", データ作成用!C38)</f>
        <v/>
      </c>
      <c r="D37" s="96" t="str">
        <f>IF(データ作成用!AC38="", "", データ作成用!AC38)</f>
        <v/>
      </c>
    </row>
    <row r="38" spans="1:4" x14ac:dyDescent="0.4">
      <c r="A38" t="str">
        <f>LOWER(データ作成用!B39)</f>
        <v/>
      </c>
      <c r="B38" t="str">
        <f>IF(データ作成用!B39="", "", データ作成用!B39)</f>
        <v/>
      </c>
      <c r="C38" t="str">
        <f>IF(データ作成用!C39="", "", データ作成用!C39)</f>
        <v/>
      </c>
      <c r="D38" s="96" t="str">
        <f>IF(データ作成用!AC39="", "", データ作成用!AC39)</f>
        <v/>
      </c>
    </row>
    <row r="39" spans="1:4" x14ac:dyDescent="0.4">
      <c r="A39" t="str">
        <f>LOWER(データ作成用!B40)</f>
        <v/>
      </c>
      <c r="B39" t="str">
        <f>IF(データ作成用!B40="", "", データ作成用!B40)</f>
        <v/>
      </c>
      <c r="C39" t="str">
        <f>IF(データ作成用!C40="", "", データ作成用!C40)</f>
        <v/>
      </c>
      <c r="D39" s="96" t="str">
        <f>IF(データ作成用!AC40="", "", データ作成用!AC40)</f>
        <v/>
      </c>
    </row>
    <row r="40" spans="1:4" x14ac:dyDescent="0.4">
      <c r="A40" t="str">
        <f>LOWER(データ作成用!B41)</f>
        <v/>
      </c>
      <c r="B40" t="str">
        <f>IF(データ作成用!B41="", "", データ作成用!B41)</f>
        <v/>
      </c>
      <c r="C40" t="str">
        <f>IF(データ作成用!C41="", "", データ作成用!C41)</f>
        <v/>
      </c>
      <c r="D40" s="96" t="str">
        <f>IF(データ作成用!AC41="", "", データ作成用!AC41)</f>
        <v/>
      </c>
    </row>
    <row r="41" spans="1:4" x14ac:dyDescent="0.4">
      <c r="A41" t="str">
        <f>LOWER(データ作成用!B42)</f>
        <v/>
      </c>
      <c r="B41" t="str">
        <f>IF(データ作成用!B42="", "", データ作成用!B42)</f>
        <v/>
      </c>
      <c r="C41" t="str">
        <f>IF(データ作成用!C42="", "", データ作成用!C42)</f>
        <v/>
      </c>
      <c r="D41" s="96" t="str">
        <f>IF(データ作成用!AC42="", "", データ作成用!AC42)</f>
        <v/>
      </c>
    </row>
    <row r="42" spans="1:4" x14ac:dyDescent="0.4">
      <c r="A42" t="str">
        <f>LOWER(データ作成用!B43)</f>
        <v/>
      </c>
      <c r="B42" t="str">
        <f>IF(データ作成用!B43="", "", データ作成用!B43)</f>
        <v/>
      </c>
      <c r="C42" t="str">
        <f>IF(データ作成用!C43="", "", データ作成用!C43)</f>
        <v/>
      </c>
      <c r="D42" s="96" t="str">
        <f>IF(データ作成用!AC43="", "", データ作成用!AC43)</f>
        <v/>
      </c>
    </row>
    <row r="43" spans="1:4" x14ac:dyDescent="0.4">
      <c r="A43" t="str">
        <f>LOWER(データ作成用!B44)</f>
        <v/>
      </c>
      <c r="B43" t="str">
        <f>IF(データ作成用!B44="", "", データ作成用!B44)</f>
        <v/>
      </c>
      <c r="C43" t="str">
        <f>IF(データ作成用!C44="", "", データ作成用!C44)</f>
        <v/>
      </c>
      <c r="D43" s="96" t="str">
        <f>IF(データ作成用!AC44="", "", データ作成用!AC44)</f>
        <v/>
      </c>
    </row>
    <row r="44" spans="1:4" x14ac:dyDescent="0.4">
      <c r="A44" t="str">
        <f>LOWER(データ作成用!B45)</f>
        <v/>
      </c>
      <c r="B44" t="str">
        <f>IF(データ作成用!B45="", "", データ作成用!B45)</f>
        <v/>
      </c>
      <c r="C44" t="str">
        <f>IF(データ作成用!C45="", "", データ作成用!C45)</f>
        <v/>
      </c>
      <c r="D44" s="96" t="str">
        <f>IF(データ作成用!AC45="", "", データ作成用!AC45)</f>
        <v/>
      </c>
    </row>
    <row r="45" spans="1:4" x14ac:dyDescent="0.4">
      <c r="A45" t="str">
        <f>LOWER(データ作成用!B46)</f>
        <v/>
      </c>
      <c r="B45" t="str">
        <f>IF(データ作成用!B46="", "", データ作成用!B46)</f>
        <v/>
      </c>
      <c r="C45" t="str">
        <f>IF(データ作成用!C46="", "", データ作成用!C46)</f>
        <v/>
      </c>
      <c r="D45" s="96" t="str">
        <f>IF(データ作成用!AC46="", "", データ作成用!AC46)</f>
        <v/>
      </c>
    </row>
    <row r="46" spans="1:4" x14ac:dyDescent="0.4">
      <c r="A46" t="str">
        <f>LOWER(データ作成用!B47)</f>
        <v/>
      </c>
      <c r="B46" t="str">
        <f>IF(データ作成用!B47="", "", データ作成用!B47)</f>
        <v/>
      </c>
      <c r="C46" t="str">
        <f>IF(データ作成用!C47="", "", データ作成用!C47)</f>
        <v/>
      </c>
      <c r="D46" s="96" t="str">
        <f>IF(データ作成用!AC47="", "", データ作成用!AC47)</f>
        <v/>
      </c>
    </row>
    <row r="47" spans="1:4" x14ac:dyDescent="0.4">
      <c r="A47" t="str">
        <f>LOWER(データ作成用!B48)</f>
        <v/>
      </c>
      <c r="B47" t="str">
        <f>IF(データ作成用!B48="", "", データ作成用!B48)</f>
        <v/>
      </c>
      <c r="C47" t="str">
        <f>IF(データ作成用!C48="", "", データ作成用!C48)</f>
        <v/>
      </c>
      <c r="D47" s="96" t="str">
        <f>IF(データ作成用!AC48="", "", データ作成用!AC48)</f>
        <v/>
      </c>
    </row>
    <row r="48" spans="1:4" x14ac:dyDescent="0.4">
      <c r="A48" t="str">
        <f>LOWER(データ作成用!B49)</f>
        <v/>
      </c>
      <c r="B48" t="str">
        <f>IF(データ作成用!B49="", "", データ作成用!B49)</f>
        <v/>
      </c>
      <c r="C48" t="str">
        <f>IF(データ作成用!C49="", "", データ作成用!C49)</f>
        <v/>
      </c>
      <c r="D48" s="96" t="str">
        <f>IF(データ作成用!AC49="", "", データ作成用!AC49)</f>
        <v/>
      </c>
    </row>
    <row r="49" spans="1:4" x14ac:dyDescent="0.4">
      <c r="A49" t="str">
        <f>LOWER(データ作成用!B50)</f>
        <v/>
      </c>
      <c r="B49" t="str">
        <f>IF(データ作成用!B50="", "", データ作成用!B50)</f>
        <v/>
      </c>
      <c r="C49" t="str">
        <f>IF(データ作成用!C50="", "", データ作成用!C50)</f>
        <v/>
      </c>
      <c r="D49" s="96" t="str">
        <f>IF(データ作成用!AC50="", "", データ作成用!AC50)</f>
        <v/>
      </c>
    </row>
    <row r="50" spans="1:4" x14ac:dyDescent="0.4">
      <c r="A50" t="str">
        <f>LOWER(データ作成用!B51)</f>
        <v/>
      </c>
      <c r="B50" t="str">
        <f>IF(データ作成用!B51="", "", データ作成用!B51)</f>
        <v/>
      </c>
      <c r="C50" t="str">
        <f>IF(データ作成用!C51="", "", データ作成用!C51)</f>
        <v/>
      </c>
      <c r="D50" s="96" t="str">
        <f>IF(データ作成用!AC51="", "", データ作成用!AC51)</f>
        <v/>
      </c>
    </row>
    <row r="51" spans="1:4" x14ac:dyDescent="0.4">
      <c r="A51" t="str">
        <f>LOWER(データ作成用!B52)</f>
        <v/>
      </c>
      <c r="B51" t="str">
        <f>IF(データ作成用!B52="", "", データ作成用!B52)</f>
        <v/>
      </c>
      <c r="C51" t="str">
        <f>IF(データ作成用!C52="", "", データ作成用!C52)</f>
        <v/>
      </c>
      <c r="D51" s="96" t="str">
        <f>IF(データ作成用!AC52="", "", データ作成用!AC52)</f>
        <v/>
      </c>
    </row>
    <row r="52" spans="1:4" x14ac:dyDescent="0.4">
      <c r="A52" t="str">
        <f>LOWER(データ作成用!B53)</f>
        <v/>
      </c>
      <c r="B52" t="str">
        <f>IF(データ作成用!B53="", "", データ作成用!B53)</f>
        <v/>
      </c>
      <c r="C52" t="str">
        <f>IF(データ作成用!C53="", "", データ作成用!C53)</f>
        <v/>
      </c>
      <c r="D52" s="96" t="str">
        <f>IF(データ作成用!AC53="", "", データ作成用!AC53)</f>
        <v/>
      </c>
    </row>
    <row r="53" spans="1:4" x14ac:dyDescent="0.4">
      <c r="A53" t="str">
        <f>LOWER(データ作成用!B54)</f>
        <v/>
      </c>
      <c r="B53" t="str">
        <f>IF(データ作成用!B54="", "", データ作成用!B54)</f>
        <v/>
      </c>
      <c r="C53" t="str">
        <f>IF(データ作成用!C54="", "", データ作成用!C54)</f>
        <v/>
      </c>
      <c r="D53" s="96" t="str">
        <f>IF(データ作成用!AC54="", "", データ作成用!AC54)</f>
        <v/>
      </c>
    </row>
    <row r="54" spans="1:4" x14ac:dyDescent="0.4">
      <c r="A54" t="str">
        <f>LOWER(データ作成用!B55)</f>
        <v/>
      </c>
      <c r="B54" t="str">
        <f>IF(データ作成用!B55="", "", データ作成用!B55)</f>
        <v/>
      </c>
      <c r="C54" t="str">
        <f>IF(データ作成用!C55="", "", データ作成用!C55)</f>
        <v/>
      </c>
      <c r="D54" s="96" t="str">
        <f>IF(データ作成用!AC55="", "", データ作成用!AC55)</f>
        <v/>
      </c>
    </row>
    <row r="55" spans="1:4" x14ac:dyDescent="0.4">
      <c r="A55" t="str">
        <f>LOWER(データ作成用!B56)</f>
        <v/>
      </c>
      <c r="B55" t="str">
        <f>IF(データ作成用!B56="", "", データ作成用!B56)</f>
        <v/>
      </c>
      <c r="C55" t="str">
        <f>IF(データ作成用!C56="", "", データ作成用!C56)</f>
        <v/>
      </c>
      <c r="D55" s="96" t="str">
        <f>IF(データ作成用!AC56="", "", データ作成用!AC56)</f>
        <v/>
      </c>
    </row>
    <row r="56" spans="1:4" x14ac:dyDescent="0.4">
      <c r="A56" t="str">
        <f>LOWER(データ作成用!B57)</f>
        <v/>
      </c>
      <c r="B56" t="str">
        <f>IF(データ作成用!B57="", "", データ作成用!B57)</f>
        <v/>
      </c>
      <c r="C56" t="str">
        <f>IF(データ作成用!C57="", "", データ作成用!C57)</f>
        <v/>
      </c>
      <c r="D56" s="96" t="str">
        <f>IF(データ作成用!AC57="", "", データ作成用!AC57)</f>
        <v/>
      </c>
    </row>
    <row r="57" spans="1:4" x14ac:dyDescent="0.4">
      <c r="A57" t="str">
        <f>LOWER(データ作成用!B58)</f>
        <v/>
      </c>
      <c r="B57" t="str">
        <f>IF(データ作成用!B58="", "", データ作成用!B58)</f>
        <v/>
      </c>
      <c r="C57" t="str">
        <f>IF(データ作成用!C58="", "", データ作成用!C58)</f>
        <v/>
      </c>
      <c r="D57" s="96" t="str">
        <f>IF(データ作成用!AC58="", "", データ作成用!AC58)</f>
        <v/>
      </c>
    </row>
    <row r="58" spans="1:4" x14ac:dyDescent="0.4">
      <c r="A58" t="str">
        <f>LOWER(データ作成用!B59)</f>
        <v/>
      </c>
      <c r="B58" t="str">
        <f>IF(データ作成用!B59="", "", データ作成用!B59)</f>
        <v/>
      </c>
      <c r="C58" t="str">
        <f>IF(データ作成用!C59="", "", データ作成用!C59)</f>
        <v/>
      </c>
      <c r="D58" s="96" t="str">
        <f>IF(データ作成用!AC59="", "", データ作成用!AC59)</f>
        <v/>
      </c>
    </row>
    <row r="59" spans="1:4" x14ac:dyDescent="0.4">
      <c r="A59" t="str">
        <f>LOWER(データ作成用!B60)</f>
        <v/>
      </c>
      <c r="B59" t="str">
        <f>IF(データ作成用!B60="", "", データ作成用!B60)</f>
        <v/>
      </c>
      <c r="C59" t="str">
        <f>IF(データ作成用!C60="", "", データ作成用!C60)</f>
        <v/>
      </c>
      <c r="D59" s="96" t="str">
        <f>IF(データ作成用!AC60="", "", データ作成用!AC60)</f>
        <v/>
      </c>
    </row>
    <row r="60" spans="1:4" x14ac:dyDescent="0.4">
      <c r="A60" t="str">
        <f>LOWER(データ作成用!B61)</f>
        <v/>
      </c>
      <c r="B60" t="str">
        <f>IF(データ作成用!B61="", "", データ作成用!B61)</f>
        <v/>
      </c>
      <c r="C60" t="str">
        <f>IF(データ作成用!C61="", "", データ作成用!C61)</f>
        <v/>
      </c>
      <c r="D60" s="96" t="str">
        <f>IF(データ作成用!AC61="", "", データ作成用!AC61)</f>
        <v/>
      </c>
    </row>
    <row r="61" spans="1:4" x14ac:dyDescent="0.4">
      <c r="A61" t="str">
        <f>LOWER(データ作成用!B62)</f>
        <v/>
      </c>
      <c r="B61" t="str">
        <f>IF(データ作成用!B62="", "", データ作成用!B62)</f>
        <v/>
      </c>
      <c r="C61" t="str">
        <f>IF(データ作成用!C62="", "", データ作成用!C62)</f>
        <v/>
      </c>
      <c r="D61" s="96" t="str">
        <f>IF(データ作成用!AC62="", "", データ作成用!AC62)</f>
        <v/>
      </c>
    </row>
    <row r="62" spans="1:4" x14ac:dyDescent="0.4">
      <c r="A62" t="str">
        <f>LOWER(データ作成用!B63)</f>
        <v/>
      </c>
      <c r="B62" t="str">
        <f>IF(データ作成用!B63="", "", データ作成用!B63)</f>
        <v/>
      </c>
      <c r="C62" t="str">
        <f>IF(データ作成用!C63="", "", データ作成用!C63)</f>
        <v/>
      </c>
      <c r="D62" s="96" t="str">
        <f>IF(データ作成用!AC63="", "", データ作成用!AC63)</f>
        <v/>
      </c>
    </row>
    <row r="63" spans="1:4" x14ac:dyDescent="0.4">
      <c r="A63" t="str">
        <f>LOWER(データ作成用!B64)</f>
        <v/>
      </c>
      <c r="B63" t="str">
        <f>IF(データ作成用!B64="", "", データ作成用!B64)</f>
        <v/>
      </c>
      <c r="C63" t="str">
        <f>IF(データ作成用!C64="", "", データ作成用!C64)</f>
        <v/>
      </c>
      <c r="D63" s="96" t="str">
        <f>IF(データ作成用!AC64="", "", データ作成用!AC64)</f>
        <v/>
      </c>
    </row>
    <row r="64" spans="1:4" x14ac:dyDescent="0.4">
      <c r="A64" t="str">
        <f>LOWER(データ作成用!B65)</f>
        <v/>
      </c>
      <c r="B64" t="str">
        <f>IF(データ作成用!B65="", "", データ作成用!B65)</f>
        <v/>
      </c>
      <c r="C64" t="str">
        <f>IF(データ作成用!C65="", "", データ作成用!C65)</f>
        <v/>
      </c>
      <c r="D64" s="96" t="str">
        <f>IF(データ作成用!AC65="", "", データ作成用!AC65)</f>
        <v/>
      </c>
    </row>
    <row r="65" spans="1:4" x14ac:dyDescent="0.4">
      <c r="A65" t="str">
        <f>LOWER(データ作成用!B66)</f>
        <v/>
      </c>
      <c r="B65" t="str">
        <f>IF(データ作成用!B66="", "", データ作成用!B66)</f>
        <v/>
      </c>
      <c r="C65" t="str">
        <f>IF(データ作成用!C66="", "", データ作成用!C66)</f>
        <v/>
      </c>
      <c r="D65" s="96" t="str">
        <f>IF(データ作成用!AC66="", "", データ作成用!AC66)</f>
        <v/>
      </c>
    </row>
    <row r="66" spans="1:4" x14ac:dyDescent="0.4">
      <c r="A66" t="str">
        <f>LOWER(データ作成用!B67)</f>
        <v/>
      </c>
      <c r="B66" t="str">
        <f>IF(データ作成用!B67="", "", データ作成用!B67)</f>
        <v/>
      </c>
      <c r="C66" t="str">
        <f>IF(データ作成用!C67="", "", データ作成用!C67)</f>
        <v/>
      </c>
      <c r="D66" s="96" t="str">
        <f>IF(データ作成用!AC67="", "", データ作成用!AC67)</f>
        <v/>
      </c>
    </row>
    <row r="67" spans="1:4" x14ac:dyDescent="0.4">
      <c r="A67" t="str">
        <f>LOWER(データ作成用!B68)</f>
        <v/>
      </c>
      <c r="B67" t="str">
        <f>IF(データ作成用!B68="", "", データ作成用!B68)</f>
        <v/>
      </c>
      <c r="C67" t="str">
        <f>IF(データ作成用!C68="", "", データ作成用!C68)</f>
        <v/>
      </c>
      <c r="D67" s="96" t="str">
        <f>IF(データ作成用!AC68="", "", データ作成用!AC68)</f>
        <v/>
      </c>
    </row>
    <row r="68" spans="1:4" x14ac:dyDescent="0.4">
      <c r="A68" t="str">
        <f>LOWER(データ作成用!B69)</f>
        <v/>
      </c>
      <c r="B68" t="str">
        <f>IF(データ作成用!B69="", "", データ作成用!B69)</f>
        <v/>
      </c>
      <c r="C68" t="str">
        <f>IF(データ作成用!C69="", "", データ作成用!C69)</f>
        <v/>
      </c>
      <c r="D68" s="96" t="str">
        <f>IF(データ作成用!AC69="", "", データ作成用!AC69)</f>
        <v/>
      </c>
    </row>
    <row r="69" spans="1:4" x14ac:dyDescent="0.4">
      <c r="A69" t="str">
        <f>LOWER(データ作成用!B70)</f>
        <v/>
      </c>
      <c r="B69" t="str">
        <f>IF(データ作成用!B70="", "", データ作成用!B70)</f>
        <v/>
      </c>
      <c r="C69" t="str">
        <f>IF(データ作成用!C70="", "", データ作成用!C70)</f>
        <v/>
      </c>
      <c r="D69" s="96" t="str">
        <f>IF(データ作成用!AC70="", "", データ作成用!AC70)</f>
        <v/>
      </c>
    </row>
    <row r="70" spans="1:4" x14ac:dyDescent="0.4">
      <c r="A70" t="str">
        <f>LOWER(データ作成用!B71)</f>
        <v/>
      </c>
      <c r="B70" t="str">
        <f>IF(データ作成用!B71="", "", データ作成用!B71)</f>
        <v/>
      </c>
      <c r="C70" t="str">
        <f>IF(データ作成用!C71="", "", データ作成用!C71)</f>
        <v/>
      </c>
      <c r="D70" s="96" t="str">
        <f>IF(データ作成用!AC71="", "", データ作成用!AC71)</f>
        <v/>
      </c>
    </row>
    <row r="71" spans="1:4" x14ac:dyDescent="0.4">
      <c r="A71" t="str">
        <f>LOWER(データ作成用!B72)</f>
        <v/>
      </c>
      <c r="B71" t="str">
        <f>IF(データ作成用!B72="", "", データ作成用!B72)</f>
        <v/>
      </c>
      <c r="C71" t="str">
        <f>IF(データ作成用!C72="", "", データ作成用!C72)</f>
        <v/>
      </c>
      <c r="D71" s="96" t="str">
        <f>IF(データ作成用!AC72="", "", データ作成用!AC72)</f>
        <v/>
      </c>
    </row>
    <row r="72" spans="1:4" x14ac:dyDescent="0.4">
      <c r="A72" t="str">
        <f>LOWER(データ作成用!B73)</f>
        <v/>
      </c>
      <c r="B72" t="str">
        <f>IF(データ作成用!B73="", "", データ作成用!B73)</f>
        <v/>
      </c>
      <c r="C72" t="str">
        <f>IF(データ作成用!C73="", "", データ作成用!C73)</f>
        <v/>
      </c>
      <c r="D72" s="96" t="str">
        <f>IF(データ作成用!AC73="", "", データ作成用!AC73)</f>
        <v/>
      </c>
    </row>
    <row r="73" spans="1:4" x14ac:dyDescent="0.4">
      <c r="A73" t="str">
        <f>LOWER(データ作成用!B74)</f>
        <v/>
      </c>
      <c r="B73" t="str">
        <f>IF(データ作成用!B74="", "", データ作成用!B74)</f>
        <v/>
      </c>
      <c r="C73" t="str">
        <f>IF(データ作成用!C74="", "", データ作成用!C74)</f>
        <v/>
      </c>
      <c r="D73" s="96" t="str">
        <f>IF(データ作成用!AC74="", "", データ作成用!AC74)</f>
        <v/>
      </c>
    </row>
    <row r="74" spans="1:4" x14ac:dyDescent="0.4">
      <c r="A74" t="str">
        <f>LOWER(データ作成用!B75)</f>
        <v/>
      </c>
      <c r="B74" t="str">
        <f>IF(データ作成用!B75="", "", データ作成用!B75)</f>
        <v/>
      </c>
      <c r="C74" t="str">
        <f>IF(データ作成用!C75="", "", データ作成用!C75)</f>
        <v/>
      </c>
      <c r="D74" s="96" t="str">
        <f>IF(データ作成用!AC75="", "", データ作成用!AC75)</f>
        <v/>
      </c>
    </row>
    <row r="75" spans="1:4" x14ac:dyDescent="0.4">
      <c r="A75" t="str">
        <f>LOWER(データ作成用!B76)</f>
        <v/>
      </c>
      <c r="B75" t="str">
        <f>IF(データ作成用!B76="", "", データ作成用!B76)</f>
        <v/>
      </c>
      <c r="C75" t="str">
        <f>IF(データ作成用!C76="", "", データ作成用!C76)</f>
        <v/>
      </c>
      <c r="D75" s="96" t="str">
        <f>IF(データ作成用!AC76="", "", データ作成用!AC76)</f>
        <v/>
      </c>
    </row>
    <row r="76" spans="1:4" x14ac:dyDescent="0.4">
      <c r="A76" t="str">
        <f>LOWER(データ作成用!B77)</f>
        <v/>
      </c>
      <c r="B76" t="str">
        <f>IF(データ作成用!B77="", "", データ作成用!B77)</f>
        <v/>
      </c>
      <c r="C76" t="str">
        <f>IF(データ作成用!C77="", "", データ作成用!C77)</f>
        <v/>
      </c>
      <c r="D76" s="96" t="str">
        <f>IF(データ作成用!AC77="", "", データ作成用!AC77)</f>
        <v/>
      </c>
    </row>
    <row r="77" spans="1:4" x14ac:dyDescent="0.4">
      <c r="A77" t="str">
        <f>LOWER(データ作成用!B78)</f>
        <v/>
      </c>
      <c r="B77" t="str">
        <f>IF(データ作成用!B78="", "", データ作成用!B78)</f>
        <v/>
      </c>
      <c r="C77" t="str">
        <f>IF(データ作成用!C78="", "", データ作成用!C78)</f>
        <v/>
      </c>
      <c r="D77" s="96" t="str">
        <f>IF(データ作成用!AC78="", "", データ作成用!AC78)</f>
        <v/>
      </c>
    </row>
    <row r="78" spans="1:4" x14ac:dyDescent="0.4">
      <c r="A78" t="str">
        <f>LOWER(データ作成用!B79)</f>
        <v/>
      </c>
      <c r="B78" t="str">
        <f>IF(データ作成用!B79="", "", データ作成用!B79)</f>
        <v/>
      </c>
      <c r="C78" t="str">
        <f>IF(データ作成用!C79="", "", データ作成用!C79)</f>
        <v/>
      </c>
      <c r="D78" s="96" t="str">
        <f>IF(データ作成用!AC79="", "", データ作成用!AC79)</f>
        <v/>
      </c>
    </row>
    <row r="79" spans="1:4" x14ac:dyDescent="0.4">
      <c r="A79" t="str">
        <f>LOWER(データ作成用!B80)</f>
        <v/>
      </c>
      <c r="B79" t="str">
        <f>IF(データ作成用!B80="", "", データ作成用!B80)</f>
        <v/>
      </c>
      <c r="C79" t="str">
        <f>IF(データ作成用!C80="", "", データ作成用!C80)</f>
        <v/>
      </c>
      <c r="D79" s="96" t="str">
        <f>IF(データ作成用!AC80="", "", データ作成用!AC80)</f>
        <v/>
      </c>
    </row>
    <row r="80" spans="1:4" x14ac:dyDescent="0.4">
      <c r="A80" t="str">
        <f>LOWER(データ作成用!B81)</f>
        <v/>
      </c>
      <c r="B80" t="str">
        <f>IF(データ作成用!B81="", "", データ作成用!B81)</f>
        <v/>
      </c>
      <c r="C80" t="str">
        <f>IF(データ作成用!C81="", "", データ作成用!C81)</f>
        <v/>
      </c>
      <c r="D80" s="96" t="str">
        <f>IF(データ作成用!AC81="", "", データ作成用!AC81)</f>
        <v/>
      </c>
    </row>
    <row r="81" spans="1:4" x14ac:dyDescent="0.4">
      <c r="A81" t="str">
        <f>LOWER(データ作成用!B82)</f>
        <v/>
      </c>
      <c r="B81" t="str">
        <f>IF(データ作成用!B82="", "", データ作成用!B82)</f>
        <v/>
      </c>
      <c r="C81" t="str">
        <f>IF(データ作成用!C82="", "", データ作成用!C82)</f>
        <v/>
      </c>
      <c r="D81" s="96" t="str">
        <f>IF(データ作成用!AC82="", "", データ作成用!AC82)</f>
        <v/>
      </c>
    </row>
    <row r="82" spans="1:4" x14ac:dyDescent="0.4">
      <c r="A82" t="str">
        <f>LOWER(データ作成用!B83)</f>
        <v/>
      </c>
      <c r="B82" t="str">
        <f>IF(データ作成用!B83="", "", データ作成用!B83)</f>
        <v/>
      </c>
      <c r="C82" t="str">
        <f>IF(データ作成用!C83="", "", データ作成用!C83)</f>
        <v/>
      </c>
      <c r="D82" s="96" t="str">
        <f>IF(データ作成用!AC83="", "", データ作成用!AC83)</f>
        <v/>
      </c>
    </row>
    <row r="83" spans="1:4" x14ac:dyDescent="0.4">
      <c r="A83" t="str">
        <f>LOWER(データ作成用!B84)</f>
        <v/>
      </c>
      <c r="B83" t="str">
        <f>IF(データ作成用!B84="", "", データ作成用!B84)</f>
        <v/>
      </c>
      <c r="C83" t="str">
        <f>IF(データ作成用!C84="", "", データ作成用!C84)</f>
        <v/>
      </c>
      <c r="D83" s="96" t="str">
        <f>IF(データ作成用!AC84="", "", データ作成用!AC84)</f>
        <v/>
      </c>
    </row>
    <row r="84" spans="1:4" x14ac:dyDescent="0.4">
      <c r="A84" t="str">
        <f>LOWER(データ作成用!B85)</f>
        <v/>
      </c>
      <c r="B84" t="str">
        <f>IF(データ作成用!B85="", "", データ作成用!B85)</f>
        <v/>
      </c>
      <c r="C84" t="str">
        <f>IF(データ作成用!C85="", "", データ作成用!C85)</f>
        <v/>
      </c>
      <c r="D84" s="96" t="str">
        <f>IF(データ作成用!AC85="", "", データ作成用!AC85)</f>
        <v/>
      </c>
    </row>
    <row r="85" spans="1:4" x14ac:dyDescent="0.4">
      <c r="A85" t="str">
        <f>LOWER(データ作成用!B86)</f>
        <v/>
      </c>
      <c r="B85" t="str">
        <f>IF(データ作成用!B86="", "", データ作成用!B86)</f>
        <v/>
      </c>
      <c r="C85" t="str">
        <f>IF(データ作成用!C86="", "", データ作成用!C86)</f>
        <v/>
      </c>
      <c r="D85" s="96" t="str">
        <f>IF(データ作成用!AC86="", "", データ作成用!AC86)</f>
        <v/>
      </c>
    </row>
    <row r="86" spans="1:4" x14ac:dyDescent="0.4">
      <c r="A86" t="str">
        <f>LOWER(データ作成用!B87)</f>
        <v/>
      </c>
      <c r="B86" t="str">
        <f>IF(データ作成用!B87="", "", データ作成用!B87)</f>
        <v/>
      </c>
      <c r="C86" t="str">
        <f>IF(データ作成用!C87="", "", データ作成用!C87)</f>
        <v/>
      </c>
      <c r="D86" s="96" t="str">
        <f>IF(データ作成用!AC87="", "", データ作成用!AC87)</f>
        <v/>
      </c>
    </row>
    <row r="87" spans="1:4" x14ac:dyDescent="0.4">
      <c r="A87" t="str">
        <f>LOWER(データ作成用!B88)</f>
        <v/>
      </c>
      <c r="B87" t="str">
        <f>IF(データ作成用!B88="", "", データ作成用!B88)</f>
        <v/>
      </c>
      <c r="C87" t="str">
        <f>IF(データ作成用!C88="", "", データ作成用!C88)</f>
        <v/>
      </c>
      <c r="D87" s="96" t="str">
        <f>IF(データ作成用!AC88="", "", データ作成用!AC88)</f>
        <v/>
      </c>
    </row>
    <row r="88" spans="1:4" x14ac:dyDescent="0.4">
      <c r="A88" t="str">
        <f>LOWER(データ作成用!B89)</f>
        <v/>
      </c>
      <c r="B88" t="str">
        <f>IF(データ作成用!B89="", "", データ作成用!B89)</f>
        <v/>
      </c>
      <c r="C88" t="str">
        <f>IF(データ作成用!C89="", "", データ作成用!C89)</f>
        <v/>
      </c>
      <c r="D88" s="96" t="str">
        <f>IF(データ作成用!AC89="", "", データ作成用!AC89)</f>
        <v/>
      </c>
    </row>
    <row r="89" spans="1:4" x14ac:dyDescent="0.4">
      <c r="A89" t="str">
        <f>LOWER(データ作成用!B90)</f>
        <v/>
      </c>
      <c r="B89" t="str">
        <f>IF(データ作成用!B90="", "", データ作成用!B90)</f>
        <v/>
      </c>
      <c r="C89" t="str">
        <f>IF(データ作成用!C90="", "", データ作成用!C90)</f>
        <v/>
      </c>
      <c r="D89" s="96" t="str">
        <f>IF(データ作成用!AC90="", "", データ作成用!AC90)</f>
        <v/>
      </c>
    </row>
    <row r="90" spans="1:4" x14ac:dyDescent="0.4">
      <c r="A90" t="str">
        <f>LOWER(データ作成用!B91)</f>
        <v/>
      </c>
      <c r="B90" t="str">
        <f>IF(データ作成用!B91="", "", データ作成用!B91)</f>
        <v/>
      </c>
      <c r="C90" t="str">
        <f>IF(データ作成用!C91="", "", データ作成用!C91)</f>
        <v/>
      </c>
      <c r="D90" s="96" t="str">
        <f>IF(データ作成用!AC91="", "", データ作成用!AC91)</f>
        <v/>
      </c>
    </row>
    <row r="91" spans="1:4" x14ac:dyDescent="0.4">
      <c r="A91" t="str">
        <f>LOWER(データ作成用!B92)</f>
        <v/>
      </c>
      <c r="B91" t="str">
        <f>IF(データ作成用!B92="", "", データ作成用!B92)</f>
        <v/>
      </c>
      <c r="C91" t="str">
        <f>IF(データ作成用!C92="", "", データ作成用!C92)</f>
        <v/>
      </c>
      <c r="D91" s="96" t="str">
        <f>IF(データ作成用!AC92="", "", データ作成用!AC92)</f>
        <v/>
      </c>
    </row>
    <row r="92" spans="1:4" x14ac:dyDescent="0.4">
      <c r="A92" t="str">
        <f>LOWER(データ作成用!B93)</f>
        <v/>
      </c>
      <c r="B92" t="str">
        <f>IF(データ作成用!B93="", "", データ作成用!B93)</f>
        <v/>
      </c>
      <c r="C92" t="str">
        <f>IF(データ作成用!C93="", "", データ作成用!C93)</f>
        <v/>
      </c>
      <c r="D92" s="96" t="str">
        <f>IF(データ作成用!AC93="", "", データ作成用!AC93)</f>
        <v/>
      </c>
    </row>
    <row r="93" spans="1:4" x14ac:dyDescent="0.4">
      <c r="A93" t="str">
        <f>LOWER(データ作成用!B94)</f>
        <v/>
      </c>
      <c r="B93" t="str">
        <f>IF(データ作成用!B94="", "", データ作成用!B94)</f>
        <v/>
      </c>
      <c r="C93" t="str">
        <f>IF(データ作成用!C94="", "", データ作成用!C94)</f>
        <v/>
      </c>
      <c r="D93" s="96" t="str">
        <f>IF(データ作成用!AC94="", "", データ作成用!AC94)</f>
        <v/>
      </c>
    </row>
    <row r="94" spans="1:4" x14ac:dyDescent="0.4">
      <c r="A94" t="str">
        <f>LOWER(データ作成用!B95)</f>
        <v/>
      </c>
      <c r="B94" t="str">
        <f>IF(データ作成用!B95="", "", データ作成用!B95)</f>
        <v/>
      </c>
      <c r="C94" t="str">
        <f>IF(データ作成用!C95="", "", データ作成用!C95)</f>
        <v/>
      </c>
      <c r="D94" s="96" t="str">
        <f>IF(データ作成用!AC95="", "", データ作成用!AC95)</f>
        <v/>
      </c>
    </row>
    <row r="95" spans="1:4" x14ac:dyDescent="0.4">
      <c r="A95" t="str">
        <f>LOWER(データ作成用!B96)</f>
        <v/>
      </c>
      <c r="B95" t="str">
        <f>IF(データ作成用!B96="", "", データ作成用!B96)</f>
        <v/>
      </c>
      <c r="C95" t="str">
        <f>IF(データ作成用!C96="", "", データ作成用!C96)</f>
        <v/>
      </c>
      <c r="D95" s="96" t="str">
        <f>IF(データ作成用!AC96="", "", データ作成用!AC96)</f>
        <v/>
      </c>
    </row>
    <row r="96" spans="1:4" x14ac:dyDescent="0.4">
      <c r="A96" t="str">
        <f>LOWER(データ作成用!B97)</f>
        <v/>
      </c>
      <c r="B96" t="str">
        <f>IF(データ作成用!B97="", "", データ作成用!B97)</f>
        <v/>
      </c>
      <c r="C96" t="str">
        <f>IF(データ作成用!C97="", "", データ作成用!C97)</f>
        <v/>
      </c>
      <c r="D96" s="96" t="str">
        <f>IF(データ作成用!AC97="", "", データ作成用!AC97)</f>
        <v/>
      </c>
    </row>
    <row r="97" spans="1:4" x14ac:dyDescent="0.4">
      <c r="A97" t="str">
        <f>LOWER(データ作成用!B98)</f>
        <v/>
      </c>
      <c r="B97" t="str">
        <f>IF(データ作成用!B98="", "", データ作成用!B98)</f>
        <v/>
      </c>
      <c r="C97" t="str">
        <f>IF(データ作成用!C98="", "", データ作成用!C98)</f>
        <v/>
      </c>
      <c r="D97" s="96" t="str">
        <f>IF(データ作成用!AC98="", "", データ作成用!AC98)</f>
        <v/>
      </c>
    </row>
    <row r="98" spans="1:4" x14ac:dyDescent="0.4">
      <c r="A98" t="str">
        <f>LOWER(データ作成用!B99)</f>
        <v/>
      </c>
      <c r="B98" t="str">
        <f>IF(データ作成用!B99="", "", データ作成用!B99)</f>
        <v/>
      </c>
      <c r="C98" t="str">
        <f>IF(データ作成用!C99="", "", データ作成用!C99)</f>
        <v/>
      </c>
      <c r="D98" s="96" t="str">
        <f>IF(データ作成用!AC99="", "", データ作成用!AC99)</f>
        <v/>
      </c>
    </row>
    <row r="99" spans="1:4" x14ac:dyDescent="0.4">
      <c r="A99" t="str">
        <f>LOWER(データ作成用!B100)</f>
        <v/>
      </c>
      <c r="B99" t="str">
        <f>IF(データ作成用!B100="", "", データ作成用!B100)</f>
        <v/>
      </c>
      <c r="C99" t="str">
        <f>IF(データ作成用!C100="", "", データ作成用!C100)</f>
        <v/>
      </c>
      <c r="D99" s="96" t="str">
        <f>IF(データ作成用!AC100="", "", データ作成用!AC100)</f>
        <v/>
      </c>
    </row>
    <row r="100" spans="1:4" x14ac:dyDescent="0.4">
      <c r="A100" t="str">
        <f>LOWER(データ作成用!B101)</f>
        <v/>
      </c>
      <c r="B100" t="str">
        <f>IF(データ作成用!B101="", "", データ作成用!B101)</f>
        <v/>
      </c>
      <c r="C100" t="str">
        <f>IF(データ作成用!C101="", "", データ作成用!C101)</f>
        <v/>
      </c>
      <c r="D100" s="96" t="str">
        <f>IF(データ作成用!AC101="", "", データ作成用!AC101)</f>
        <v/>
      </c>
    </row>
    <row r="101" spans="1:4" x14ac:dyDescent="0.4">
      <c r="A101" t="str">
        <f>LOWER(データ作成用!B102)</f>
        <v/>
      </c>
      <c r="B101" t="str">
        <f>IF(データ作成用!B102="", "", データ作成用!B102)</f>
        <v/>
      </c>
      <c r="C101" t="str">
        <f>IF(データ作成用!C102="", "", データ作成用!C102)</f>
        <v/>
      </c>
      <c r="D101" s="96" t="str">
        <f>IF(データ作成用!AC102="", "", データ作成用!AC102)</f>
        <v/>
      </c>
    </row>
    <row r="102" spans="1:4" x14ac:dyDescent="0.4">
      <c r="A102" t="str">
        <f>LOWER(データ作成用!B103)</f>
        <v/>
      </c>
      <c r="B102" t="str">
        <f>IF(データ作成用!B103="", "", データ作成用!B103)</f>
        <v/>
      </c>
      <c r="C102" t="str">
        <f>IF(データ作成用!C103="", "", データ作成用!C103)</f>
        <v/>
      </c>
      <c r="D102" s="96" t="str">
        <f>IF(データ作成用!AC103="", "", データ作成用!AC103)</f>
        <v/>
      </c>
    </row>
    <row r="103" spans="1:4" x14ac:dyDescent="0.4">
      <c r="A103" t="str">
        <f>LOWER(データ作成用!B104)</f>
        <v/>
      </c>
      <c r="B103" t="str">
        <f>IF(データ作成用!B104="", "", データ作成用!B104)</f>
        <v/>
      </c>
      <c r="C103" t="str">
        <f>IF(データ作成用!C104="", "", データ作成用!C104)</f>
        <v/>
      </c>
      <c r="D103" s="96" t="str">
        <f>IF(データ作成用!AC104="", "", データ作成用!AC104)</f>
        <v/>
      </c>
    </row>
    <row r="104" spans="1:4" x14ac:dyDescent="0.4">
      <c r="A104" t="str">
        <f>LOWER(データ作成用!B105)</f>
        <v/>
      </c>
      <c r="B104" t="str">
        <f>IF(データ作成用!B105="", "", データ作成用!B105)</f>
        <v/>
      </c>
      <c r="C104" t="str">
        <f>IF(データ作成用!C105="", "", データ作成用!C105)</f>
        <v/>
      </c>
      <c r="D104" s="96" t="str">
        <f>IF(データ作成用!AC105="", "", データ作成用!AC105)</f>
        <v/>
      </c>
    </row>
    <row r="105" spans="1:4" x14ac:dyDescent="0.4">
      <c r="A105" t="str">
        <f>LOWER(データ作成用!B106)</f>
        <v/>
      </c>
      <c r="B105" t="str">
        <f>IF(データ作成用!B106="", "", データ作成用!B106)</f>
        <v/>
      </c>
      <c r="C105" t="str">
        <f>IF(データ作成用!C106="", "", データ作成用!C106)</f>
        <v/>
      </c>
      <c r="D105" s="96" t="str">
        <f>IF(データ作成用!AC106="", "", データ作成用!AC106)</f>
        <v/>
      </c>
    </row>
    <row r="106" spans="1:4" x14ac:dyDescent="0.4">
      <c r="A106" t="str">
        <f>LOWER(データ作成用!B107)</f>
        <v/>
      </c>
      <c r="B106" t="str">
        <f>IF(データ作成用!B107="", "", データ作成用!B107)</f>
        <v/>
      </c>
      <c r="C106" t="str">
        <f>IF(データ作成用!C107="", "", データ作成用!C107)</f>
        <v/>
      </c>
      <c r="D106" s="96" t="str">
        <f>IF(データ作成用!AC107="", "", データ作成用!AC107)</f>
        <v/>
      </c>
    </row>
    <row r="107" spans="1:4" x14ac:dyDescent="0.4">
      <c r="A107" t="str">
        <f>LOWER(データ作成用!B108)</f>
        <v/>
      </c>
      <c r="B107" t="str">
        <f>IF(データ作成用!B108="", "", データ作成用!B108)</f>
        <v/>
      </c>
      <c r="C107" t="str">
        <f>IF(データ作成用!C108="", "", データ作成用!C108)</f>
        <v/>
      </c>
      <c r="D107" s="96" t="str">
        <f>IF(データ作成用!AC108="", "", データ作成用!AC108)</f>
        <v/>
      </c>
    </row>
    <row r="108" spans="1:4" x14ac:dyDescent="0.4">
      <c r="A108" t="str">
        <f>LOWER(データ作成用!B109)</f>
        <v/>
      </c>
      <c r="B108" t="str">
        <f>IF(データ作成用!B109="", "", データ作成用!B109)</f>
        <v/>
      </c>
      <c r="C108" t="str">
        <f>IF(データ作成用!C109="", "", データ作成用!C109)</f>
        <v/>
      </c>
      <c r="D108" s="96" t="str">
        <f>IF(データ作成用!AC109="", "", データ作成用!AC109)</f>
        <v/>
      </c>
    </row>
    <row r="109" spans="1:4" x14ac:dyDescent="0.4">
      <c r="A109" t="str">
        <f>LOWER(データ作成用!B110)</f>
        <v/>
      </c>
      <c r="B109" t="str">
        <f>IF(データ作成用!B110="", "", データ作成用!B110)</f>
        <v/>
      </c>
      <c r="C109" t="str">
        <f>IF(データ作成用!C110="", "", データ作成用!C110)</f>
        <v/>
      </c>
      <c r="D109" s="96" t="str">
        <f>IF(データ作成用!AC110="", "", データ作成用!AC110)</f>
        <v/>
      </c>
    </row>
    <row r="110" spans="1:4" x14ac:dyDescent="0.4">
      <c r="A110" t="str">
        <f>LOWER(データ作成用!B111)</f>
        <v/>
      </c>
      <c r="B110" t="str">
        <f>IF(データ作成用!B111="", "", データ作成用!B111)</f>
        <v/>
      </c>
      <c r="C110" t="str">
        <f>IF(データ作成用!C111="", "", データ作成用!C111)</f>
        <v/>
      </c>
      <c r="D110" s="96" t="str">
        <f>IF(データ作成用!AC111="", "", データ作成用!AC111)</f>
        <v/>
      </c>
    </row>
    <row r="111" spans="1:4" x14ac:dyDescent="0.4">
      <c r="A111" t="str">
        <f>LOWER(データ作成用!B112)</f>
        <v/>
      </c>
      <c r="B111" t="str">
        <f>IF(データ作成用!B112="", "", データ作成用!B112)</f>
        <v/>
      </c>
      <c r="C111" t="str">
        <f>IF(データ作成用!C112="", "", データ作成用!C112)</f>
        <v/>
      </c>
      <c r="D111" s="96" t="str">
        <f>IF(データ作成用!AC112="", "", データ作成用!AC112)</f>
        <v/>
      </c>
    </row>
    <row r="112" spans="1:4" x14ac:dyDescent="0.4">
      <c r="A112" t="str">
        <f>LOWER(データ作成用!B113)</f>
        <v/>
      </c>
      <c r="B112" t="str">
        <f>IF(データ作成用!B113="", "", データ作成用!B113)</f>
        <v/>
      </c>
      <c r="C112" t="str">
        <f>IF(データ作成用!C113="", "", データ作成用!C113)</f>
        <v/>
      </c>
      <c r="D112" s="96" t="str">
        <f>IF(データ作成用!AC113="", "", データ作成用!AC113)</f>
        <v/>
      </c>
    </row>
    <row r="113" spans="1:4" x14ac:dyDescent="0.4">
      <c r="A113" t="str">
        <f>LOWER(データ作成用!B114)</f>
        <v/>
      </c>
      <c r="B113" t="str">
        <f>IF(データ作成用!B114="", "", データ作成用!B114)</f>
        <v/>
      </c>
      <c r="C113" t="str">
        <f>IF(データ作成用!C114="", "", データ作成用!C114)</f>
        <v/>
      </c>
      <c r="D113" s="96" t="str">
        <f>IF(データ作成用!AC114="", "", データ作成用!AC114)</f>
        <v/>
      </c>
    </row>
    <row r="114" spans="1:4" x14ac:dyDescent="0.4">
      <c r="A114" t="str">
        <f>LOWER(データ作成用!B115)</f>
        <v/>
      </c>
      <c r="B114" t="str">
        <f>IF(データ作成用!B115="", "", データ作成用!B115)</f>
        <v/>
      </c>
      <c r="C114" t="str">
        <f>IF(データ作成用!C115="", "", データ作成用!C115)</f>
        <v/>
      </c>
      <c r="D114" s="96" t="str">
        <f>IF(データ作成用!AC115="", "", データ作成用!AC115)</f>
        <v/>
      </c>
    </row>
    <row r="115" spans="1:4" x14ac:dyDescent="0.4">
      <c r="A115" t="str">
        <f>LOWER(データ作成用!B116)</f>
        <v/>
      </c>
      <c r="B115" t="str">
        <f>IF(データ作成用!B116="", "", データ作成用!B116)</f>
        <v/>
      </c>
      <c r="C115" t="str">
        <f>IF(データ作成用!C116="", "", データ作成用!C116)</f>
        <v/>
      </c>
      <c r="D115" s="96" t="str">
        <f>IF(データ作成用!AC116="", "", データ作成用!AC116)</f>
        <v/>
      </c>
    </row>
    <row r="116" spans="1:4" x14ac:dyDescent="0.4">
      <c r="A116" t="str">
        <f>LOWER(データ作成用!B117)</f>
        <v/>
      </c>
      <c r="B116" t="str">
        <f>IF(データ作成用!B117="", "", データ作成用!B117)</f>
        <v/>
      </c>
      <c r="C116" t="str">
        <f>IF(データ作成用!C117="", "", データ作成用!C117)</f>
        <v/>
      </c>
      <c r="D116" s="96" t="str">
        <f>IF(データ作成用!AC117="", "", データ作成用!AC117)</f>
        <v/>
      </c>
    </row>
    <row r="117" spans="1:4" x14ac:dyDescent="0.4">
      <c r="A117" t="str">
        <f>LOWER(データ作成用!B118)</f>
        <v/>
      </c>
      <c r="B117" t="str">
        <f>IF(データ作成用!B118="", "", データ作成用!B118)</f>
        <v/>
      </c>
      <c r="C117" t="str">
        <f>IF(データ作成用!C118="", "", データ作成用!C118)</f>
        <v/>
      </c>
      <c r="D117" s="96" t="str">
        <f>IF(データ作成用!AC118="", "", データ作成用!AC118)</f>
        <v/>
      </c>
    </row>
    <row r="118" spans="1:4" x14ac:dyDescent="0.4">
      <c r="A118" t="str">
        <f>LOWER(データ作成用!B119)</f>
        <v/>
      </c>
      <c r="B118" t="str">
        <f>IF(データ作成用!B119="", "", データ作成用!B119)</f>
        <v/>
      </c>
      <c r="C118" t="str">
        <f>IF(データ作成用!C119="", "", データ作成用!C119)</f>
        <v/>
      </c>
      <c r="D118" s="96" t="str">
        <f>IF(データ作成用!AC119="", "", データ作成用!AC119)</f>
        <v/>
      </c>
    </row>
    <row r="119" spans="1:4" x14ac:dyDescent="0.4">
      <c r="A119" t="str">
        <f>LOWER(データ作成用!B120)</f>
        <v/>
      </c>
      <c r="B119" t="str">
        <f>IF(データ作成用!B120="", "", データ作成用!B120)</f>
        <v/>
      </c>
      <c r="C119" t="str">
        <f>IF(データ作成用!C120="", "", データ作成用!C120)</f>
        <v/>
      </c>
      <c r="D119" s="96" t="str">
        <f>IF(データ作成用!AC120="", "", データ作成用!AC120)</f>
        <v/>
      </c>
    </row>
    <row r="120" spans="1:4" x14ac:dyDescent="0.4">
      <c r="A120" t="str">
        <f>LOWER(データ作成用!B121)</f>
        <v/>
      </c>
      <c r="B120" t="str">
        <f>IF(データ作成用!B121="", "", データ作成用!B121)</f>
        <v/>
      </c>
      <c r="C120" t="str">
        <f>IF(データ作成用!C121="", "", データ作成用!C121)</f>
        <v/>
      </c>
      <c r="D120" s="96" t="str">
        <f>IF(データ作成用!AC121="", "", データ作成用!AC121)</f>
        <v/>
      </c>
    </row>
    <row r="121" spans="1:4" x14ac:dyDescent="0.4">
      <c r="A121" t="str">
        <f>LOWER(データ作成用!B122)</f>
        <v/>
      </c>
      <c r="B121" t="str">
        <f>IF(データ作成用!B122="", "", データ作成用!B122)</f>
        <v/>
      </c>
      <c r="C121" t="str">
        <f>IF(データ作成用!C122="", "", データ作成用!C122)</f>
        <v/>
      </c>
      <c r="D121" s="96" t="str">
        <f>IF(データ作成用!AC122="", "", データ作成用!AC122)</f>
        <v/>
      </c>
    </row>
    <row r="122" spans="1:4" x14ac:dyDescent="0.4">
      <c r="A122" t="str">
        <f>LOWER(データ作成用!B123)</f>
        <v/>
      </c>
      <c r="B122" t="str">
        <f>IF(データ作成用!B123="", "", データ作成用!B123)</f>
        <v/>
      </c>
      <c r="C122" t="str">
        <f>IF(データ作成用!C123="", "", データ作成用!C123)</f>
        <v/>
      </c>
      <c r="D122" s="96" t="str">
        <f>IF(データ作成用!AC123="", "", データ作成用!AC123)</f>
        <v/>
      </c>
    </row>
    <row r="123" spans="1:4" x14ac:dyDescent="0.4">
      <c r="A123" t="str">
        <f>LOWER(データ作成用!B124)</f>
        <v/>
      </c>
      <c r="B123" t="str">
        <f>IF(データ作成用!B124="", "", データ作成用!B124)</f>
        <v/>
      </c>
      <c r="C123" t="str">
        <f>IF(データ作成用!C124="", "", データ作成用!C124)</f>
        <v/>
      </c>
      <c r="D123" s="96" t="str">
        <f>IF(データ作成用!AC124="", "", データ作成用!AC124)</f>
        <v/>
      </c>
    </row>
    <row r="124" spans="1:4" x14ac:dyDescent="0.4">
      <c r="A124" t="str">
        <f>LOWER(データ作成用!B125)</f>
        <v/>
      </c>
      <c r="B124" t="str">
        <f>IF(データ作成用!B125="", "", データ作成用!B125)</f>
        <v/>
      </c>
      <c r="C124" t="str">
        <f>IF(データ作成用!C125="", "", データ作成用!C125)</f>
        <v/>
      </c>
      <c r="D124" s="96" t="str">
        <f>IF(データ作成用!AC125="", "", データ作成用!AC125)</f>
        <v/>
      </c>
    </row>
    <row r="125" spans="1:4" x14ac:dyDescent="0.4">
      <c r="A125" t="str">
        <f>LOWER(データ作成用!B126)</f>
        <v/>
      </c>
      <c r="B125" t="str">
        <f>IF(データ作成用!B126="", "", データ作成用!B126)</f>
        <v/>
      </c>
      <c r="C125" t="str">
        <f>IF(データ作成用!C126="", "", データ作成用!C126)</f>
        <v/>
      </c>
      <c r="D125" s="96" t="str">
        <f>IF(データ作成用!AC126="", "", データ作成用!AC126)</f>
        <v/>
      </c>
    </row>
    <row r="126" spans="1:4" x14ac:dyDescent="0.4">
      <c r="A126" t="str">
        <f>LOWER(データ作成用!B127)</f>
        <v/>
      </c>
      <c r="B126" t="str">
        <f>IF(データ作成用!B127="", "", データ作成用!B127)</f>
        <v/>
      </c>
      <c r="C126" t="str">
        <f>IF(データ作成用!C127="", "", データ作成用!C127)</f>
        <v/>
      </c>
      <c r="D126" s="96" t="str">
        <f>IF(データ作成用!AC127="", "", データ作成用!AC127)</f>
        <v/>
      </c>
    </row>
    <row r="127" spans="1:4" x14ac:dyDescent="0.4">
      <c r="A127" t="str">
        <f>LOWER(データ作成用!B128)</f>
        <v/>
      </c>
      <c r="B127" t="str">
        <f>IF(データ作成用!B128="", "", データ作成用!B128)</f>
        <v/>
      </c>
      <c r="C127" t="str">
        <f>IF(データ作成用!C128="", "", データ作成用!C128)</f>
        <v/>
      </c>
      <c r="D127" s="96" t="str">
        <f>IF(データ作成用!AC128="", "", データ作成用!AC128)</f>
        <v/>
      </c>
    </row>
    <row r="128" spans="1:4" x14ac:dyDescent="0.4">
      <c r="A128" t="str">
        <f>LOWER(データ作成用!B129)</f>
        <v/>
      </c>
      <c r="B128" t="str">
        <f>IF(データ作成用!B129="", "", データ作成用!B129)</f>
        <v/>
      </c>
      <c r="C128" t="str">
        <f>IF(データ作成用!C129="", "", データ作成用!C129)</f>
        <v/>
      </c>
      <c r="D128" s="96" t="str">
        <f>IF(データ作成用!AC129="", "", データ作成用!AC129)</f>
        <v/>
      </c>
    </row>
    <row r="129" spans="1:4" x14ac:dyDescent="0.4">
      <c r="A129" t="str">
        <f>LOWER(データ作成用!B130)</f>
        <v/>
      </c>
      <c r="B129" t="str">
        <f>IF(データ作成用!B130="", "", データ作成用!B130)</f>
        <v/>
      </c>
      <c r="C129" t="str">
        <f>IF(データ作成用!C130="", "", データ作成用!C130)</f>
        <v/>
      </c>
      <c r="D129" s="96" t="str">
        <f>IF(データ作成用!AC130="", "", データ作成用!AC130)</f>
        <v/>
      </c>
    </row>
    <row r="130" spans="1:4" x14ac:dyDescent="0.4">
      <c r="A130" t="str">
        <f>LOWER(データ作成用!B131)</f>
        <v/>
      </c>
      <c r="B130" t="str">
        <f>IF(データ作成用!B131="", "", データ作成用!B131)</f>
        <v/>
      </c>
      <c r="C130" t="str">
        <f>IF(データ作成用!C131="", "", データ作成用!C131)</f>
        <v/>
      </c>
      <c r="D130" s="96" t="str">
        <f>IF(データ作成用!AC131="", "", データ作成用!AC131)</f>
        <v/>
      </c>
    </row>
    <row r="131" spans="1:4" x14ac:dyDescent="0.4">
      <c r="A131" t="str">
        <f>LOWER(データ作成用!B132)</f>
        <v/>
      </c>
      <c r="B131" t="str">
        <f>IF(データ作成用!B132="", "", データ作成用!B132)</f>
        <v/>
      </c>
      <c r="C131" t="str">
        <f>IF(データ作成用!C132="", "", データ作成用!C132)</f>
        <v/>
      </c>
      <c r="D131" s="96" t="str">
        <f>IF(データ作成用!AC132="", "", データ作成用!AC132)</f>
        <v/>
      </c>
    </row>
    <row r="132" spans="1:4" x14ac:dyDescent="0.4">
      <c r="A132" t="str">
        <f>LOWER(データ作成用!B133)</f>
        <v/>
      </c>
      <c r="B132" t="str">
        <f>IF(データ作成用!B133="", "", データ作成用!B133)</f>
        <v/>
      </c>
      <c r="C132" t="str">
        <f>IF(データ作成用!C133="", "", データ作成用!C133)</f>
        <v/>
      </c>
      <c r="D132" s="96" t="str">
        <f>IF(データ作成用!AC133="", "", データ作成用!AC133)</f>
        <v/>
      </c>
    </row>
    <row r="133" spans="1:4" x14ac:dyDescent="0.4">
      <c r="A133" t="str">
        <f>LOWER(データ作成用!B134)</f>
        <v/>
      </c>
      <c r="B133" t="str">
        <f>IF(データ作成用!B134="", "", データ作成用!B134)</f>
        <v/>
      </c>
      <c r="C133" t="str">
        <f>IF(データ作成用!C134="", "", データ作成用!C134)</f>
        <v/>
      </c>
      <c r="D133" s="96" t="str">
        <f>IF(データ作成用!AC134="", "", データ作成用!AC134)</f>
        <v/>
      </c>
    </row>
    <row r="134" spans="1:4" x14ac:dyDescent="0.4">
      <c r="A134" t="str">
        <f>LOWER(データ作成用!B135)</f>
        <v/>
      </c>
      <c r="B134" t="str">
        <f>IF(データ作成用!B135="", "", データ作成用!B135)</f>
        <v/>
      </c>
      <c r="C134" t="str">
        <f>IF(データ作成用!C135="", "", データ作成用!C135)</f>
        <v/>
      </c>
      <c r="D134" s="96" t="str">
        <f>IF(データ作成用!AC135="", "", データ作成用!AC135)</f>
        <v/>
      </c>
    </row>
    <row r="135" spans="1:4" x14ac:dyDescent="0.4">
      <c r="A135" t="str">
        <f>LOWER(データ作成用!B136)</f>
        <v/>
      </c>
      <c r="B135" t="str">
        <f>IF(データ作成用!B136="", "", データ作成用!B136)</f>
        <v/>
      </c>
      <c r="C135" t="str">
        <f>IF(データ作成用!C136="", "", データ作成用!C136)</f>
        <v/>
      </c>
      <c r="D135" s="96" t="str">
        <f>IF(データ作成用!AC136="", "", データ作成用!AC136)</f>
        <v/>
      </c>
    </row>
    <row r="136" spans="1:4" x14ac:dyDescent="0.4">
      <c r="A136" t="str">
        <f>LOWER(データ作成用!B137)</f>
        <v/>
      </c>
      <c r="B136" t="str">
        <f>IF(データ作成用!B137="", "", データ作成用!B137)</f>
        <v/>
      </c>
      <c r="C136" t="str">
        <f>IF(データ作成用!C137="", "", データ作成用!C137)</f>
        <v/>
      </c>
      <c r="D136" s="96" t="str">
        <f>IF(データ作成用!AC137="", "", データ作成用!AC137)</f>
        <v/>
      </c>
    </row>
    <row r="137" spans="1:4" x14ac:dyDescent="0.4">
      <c r="A137" t="str">
        <f>LOWER(データ作成用!B138)</f>
        <v/>
      </c>
      <c r="B137" t="str">
        <f>IF(データ作成用!B138="", "", データ作成用!B138)</f>
        <v/>
      </c>
      <c r="C137" t="str">
        <f>IF(データ作成用!C138="", "", データ作成用!C138)</f>
        <v/>
      </c>
      <c r="D137" s="96" t="str">
        <f>IF(データ作成用!AC138="", "", データ作成用!AC138)</f>
        <v/>
      </c>
    </row>
    <row r="138" spans="1:4" x14ac:dyDescent="0.4">
      <c r="A138" t="str">
        <f>LOWER(データ作成用!B139)</f>
        <v/>
      </c>
      <c r="B138" t="str">
        <f>IF(データ作成用!B139="", "", データ作成用!B139)</f>
        <v/>
      </c>
      <c r="C138" t="str">
        <f>IF(データ作成用!C139="", "", データ作成用!C139)</f>
        <v/>
      </c>
      <c r="D138" s="96" t="str">
        <f>IF(データ作成用!AC139="", "", データ作成用!AC139)</f>
        <v/>
      </c>
    </row>
    <row r="139" spans="1:4" x14ac:dyDescent="0.4">
      <c r="A139" t="str">
        <f>LOWER(データ作成用!B140)</f>
        <v/>
      </c>
      <c r="B139" t="str">
        <f>IF(データ作成用!B140="", "", データ作成用!B140)</f>
        <v/>
      </c>
      <c r="C139" t="str">
        <f>IF(データ作成用!C140="", "", データ作成用!C140)</f>
        <v/>
      </c>
      <c r="D139" s="96" t="str">
        <f>IF(データ作成用!AC140="", "", データ作成用!AC140)</f>
        <v/>
      </c>
    </row>
    <row r="140" spans="1:4" x14ac:dyDescent="0.4">
      <c r="A140" t="str">
        <f>LOWER(データ作成用!B141)</f>
        <v/>
      </c>
      <c r="B140" t="str">
        <f>IF(データ作成用!B141="", "", データ作成用!B141)</f>
        <v/>
      </c>
      <c r="C140" t="str">
        <f>IF(データ作成用!C141="", "", データ作成用!C141)</f>
        <v/>
      </c>
      <c r="D140" s="96" t="str">
        <f>IF(データ作成用!AC141="", "", データ作成用!AC141)</f>
        <v/>
      </c>
    </row>
    <row r="141" spans="1:4" x14ac:dyDescent="0.4">
      <c r="A141" t="str">
        <f>LOWER(データ作成用!B142)</f>
        <v/>
      </c>
      <c r="B141" t="str">
        <f>IF(データ作成用!B142="", "", データ作成用!B142)</f>
        <v/>
      </c>
      <c r="C141" t="str">
        <f>IF(データ作成用!C142="", "", データ作成用!C142)</f>
        <v/>
      </c>
      <c r="D141" s="96" t="str">
        <f>IF(データ作成用!AC142="", "", データ作成用!AC142)</f>
        <v/>
      </c>
    </row>
    <row r="142" spans="1:4" x14ac:dyDescent="0.4">
      <c r="A142" t="str">
        <f>LOWER(データ作成用!B143)</f>
        <v/>
      </c>
      <c r="B142" t="str">
        <f>IF(データ作成用!B143="", "", データ作成用!B143)</f>
        <v/>
      </c>
      <c r="C142" t="str">
        <f>IF(データ作成用!C143="", "", データ作成用!C143)</f>
        <v/>
      </c>
      <c r="D142" s="96" t="str">
        <f>IF(データ作成用!AC143="", "", データ作成用!AC143)</f>
        <v/>
      </c>
    </row>
    <row r="143" spans="1:4" x14ac:dyDescent="0.4">
      <c r="A143" t="str">
        <f>LOWER(データ作成用!B144)</f>
        <v/>
      </c>
      <c r="B143" t="str">
        <f>IF(データ作成用!B144="", "", データ作成用!B144)</f>
        <v/>
      </c>
      <c r="C143" t="str">
        <f>IF(データ作成用!C144="", "", データ作成用!C144)</f>
        <v/>
      </c>
      <c r="D143" s="96" t="str">
        <f>IF(データ作成用!AC144="", "", データ作成用!AC144)</f>
        <v/>
      </c>
    </row>
    <row r="144" spans="1:4" x14ac:dyDescent="0.4">
      <c r="A144" t="str">
        <f>LOWER(データ作成用!B145)</f>
        <v/>
      </c>
      <c r="B144" t="str">
        <f>IF(データ作成用!B145="", "", データ作成用!B145)</f>
        <v/>
      </c>
      <c r="C144" t="str">
        <f>IF(データ作成用!C145="", "", データ作成用!C145)</f>
        <v/>
      </c>
      <c r="D144" s="96" t="str">
        <f>IF(データ作成用!AC145="", "", データ作成用!AC145)</f>
        <v/>
      </c>
    </row>
    <row r="145" spans="1:4" x14ac:dyDescent="0.4">
      <c r="A145" t="str">
        <f>LOWER(データ作成用!B146)</f>
        <v/>
      </c>
      <c r="B145" t="str">
        <f>IF(データ作成用!B146="", "", データ作成用!B146)</f>
        <v/>
      </c>
      <c r="C145" t="str">
        <f>IF(データ作成用!C146="", "", データ作成用!C146)</f>
        <v/>
      </c>
      <c r="D145" s="96" t="str">
        <f>IF(データ作成用!AC146="", "", データ作成用!AC146)</f>
        <v/>
      </c>
    </row>
    <row r="146" spans="1:4" x14ac:dyDescent="0.4">
      <c r="A146" t="str">
        <f>LOWER(データ作成用!B147)</f>
        <v/>
      </c>
      <c r="B146" t="str">
        <f>IF(データ作成用!B147="", "", データ作成用!B147)</f>
        <v/>
      </c>
      <c r="C146" t="str">
        <f>IF(データ作成用!C147="", "", データ作成用!C147)</f>
        <v/>
      </c>
      <c r="D146" s="96" t="str">
        <f>IF(データ作成用!AC147="", "", データ作成用!AC147)</f>
        <v/>
      </c>
    </row>
    <row r="147" spans="1:4" x14ac:dyDescent="0.4">
      <c r="A147" t="str">
        <f>LOWER(データ作成用!B148)</f>
        <v/>
      </c>
      <c r="B147" t="str">
        <f>IF(データ作成用!B148="", "", データ作成用!B148)</f>
        <v/>
      </c>
      <c r="C147" t="str">
        <f>IF(データ作成用!C148="", "", データ作成用!C148)</f>
        <v/>
      </c>
      <c r="D147" s="96" t="str">
        <f>IF(データ作成用!AC148="", "", データ作成用!AC148)</f>
        <v/>
      </c>
    </row>
    <row r="148" spans="1:4" x14ac:dyDescent="0.4">
      <c r="A148" t="str">
        <f>LOWER(データ作成用!B149)</f>
        <v/>
      </c>
      <c r="B148" t="str">
        <f>IF(データ作成用!B149="", "", データ作成用!B149)</f>
        <v/>
      </c>
      <c r="C148" t="str">
        <f>IF(データ作成用!C149="", "", データ作成用!C149)</f>
        <v/>
      </c>
      <c r="D148" s="96" t="str">
        <f>IF(データ作成用!AC149="", "", データ作成用!AC149)</f>
        <v/>
      </c>
    </row>
    <row r="149" spans="1:4" x14ac:dyDescent="0.4">
      <c r="A149" t="str">
        <f>LOWER(データ作成用!B150)</f>
        <v/>
      </c>
      <c r="B149" t="str">
        <f>IF(データ作成用!B150="", "", データ作成用!B150)</f>
        <v/>
      </c>
      <c r="C149" t="str">
        <f>IF(データ作成用!C150="", "", データ作成用!C150)</f>
        <v/>
      </c>
      <c r="D149" s="96" t="str">
        <f>IF(データ作成用!AC150="", "", データ作成用!AC150)</f>
        <v/>
      </c>
    </row>
    <row r="150" spans="1:4" x14ac:dyDescent="0.4">
      <c r="A150" t="str">
        <f>LOWER(データ作成用!B151)</f>
        <v/>
      </c>
      <c r="B150" t="str">
        <f>IF(データ作成用!B151="", "", データ作成用!B151)</f>
        <v/>
      </c>
      <c r="C150" t="str">
        <f>IF(データ作成用!C151="", "", データ作成用!C151)</f>
        <v/>
      </c>
      <c r="D150" s="96" t="str">
        <f>IF(データ作成用!AC151="", "", データ作成用!AC151)</f>
        <v/>
      </c>
    </row>
    <row r="151" spans="1:4" x14ac:dyDescent="0.4">
      <c r="A151" t="str">
        <f>LOWER(データ作成用!B152)</f>
        <v/>
      </c>
      <c r="B151" t="str">
        <f>IF(データ作成用!B152="", "", データ作成用!B152)</f>
        <v/>
      </c>
      <c r="C151" t="str">
        <f>IF(データ作成用!C152="", "", データ作成用!C152)</f>
        <v/>
      </c>
      <c r="D151" s="96" t="str">
        <f>IF(データ作成用!AC152="", "", データ作成用!AC152)</f>
        <v/>
      </c>
    </row>
    <row r="152" spans="1:4" x14ac:dyDescent="0.4">
      <c r="A152" t="str">
        <f>LOWER(データ作成用!B153)</f>
        <v/>
      </c>
      <c r="B152" t="str">
        <f>IF(データ作成用!B153="", "", データ作成用!B153)</f>
        <v/>
      </c>
      <c r="C152" t="str">
        <f>IF(データ作成用!C153="", "", データ作成用!C153)</f>
        <v/>
      </c>
      <c r="D152" s="96" t="str">
        <f>IF(データ作成用!AC153="", "", データ作成用!AC153)</f>
        <v/>
      </c>
    </row>
    <row r="153" spans="1:4" x14ac:dyDescent="0.4">
      <c r="A153" t="str">
        <f>LOWER(データ作成用!B154)</f>
        <v/>
      </c>
      <c r="B153" t="str">
        <f>IF(データ作成用!B154="", "", データ作成用!B154)</f>
        <v/>
      </c>
      <c r="C153" t="str">
        <f>IF(データ作成用!C154="", "", データ作成用!C154)</f>
        <v/>
      </c>
      <c r="D153" s="96" t="str">
        <f>IF(データ作成用!AC154="", "", データ作成用!AC154)</f>
        <v/>
      </c>
    </row>
    <row r="154" spans="1:4" x14ac:dyDescent="0.4">
      <c r="A154" t="str">
        <f>LOWER(データ作成用!B155)</f>
        <v/>
      </c>
      <c r="B154" t="str">
        <f>IF(データ作成用!B155="", "", データ作成用!B155)</f>
        <v/>
      </c>
      <c r="C154" t="str">
        <f>IF(データ作成用!C155="", "", データ作成用!C155)</f>
        <v/>
      </c>
      <c r="D154" s="96" t="str">
        <f>IF(データ作成用!AC155="", "", データ作成用!AC155)</f>
        <v/>
      </c>
    </row>
    <row r="155" spans="1:4" x14ac:dyDescent="0.4">
      <c r="A155" t="str">
        <f>LOWER(データ作成用!B156)</f>
        <v/>
      </c>
      <c r="B155" t="str">
        <f>IF(データ作成用!B156="", "", データ作成用!B156)</f>
        <v/>
      </c>
      <c r="C155" t="str">
        <f>IF(データ作成用!C156="", "", データ作成用!C156)</f>
        <v/>
      </c>
      <c r="D155" s="96" t="str">
        <f>IF(データ作成用!AC156="", "", データ作成用!AC156)</f>
        <v/>
      </c>
    </row>
    <row r="156" spans="1:4" x14ac:dyDescent="0.4">
      <c r="A156" t="str">
        <f>LOWER(データ作成用!B157)</f>
        <v/>
      </c>
      <c r="B156" t="str">
        <f>IF(データ作成用!B157="", "", データ作成用!B157)</f>
        <v/>
      </c>
      <c r="C156" t="str">
        <f>IF(データ作成用!C157="", "", データ作成用!C157)</f>
        <v/>
      </c>
      <c r="D156" s="96" t="str">
        <f>IF(データ作成用!AC157="", "", データ作成用!AC157)</f>
        <v/>
      </c>
    </row>
    <row r="157" spans="1:4" x14ac:dyDescent="0.4">
      <c r="A157" t="str">
        <f>LOWER(データ作成用!B158)</f>
        <v/>
      </c>
      <c r="B157" t="str">
        <f>IF(データ作成用!B158="", "", データ作成用!B158)</f>
        <v/>
      </c>
      <c r="C157" t="str">
        <f>IF(データ作成用!C158="", "", データ作成用!C158)</f>
        <v/>
      </c>
      <c r="D157" s="96" t="str">
        <f>IF(データ作成用!AC158="", "", データ作成用!AC158)</f>
        <v/>
      </c>
    </row>
    <row r="158" spans="1:4" x14ac:dyDescent="0.4">
      <c r="A158" t="str">
        <f>LOWER(データ作成用!B159)</f>
        <v/>
      </c>
      <c r="B158" t="str">
        <f>IF(データ作成用!B159="", "", データ作成用!B159)</f>
        <v/>
      </c>
      <c r="C158" t="str">
        <f>IF(データ作成用!C159="", "", データ作成用!C159)</f>
        <v/>
      </c>
      <c r="D158" s="96" t="str">
        <f>IF(データ作成用!AC159="", "", データ作成用!AC159)</f>
        <v/>
      </c>
    </row>
    <row r="159" spans="1:4" x14ac:dyDescent="0.4">
      <c r="A159" t="str">
        <f>LOWER(データ作成用!B160)</f>
        <v/>
      </c>
      <c r="B159" t="str">
        <f>IF(データ作成用!B160="", "", データ作成用!B160)</f>
        <v/>
      </c>
      <c r="C159" t="str">
        <f>IF(データ作成用!C160="", "", データ作成用!C160)</f>
        <v/>
      </c>
      <c r="D159" s="96" t="str">
        <f>IF(データ作成用!AC160="", "", データ作成用!AC160)</f>
        <v/>
      </c>
    </row>
    <row r="160" spans="1:4" x14ac:dyDescent="0.4">
      <c r="A160" t="str">
        <f>LOWER(データ作成用!B161)</f>
        <v/>
      </c>
      <c r="B160" t="str">
        <f>IF(データ作成用!B161="", "", データ作成用!B161)</f>
        <v/>
      </c>
      <c r="C160" t="str">
        <f>IF(データ作成用!C161="", "", データ作成用!C161)</f>
        <v/>
      </c>
      <c r="D160" s="96" t="str">
        <f>IF(データ作成用!AC161="", "", データ作成用!AC161)</f>
        <v/>
      </c>
    </row>
    <row r="161" spans="1:4" x14ac:dyDescent="0.4">
      <c r="A161" t="str">
        <f>LOWER(データ作成用!B162)</f>
        <v/>
      </c>
      <c r="B161" t="str">
        <f>IF(データ作成用!B162="", "", データ作成用!B162)</f>
        <v/>
      </c>
      <c r="C161" t="str">
        <f>IF(データ作成用!C162="", "", データ作成用!C162)</f>
        <v/>
      </c>
      <c r="D161" s="96" t="str">
        <f>IF(データ作成用!AC162="", "", データ作成用!AC162)</f>
        <v/>
      </c>
    </row>
    <row r="162" spans="1:4" x14ac:dyDescent="0.4">
      <c r="A162" t="str">
        <f>LOWER(データ作成用!B163)</f>
        <v/>
      </c>
      <c r="B162" t="str">
        <f>IF(データ作成用!B163="", "", データ作成用!B163)</f>
        <v/>
      </c>
      <c r="C162" t="str">
        <f>IF(データ作成用!C163="", "", データ作成用!C163)</f>
        <v/>
      </c>
      <c r="D162" s="96" t="str">
        <f>IF(データ作成用!AC163="", "", データ作成用!AC163)</f>
        <v/>
      </c>
    </row>
    <row r="163" spans="1:4" x14ac:dyDescent="0.4">
      <c r="A163" t="str">
        <f>LOWER(データ作成用!B164)</f>
        <v/>
      </c>
      <c r="B163" t="str">
        <f>IF(データ作成用!B164="", "", データ作成用!B164)</f>
        <v/>
      </c>
      <c r="C163" t="str">
        <f>IF(データ作成用!C164="", "", データ作成用!C164)</f>
        <v/>
      </c>
      <c r="D163" s="96" t="str">
        <f>IF(データ作成用!AC164="", "", データ作成用!AC164)</f>
        <v/>
      </c>
    </row>
    <row r="164" spans="1:4" x14ac:dyDescent="0.4">
      <c r="A164" t="str">
        <f>LOWER(データ作成用!B165)</f>
        <v/>
      </c>
      <c r="B164" t="str">
        <f>IF(データ作成用!B165="", "", データ作成用!B165)</f>
        <v/>
      </c>
      <c r="C164" t="str">
        <f>IF(データ作成用!C165="", "", データ作成用!C165)</f>
        <v/>
      </c>
      <c r="D164" s="96" t="str">
        <f>IF(データ作成用!AC165="", "", データ作成用!AC165)</f>
        <v/>
      </c>
    </row>
    <row r="165" spans="1:4" x14ac:dyDescent="0.4">
      <c r="A165" t="str">
        <f>LOWER(データ作成用!B166)</f>
        <v/>
      </c>
      <c r="B165" t="str">
        <f>IF(データ作成用!B166="", "", データ作成用!B166)</f>
        <v/>
      </c>
      <c r="C165" t="str">
        <f>IF(データ作成用!C166="", "", データ作成用!C166)</f>
        <v/>
      </c>
      <c r="D165" s="96" t="str">
        <f>IF(データ作成用!AC166="", "", データ作成用!AC166)</f>
        <v/>
      </c>
    </row>
    <row r="166" spans="1:4" x14ac:dyDescent="0.4">
      <c r="A166" t="str">
        <f>LOWER(データ作成用!B167)</f>
        <v/>
      </c>
      <c r="B166" t="str">
        <f>IF(データ作成用!B167="", "", データ作成用!B167)</f>
        <v/>
      </c>
      <c r="C166" t="str">
        <f>IF(データ作成用!C167="", "", データ作成用!C167)</f>
        <v/>
      </c>
      <c r="D166" s="96" t="str">
        <f>IF(データ作成用!AC167="", "", データ作成用!AC167)</f>
        <v/>
      </c>
    </row>
    <row r="167" spans="1:4" x14ac:dyDescent="0.4">
      <c r="A167" t="str">
        <f>LOWER(データ作成用!B168)</f>
        <v/>
      </c>
      <c r="B167" t="str">
        <f>IF(データ作成用!B168="", "", データ作成用!B168)</f>
        <v/>
      </c>
      <c r="C167" t="str">
        <f>IF(データ作成用!C168="", "", データ作成用!C168)</f>
        <v/>
      </c>
      <c r="D167" s="96" t="str">
        <f>IF(データ作成用!AC168="", "", データ作成用!AC168)</f>
        <v/>
      </c>
    </row>
    <row r="168" spans="1:4" x14ac:dyDescent="0.4">
      <c r="A168" t="str">
        <f>LOWER(データ作成用!B169)</f>
        <v/>
      </c>
      <c r="B168" t="str">
        <f>IF(データ作成用!B169="", "", データ作成用!B169)</f>
        <v/>
      </c>
      <c r="C168" t="str">
        <f>IF(データ作成用!C169="", "", データ作成用!C169)</f>
        <v/>
      </c>
      <c r="D168" s="96" t="str">
        <f>IF(データ作成用!AC169="", "", データ作成用!AC169)</f>
        <v/>
      </c>
    </row>
    <row r="169" spans="1:4" x14ac:dyDescent="0.4">
      <c r="A169" t="str">
        <f>LOWER(データ作成用!B170)</f>
        <v/>
      </c>
      <c r="B169" t="str">
        <f>IF(データ作成用!B170="", "", データ作成用!B170)</f>
        <v/>
      </c>
      <c r="C169" t="str">
        <f>IF(データ作成用!C170="", "", データ作成用!C170)</f>
        <v/>
      </c>
      <c r="D169" s="96" t="str">
        <f>IF(データ作成用!AC170="", "", データ作成用!AC170)</f>
        <v/>
      </c>
    </row>
    <row r="170" spans="1:4" x14ac:dyDescent="0.4">
      <c r="A170" t="str">
        <f>LOWER(データ作成用!B171)</f>
        <v/>
      </c>
      <c r="B170" t="str">
        <f>IF(データ作成用!B171="", "", データ作成用!B171)</f>
        <v/>
      </c>
      <c r="C170" t="str">
        <f>IF(データ作成用!C171="", "", データ作成用!C171)</f>
        <v/>
      </c>
      <c r="D170" s="96" t="str">
        <f>IF(データ作成用!AC171="", "", データ作成用!AC171)</f>
        <v/>
      </c>
    </row>
    <row r="171" spans="1:4" x14ac:dyDescent="0.4">
      <c r="A171" t="str">
        <f>LOWER(データ作成用!B172)</f>
        <v/>
      </c>
      <c r="B171" t="str">
        <f>IF(データ作成用!B172="", "", データ作成用!B172)</f>
        <v/>
      </c>
      <c r="C171" t="str">
        <f>IF(データ作成用!C172="", "", データ作成用!C172)</f>
        <v/>
      </c>
      <c r="D171" s="96" t="str">
        <f>IF(データ作成用!AC172="", "", データ作成用!AC172)</f>
        <v/>
      </c>
    </row>
    <row r="172" spans="1:4" x14ac:dyDescent="0.4">
      <c r="A172" t="str">
        <f>LOWER(データ作成用!B173)</f>
        <v/>
      </c>
      <c r="B172" t="str">
        <f>IF(データ作成用!B173="", "", データ作成用!B173)</f>
        <v/>
      </c>
      <c r="C172" t="str">
        <f>IF(データ作成用!C173="", "", データ作成用!C173)</f>
        <v/>
      </c>
      <c r="D172" s="96" t="str">
        <f>IF(データ作成用!AC173="", "", データ作成用!AC173)</f>
        <v/>
      </c>
    </row>
    <row r="173" spans="1:4" x14ac:dyDescent="0.4">
      <c r="A173" t="str">
        <f>LOWER(データ作成用!B174)</f>
        <v/>
      </c>
      <c r="B173" t="str">
        <f>IF(データ作成用!B174="", "", データ作成用!B174)</f>
        <v/>
      </c>
      <c r="C173" t="str">
        <f>IF(データ作成用!C174="", "", データ作成用!C174)</f>
        <v/>
      </c>
      <c r="D173" s="96" t="str">
        <f>IF(データ作成用!AC174="", "", データ作成用!AC174)</f>
        <v/>
      </c>
    </row>
    <row r="174" spans="1:4" x14ac:dyDescent="0.4">
      <c r="A174" t="str">
        <f>LOWER(データ作成用!B175)</f>
        <v/>
      </c>
      <c r="B174" t="str">
        <f>IF(データ作成用!B175="", "", データ作成用!B175)</f>
        <v/>
      </c>
      <c r="C174" t="str">
        <f>IF(データ作成用!C175="", "", データ作成用!C175)</f>
        <v/>
      </c>
      <c r="D174" s="96" t="str">
        <f>IF(データ作成用!AC175="", "", データ作成用!AC175)</f>
        <v/>
      </c>
    </row>
    <row r="175" spans="1:4" x14ac:dyDescent="0.4">
      <c r="A175" t="str">
        <f>LOWER(データ作成用!B176)</f>
        <v/>
      </c>
      <c r="B175" t="str">
        <f>IF(データ作成用!B176="", "", データ作成用!B176)</f>
        <v/>
      </c>
      <c r="C175" t="str">
        <f>IF(データ作成用!C176="", "", データ作成用!C176)</f>
        <v/>
      </c>
      <c r="D175" s="96" t="str">
        <f>IF(データ作成用!AC176="", "", データ作成用!AC176)</f>
        <v/>
      </c>
    </row>
    <row r="176" spans="1:4" x14ac:dyDescent="0.4">
      <c r="A176" t="str">
        <f>LOWER(データ作成用!B177)</f>
        <v/>
      </c>
      <c r="B176" t="str">
        <f>IF(データ作成用!B177="", "", データ作成用!B177)</f>
        <v/>
      </c>
      <c r="C176" t="str">
        <f>IF(データ作成用!C177="", "", データ作成用!C177)</f>
        <v/>
      </c>
      <c r="D176" s="96" t="str">
        <f>IF(データ作成用!AC177="", "", データ作成用!AC177)</f>
        <v/>
      </c>
    </row>
    <row r="177" spans="1:4" x14ac:dyDescent="0.4">
      <c r="A177" t="str">
        <f>LOWER(データ作成用!B178)</f>
        <v/>
      </c>
      <c r="B177" t="str">
        <f>IF(データ作成用!B178="", "", データ作成用!B178)</f>
        <v/>
      </c>
      <c r="C177" t="str">
        <f>IF(データ作成用!C178="", "", データ作成用!C178)</f>
        <v/>
      </c>
      <c r="D177" s="96" t="str">
        <f>IF(データ作成用!AC178="", "", データ作成用!AC178)</f>
        <v/>
      </c>
    </row>
    <row r="178" spans="1:4" x14ac:dyDescent="0.4">
      <c r="A178" t="str">
        <f>LOWER(データ作成用!B179)</f>
        <v/>
      </c>
      <c r="B178" t="str">
        <f>IF(データ作成用!B179="", "", データ作成用!B179)</f>
        <v/>
      </c>
      <c r="C178" t="str">
        <f>IF(データ作成用!C179="", "", データ作成用!C179)</f>
        <v/>
      </c>
      <c r="D178" s="96" t="str">
        <f>IF(データ作成用!AC179="", "", データ作成用!AC179)</f>
        <v/>
      </c>
    </row>
    <row r="179" spans="1:4" x14ac:dyDescent="0.4">
      <c r="A179" t="str">
        <f>LOWER(データ作成用!B180)</f>
        <v/>
      </c>
      <c r="B179" t="str">
        <f>IF(データ作成用!B180="", "", データ作成用!B180)</f>
        <v/>
      </c>
      <c r="C179" t="str">
        <f>IF(データ作成用!C180="", "", データ作成用!C180)</f>
        <v/>
      </c>
      <c r="D179" s="96" t="str">
        <f>IF(データ作成用!AC180="", "", データ作成用!AC180)</f>
        <v/>
      </c>
    </row>
    <row r="180" spans="1:4" x14ac:dyDescent="0.4">
      <c r="A180" t="str">
        <f>LOWER(データ作成用!B181)</f>
        <v/>
      </c>
      <c r="B180" t="str">
        <f>IF(データ作成用!B181="", "", データ作成用!B181)</f>
        <v/>
      </c>
      <c r="C180" t="str">
        <f>IF(データ作成用!C181="", "", データ作成用!C181)</f>
        <v/>
      </c>
      <c r="D180" s="96" t="str">
        <f>IF(データ作成用!AC181="", "", データ作成用!AC181)</f>
        <v/>
      </c>
    </row>
    <row r="181" spans="1:4" x14ac:dyDescent="0.4">
      <c r="A181" t="str">
        <f>LOWER(データ作成用!B182)</f>
        <v/>
      </c>
      <c r="B181" t="str">
        <f>IF(データ作成用!B182="", "", データ作成用!B182)</f>
        <v/>
      </c>
      <c r="C181" t="str">
        <f>IF(データ作成用!C182="", "", データ作成用!C182)</f>
        <v/>
      </c>
      <c r="D181" s="96" t="str">
        <f>IF(データ作成用!AC182="", "", データ作成用!AC182)</f>
        <v/>
      </c>
    </row>
    <row r="182" spans="1:4" x14ac:dyDescent="0.4">
      <c r="A182" t="str">
        <f>LOWER(データ作成用!B183)</f>
        <v/>
      </c>
      <c r="B182" t="str">
        <f>IF(データ作成用!B183="", "", データ作成用!B183)</f>
        <v/>
      </c>
      <c r="C182" t="str">
        <f>IF(データ作成用!C183="", "", データ作成用!C183)</f>
        <v/>
      </c>
      <c r="D182" s="96" t="str">
        <f>IF(データ作成用!AC183="", "", データ作成用!AC183)</f>
        <v/>
      </c>
    </row>
    <row r="183" spans="1:4" x14ac:dyDescent="0.4">
      <c r="A183" t="str">
        <f>LOWER(データ作成用!B184)</f>
        <v/>
      </c>
      <c r="B183" t="str">
        <f>IF(データ作成用!B184="", "", データ作成用!B184)</f>
        <v/>
      </c>
      <c r="C183" t="str">
        <f>IF(データ作成用!C184="", "", データ作成用!C184)</f>
        <v/>
      </c>
      <c r="D183" s="96" t="str">
        <f>IF(データ作成用!AC184="", "", データ作成用!AC184)</f>
        <v/>
      </c>
    </row>
    <row r="184" spans="1:4" x14ac:dyDescent="0.4">
      <c r="A184" t="str">
        <f>LOWER(データ作成用!B185)</f>
        <v/>
      </c>
      <c r="B184" t="str">
        <f>IF(データ作成用!B185="", "", データ作成用!B185)</f>
        <v/>
      </c>
      <c r="C184" t="str">
        <f>IF(データ作成用!C185="", "", データ作成用!C185)</f>
        <v/>
      </c>
      <c r="D184" s="96" t="str">
        <f>IF(データ作成用!AC185="", "", データ作成用!AC185)</f>
        <v/>
      </c>
    </row>
    <row r="185" spans="1:4" x14ac:dyDescent="0.4">
      <c r="A185" t="str">
        <f>LOWER(データ作成用!B186)</f>
        <v/>
      </c>
      <c r="B185" t="str">
        <f>IF(データ作成用!B186="", "", データ作成用!B186)</f>
        <v/>
      </c>
      <c r="C185" t="str">
        <f>IF(データ作成用!C186="", "", データ作成用!C186)</f>
        <v/>
      </c>
      <c r="D185" s="96" t="str">
        <f>IF(データ作成用!AC186="", "", データ作成用!AC186)</f>
        <v/>
      </c>
    </row>
    <row r="186" spans="1:4" x14ac:dyDescent="0.4">
      <c r="A186" t="str">
        <f>LOWER(データ作成用!B187)</f>
        <v/>
      </c>
      <c r="B186" t="str">
        <f>IF(データ作成用!B187="", "", データ作成用!B187)</f>
        <v/>
      </c>
      <c r="C186" t="str">
        <f>IF(データ作成用!C187="", "", データ作成用!C187)</f>
        <v/>
      </c>
      <c r="D186" s="96" t="str">
        <f>IF(データ作成用!AC187="", "", データ作成用!AC187)</f>
        <v/>
      </c>
    </row>
    <row r="187" spans="1:4" x14ac:dyDescent="0.4">
      <c r="A187" t="str">
        <f>LOWER(データ作成用!B188)</f>
        <v/>
      </c>
      <c r="B187" t="str">
        <f>IF(データ作成用!B188="", "", データ作成用!B188)</f>
        <v/>
      </c>
      <c r="C187" t="str">
        <f>IF(データ作成用!C188="", "", データ作成用!C188)</f>
        <v/>
      </c>
      <c r="D187" s="96" t="str">
        <f>IF(データ作成用!AC188="", "", データ作成用!AC188)</f>
        <v/>
      </c>
    </row>
    <row r="188" spans="1:4" x14ac:dyDescent="0.4">
      <c r="A188" t="str">
        <f>LOWER(データ作成用!B189)</f>
        <v/>
      </c>
      <c r="B188" t="str">
        <f>IF(データ作成用!B189="", "", データ作成用!B189)</f>
        <v/>
      </c>
      <c r="C188" t="str">
        <f>IF(データ作成用!C189="", "", データ作成用!C189)</f>
        <v/>
      </c>
      <c r="D188" s="96" t="str">
        <f>IF(データ作成用!AC189="", "", データ作成用!AC189)</f>
        <v/>
      </c>
    </row>
    <row r="189" spans="1:4" x14ac:dyDescent="0.4">
      <c r="A189" t="str">
        <f>LOWER(データ作成用!B190)</f>
        <v/>
      </c>
      <c r="B189" t="str">
        <f>IF(データ作成用!B190="", "", データ作成用!B190)</f>
        <v/>
      </c>
      <c r="C189" t="str">
        <f>IF(データ作成用!C190="", "", データ作成用!C190)</f>
        <v/>
      </c>
      <c r="D189" s="96" t="str">
        <f>IF(データ作成用!AC190="", "", データ作成用!AC190)</f>
        <v/>
      </c>
    </row>
    <row r="190" spans="1:4" x14ac:dyDescent="0.4">
      <c r="A190" t="str">
        <f>LOWER(データ作成用!B191)</f>
        <v/>
      </c>
      <c r="B190" t="str">
        <f>IF(データ作成用!B191="", "", データ作成用!B191)</f>
        <v/>
      </c>
      <c r="C190" t="str">
        <f>IF(データ作成用!C191="", "", データ作成用!C191)</f>
        <v/>
      </c>
      <c r="D190" s="96" t="str">
        <f>IF(データ作成用!AC191="", "", データ作成用!AC191)</f>
        <v/>
      </c>
    </row>
    <row r="191" spans="1:4" x14ac:dyDescent="0.4">
      <c r="A191" t="str">
        <f>LOWER(データ作成用!B192)</f>
        <v/>
      </c>
      <c r="B191" t="str">
        <f>IF(データ作成用!B192="", "", データ作成用!B192)</f>
        <v/>
      </c>
      <c r="C191" t="str">
        <f>IF(データ作成用!C192="", "", データ作成用!C192)</f>
        <v/>
      </c>
      <c r="D191" s="96" t="str">
        <f>IF(データ作成用!AC192="", "", データ作成用!AC192)</f>
        <v/>
      </c>
    </row>
    <row r="192" spans="1:4" x14ac:dyDescent="0.4">
      <c r="A192" t="str">
        <f>LOWER(データ作成用!B193)</f>
        <v/>
      </c>
      <c r="B192" t="str">
        <f>IF(データ作成用!B193="", "", データ作成用!B193)</f>
        <v/>
      </c>
      <c r="C192" t="str">
        <f>IF(データ作成用!C193="", "", データ作成用!C193)</f>
        <v/>
      </c>
      <c r="D192" s="96" t="str">
        <f>IF(データ作成用!AC193="", "", データ作成用!AC193)</f>
        <v/>
      </c>
    </row>
    <row r="193" spans="1:4" x14ac:dyDescent="0.4">
      <c r="A193" t="str">
        <f>LOWER(データ作成用!B194)</f>
        <v/>
      </c>
      <c r="B193" t="str">
        <f>IF(データ作成用!B194="", "", データ作成用!B194)</f>
        <v/>
      </c>
      <c r="C193" t="str">
        <f>IF(データ作成用!C194="", "", データ作成用!C194)</f>
        <v/>
      </c>
      <c r="D193" s="96" t="str">
        <f>IF(データ作成用!AC194="", "", データ作成用!AC194)</f>
        <v/>
      </c>
    </row>
    <row r="194" spans="1:4" x14ac:dyDescent="0.4">
      <c r="A194" t="str">
        <f>LOWER(データ作成用!B195)</f>
        <v/>
      </c>
      <c r="B194" t="str">
        <f>IF(データ作成用!B195="", "", データ作成用!B195)</f>
        <v/>
      </c>
      <c r="C194" t="str">
        <f>IF(データ作成用!C195="", "", データ作成用!C195)</f>
        <v/>
      </c>
      <c r="D194" s="96" t="str">
        <f>IF(データ作成用!AC195="", "", データ作成用!AC195)</f>
        <v/>
      </c>
    </row>
    <row r="195" spans="1:4" x14ac:dyDescent="0.4">
      <c r="A195" t="str">
        <f>LOWER(データ作成用!B196)</f>
        <v/>
      </c>
      <c r="B195" t="str">
        <f>IF(データ作成用!B196="", "", データ作成用!B196)</f>
        <v/>
      </c>
      <c r="C195" t="str">
        <f>IF(データ作成用!C196="", "", データ作成用!C196)</f>
        <v/>
      </c>
      <c r="D195" s="96" t="str">
        <f>IF(データ作成用!AC196="", "", データ作成用!AC196)</f>
        <v/>
      </c>
    </row>
    <row r="196" spans="1:4" x14ac:dyDescent="0.4">
      <c r="A196" t="str">
        <f>LOWER(データ作成用!B197)</f>
        <v/>
      </c>
      <c r="B196" t="str">
        <f>IF(データ作成用!B197="", "", データ作成用!B197)</f>
        <v/>
      </c>
      <c r="C196" t="str">
        <f>IF(データ作成用!C197="", "", データ作成用!C197)</f>
        <v/>
      </c>
      <c r="D196" s="96" t="str">
        <f>IF(データ作成用!AC197="", "", データ作成用!AC197)</f>
        <v/>
      </c>
    </row>
    <row r="197" spans="1:4" x14ac:dyDescent="0.4">
      <c r="A197" t="str">
        <f>LOWER(データ作成用!B198)</f>
        <v/>
      </c>
      <c r="B197" t="str">
        <f>IF(データ作成用!B198="", "", データ作成用!B198)</f>
        <v/>
      </c>
      <c r="C197" t="str">
        <f>IF(データ作成用!C198="", "", データ作成用!C198)</f>
        <v/>
      </c>
      <c r="D197" s="96" t="str">
        <f>IF(データ作成用!AC198="", "", データ作成用!AC198)</f>
        <v/>
      </c>
    </row>
    <row r="198" spans="1:4" x14ac:dyDescent="0.4">
      <c r="A198" t="str">
        <f>LOWER(データ作成用!B199)</f>
        <v/>
      </c>
      <c r="B198" t="str">
        <f>IF(データ作成用!B199="", "", データ作成用!B199)</f>
        <v/>
      </c>
      <c r="C198" t="str">
        <f>IF(データ作成用!C199="", "", データ作成用!C199)</f>
        <v/>
      </c>
      <c r="D198" s="96" t="str">
        <f>IF(データ作成用!AC199="", "", データ作成用!AC199)</f>
        <v/>
      </c>
    </row>
    <row r="199" spans="1:4" x14ac:dyDescent="0.4">
      <c r="A199" t="str">
        <f>LOWER(データ作成用!B200)</f>
        <v/>
      </c>
      <c r="B199" t="str">
        <f>IF(データ作成用!B200="", "", データ作成用!B200)</f>
        <v/>
      </c>
      <c r="C199" t="str">
        <f>IF(データ作成用!C200="", "", データ作成用!C200)</f>
        <v/>
      </c>
      <c r="D199" s="96" t="str">
        <f>IF(データ作成用!AC200="", "", データ作成用!AC200)</f>
        <v/>
      </c>
    </row>
    <row r="200" spans="1:4" x14ac:dyDescent="0.4">
      <c r="A200" t="str">
        <f>LOWER(データ作成用!B201)</f>
        <v/>
      </c>
      <c r="B200" t="str">
        <f>IF(データ作成用!B201="", "", データ作成用!B201)</f>
        <v/>
      </c>
      <c r="C200" t="str">
        <f>IF(データ作成用!C201="", "", データ作成用!C201)</f>
        <v/>
      </c>
      <c r="D200" s="96" t="str">
        <f>IF(データ作成用!AC201="", "", データ作成用!AC201)</f>
        <v/>
      </c>
    </row>
    <row r="201" spans="1:4" x14ac:dyDescent="0.4">
      <c r="A201" t="str">
        <f>LOWER(データ作成用!B202)</f>
        <v/>
      </c>
      <c r="B201" t="str">
        <f>IF(データ作成用!B202="", "", データ作成用!B202)</f>
        <v/>
      </c>
      <c r="C201" t="str">
        <f>IF(データ作成用!C202="", "", データ作成用!C202)</f>
        <v/>
      </c>
      <c r="D201" s="96" t="str">
        <f>IF(データ作成用!AC202="", "", データ作成用!AC202)</f>
        <v/>
      </c>
    </row>
    <row r="202" spans="1:4" x14ac:dyDescent="0.4">
      <c r="A202" t="str">
        <f>LOWER(データ作成用!B203)</f>
        <v/>
      </c>
      <c r="B202" t="str">
        <f>IF(データ作成用!B203="", "", データ作成用!B203)</f>
        <v/>
      </c>
      <c r="C202" t="str">
        <f>IF(データ作成用!C203="", "", データ作成用!C203)</f>
        <v/>
      </c>
      <c r="D202" s="96" t="str">
        <f>IF(データ作成用!AC203="", "", データ作成用!AC203)</f>
        <v/>
      </c>
    </row>
    <row r="203" spans="1:4" x14ac:dyDescent="0.4">
      <c r="A203" t="str">
        <f>LOWER(データ作成用!B204)</f>
        <v/>
      </c>
      <c r="B203" t="str">
        <f>IF(データ作成用!B204="", "", データ作成用!B204)</f>
        <v/>
      </c>
      <c r="C203" t="str">
        <f>IF(データ作成用!C204="", "", データ作成用!C204)</f>
        <v/>
      </c>
      <c r="D203" s="96" t="str">
        <f>IF(データ作成用!AC204="", "", データ作成用!AC204)</f>
        <v/>
      </c>
    </row>
    <row r="204" spans="1:4" x14ac:dyDescent="0.4">
      <c r="A204" t="str">
        <f>LOWER(データ作成用!B205)</f>
        <v/>
      </c>
      <c r="B204" t="str">
        <f>IF(データ作成用!B205="", "", データ作成用!B205)</f>
        <v/>
      </c>
      <c r="C204" t="str">
        <f>IF(データ作成用!C205="", "", データ作成用!C205)</f>
        <v/>
      </c>
      <c r="D204" s="96" t="str">
        <f>IF(データ作成用!AC205="", "", データ作成用!AC205)</f>
        <v/>
      </c>
    </row>
    <row r="205" spans="1:4" x14ac:dyDescent="0.4">
      <c r="A205" t="str">
        <f>LOWER(データ作成用!B206)</f>
        <v/>
      </c>
      <c r="B205" t="str">
        <f>IF(データ作成用!B206="", "", データ作成用!B206)</f>
        <v/>
      </c>
      <c r="C205" t="str">
        <f>IF(データ作成用!C206="", "", データ作成用!C206)</f>
        <v/>
      </c>
      <c r="D205" s="96" t="str">
        <f>IF(データ作成用!AC206="", "", データ作成用!AC206)</f>
        <v/>
      </c>
    </row>
    <row r="206" spans="1:4" x14ac:dyDescent="0.4">
      <c r="A206" t="str">
        <f>LOWER(データ作成用!B207)</f>
        <v/>
      </c>
      <c r="B206" t="str">
        <f>IF(データ作成用!B207="", "", データ作成用!B207)</f>
        <v/>
      </c>
      <c r="C206" t="str">
        <f>IF(データ作成用!C207="", "", データ作成用!C207)</f>
        <v/>
      </c>
      <c r="D206" s="96" t="str">
        <f>IF(データ作成用!AC207="", "", データ作成用!AC207)</f>
        <v/>
      </c>
    </row>
    <row r="207" spans="1:4" x14ac:dyDescent="0.4">
      <c r="A207" t="str">
        <f>LOWER(データ作成用!B208)</f>
        <v/>
      </c>
      <c r="B207" t="str">
        <f>IF(データ作成用!B208="", "", データ作成用!B208)</f>
        <v/>
      </c>
      <c r="C207" t="str">
        <f>IF(データ作成用!C208="", "", データ作成用!C208)</f>
        <v/>
      </c>
      <c r="D207" s="96" t="str">
        <f>IF(データ作成用!AC208="", "", データ作成用!AC208)</f>
        <v/>
      </c>
    </row>
    <row r="208" spans="1:4" x14ac:dyDescent="0.4">
      <c r="A208" t="str">
        <f>LOWER(データ作成用!B209)</f>
        <v/>
      </c>
      <c r="B208" t="str">
        <f>IF(データ作成用!B209="", "", データ作成用!B209)</f>
        <v/>
      </c>
      <c r="C208" t="str">
        <f>IF(データ作成用!C209="", "", データ作成用!C209)</f>
        <v/>
      </c>
      <c r="D208" s="96" t="str">
        <f>IF(データ作成用!AC209="", "", データ作成用!AC209)</f>
        <v/>
      </c>
    </row>
    <row r="209" spans="1:4" x14ac:dyDescent="0.4">
      <c r="A209" t="str">
        <f>LOWER(データ作成用!B210)</f>
        <v/>
      </c>
      <c r="B209" t="str">
        <f>IF(データ作成用!B210="", "", データ作成用!B210)</f>
        <v/>
      </c>
      <c r="C209" t="str">
        <f>IF(データ作成用!C210="", "", データ作成用!C210)</f>
        <v/>
      </c>
      <c r="D209" s="96" t="str">
        <f>IF(データ作成用!AC210="", "", データ作成用!AC210)</f>
        <v/>
      </c>
    </row>
    <row r="210" spans="1:4" x14ac:dyDescent="0.4">
      <c r="A210" t="str">
        <f>LOWER(データ作成用!B211)</f>
        <v/>
      </c>
      <c r="B210" t="str">
        <f>IF(データ作成用!B211="", "", データ作成用!B211)</f>
        <v/>
      </c>
      <c r="C210" t="str">
        <f>IF(データ作成用!C211="", "", データ作成用!C211)</f>
        <v/>
      </c>
      <c r="D210" s="96" t="str">
        <f>IF(データ作成用!AC211="", "", データ作成用!AC211)</f>
        <v/>
      </c>
    </row>
    <row r="211" spans="1:4" x14ac:dyDescent="0.4">
      <c r="A211" t="str">
        <f>LOWER(データ作成用!B44)</f>
        <v/>
      </c>
    </row>
    <row r="212" spans="1:4" x14ac:dyDescent="0.4">
      <c r="A212" t="str">
        <f>IF(データ作成用!B44="", "", データ作成用!B44)</f>
        <v/>
      </c>
      <c r="B212" t="str">
        <f>IF(データ作成用!C44="", "", データ作成用!C44)</f>
        <v/>
      </c>
    </row>
    <row r="216" spans="1:4" x14ac:dyDescent="0.4">
      <c r="A216" t="str">
        <f>LOWER(データ作成用!B45)</f>
        <v/>
      </c>
    </row>
    <row r="217" spans="1:4" x14ac:dyDescent="0.4">
      <c r="A217" t="str">
        <f>IF(データ作成用!B45="", "", データ作成用!B45)</f>
        <v/>
      </c>
      <c r="B217" t="str">
        <f>IF(データ作成用!C45="", "", データ作成用!C45)</f>
        <v/>
      </c>
    </row>
    <row r="221" spans="1:4" x14ac:dyDescent="0.4">
      <c r="A221" t="str">
        <f>LOWER(データ作成用!B46)</f>
        <v/>
      </c>
    </row>
    <row r="222" spans="1:4" x14ac:dyDescent="0.4">
      <c r="A222" t="str">
        <f>IF(データ作成用!B46="", "", データ作成用!B46)</f>
        <v/>
      </c>
      <c r="B222" t="str">
        <f>IF(データ作成用!C46="", "", データ作成用!C46)</f>
        <v/>
      </c>
    </row>
    <row r="226" spans="1:2" x14ac:dyDescent="0.4">
      <c r="A226" t="str">
        <f>LOWER(データ作成用!B47)</f>
        <v/>
      </c>
    </row>
    <row r="227" spans="1:2" x14ac:dyDescent="0.4">
      <c r="A227" t="str">
        <f>IF(データ作成用!B47="", "", データ作成用!B47)</f>
        <v/>
      </c>
      <c r="B227" t="str">
        <f>IF(データ作成用!C47="", "", データ作成用!C47)</f>
        <v/>
      </c>
    </row>
    <row r="231" spans="1:2" x14ac:dyDescent="0.4">
      <c r="A231" t="str">
        <f>LOWER(データ作成用!B48)</f>
        <v/>
      </c>
    </row>
    <row r="232" spans="1:2" x14ac:dyDescent="0.4">
      <c r="A232" t="str">
        <f>IF(データ作成用!B48="", "", データ作成用!B48)</f>
        <v/>
      </c>
      <c r="B232" t="str">
        <f>IF(データ作成用!C48="", "", データ作成用!C48)</f>
        <v/>
      </c>
    </row>
    <row r="236" spans="1:2" x14ac:dyDescent="0.4">
      <c r="A236" t="str">
        <f>LOWER(データ作成用!B49)</f>
        <v/>
      </c>
    </row>
    <row r="237" spans="1:2" x14ac:dyDescent="0.4">
      <c r="A237" t="str">
        <f>IF(データ作成用!B49="", "", データ作成用!B49)</f>
        <v/>
      </c>
      <c r="B237" t="str">
        <f>IF(データ作成用!C49="", "", データ作成用!C49)</f>
        <v/>
      </c>
    </row>
    <row r="241" spans="1:2" x14ac:dyDescent="0.4">
      <c r="A241" t="str">
        <f>LOWER(データ作成用!B50)</f>
        <v/>
      </c>
    </row>
    <row r="242" spans="1:2" x14ac:dyDescent="0.4">
      <c r="A242" t="str">
        <f>IF(データ作成用!B50="", "", データ作成用!B50)</f>
        <v/>
      </c>
      <c r="B242" t="str">
        <f>IF(データ作成用!C50="", "", データ作成用!C50)</f>
        <v/>
      </c>
    </row>
    <row r="246" spans="1:2" x14ac:dyDescent="0.4">
      <c r="A246" t="str">
        <f>LOWER(データ作成用!B51)</f>
        <v/>
      </c>
    </row>
    <row r="247" spans="1:2" x14ac:dyDescent="0.4">
      <c r="A247" t="str">
        <f>IF(データ作成用!B51="", "", データ作成用!B51)</f>
        <v/>
      </c>
      <c r="B247" t="str">
        <f>IF(データ作成用!C51="", "", データ作成用!C51)</f>
        <v/>
      </c>
    </row>
    <row r="251" spans="1:2" x14ac:dyDescent="0.4">
      <c r="A251" t="str">
        <f>LOWER(データ作成用!B52)</f>
        <v/>
      </c>
    </row>
    <row r="252" spans="1:2" x14ac:dyDescent="0.4">
      <c r="A252" t="str">
        <f>IF(データ作成用!B52="", "", データ作成用!B52)</f>
        <v/>
      </c>
      <c r="B252" t="str">
        <f>IF(データ作成用!C52="", "", データ作成用!C52)</f>
        <v/>
      </c>
    </row>
    <row r="256" spans="1:2" x14ac:dyDescent="0.4">
      <c r="A256" t="str">
        <f>LOWER(データ作成用!B53)</f>
        <v/>
      </c>
    </row>
    <row r="257" spans="1:2" x14ac:dyDescent="0.4">
      <c r="A257" t="str">
        <f>IF(データ作成用!B53="", "", データ作成用!B53)</f>
        <v/>
      </c>
      <c r="B257" t="str">
        <f>IF(データ作成用!C53="", "", データ作成用!C53)</f>
        <v/>
      </c>
    </row>
    <row r="261" spans="1:2" x14ac:dyDescent="0.4">
      <c r="A261" t="str">
        <f>LOWER(データ作成用!B54)</f>
        <v/>
      </c>
    </row>
    <row r="262" spans="1:2" x14ac:dyDescent="0.4">
      <c r="A262" t="str">
        <f>IF(データ作成用!B54="", "", データ作成用!B54)</f>
        <v/>
      </c>
      <c r="B262" t="str">
        <f>IF(データ作成用!C54="", "", データ作成用!C54)</f>
        <v/>
      </c>
    </row>
    <row r="266" spans="1:2" x14ac:dyDescent="0.4">
      <c r="A266" t="str">
        <f>LOWER(データ作成用!B55)</f>
        <v/>
      </c>
    </row>
    <row r="267" spans="1:2" x14ac:dyDescent="0.4">
      <c r="A267" t="str">
        <f>IF(データ作成用!B55="", "", データ作成用!B55)</f>
        <v/>
      </c>
      <c r="B267" t="str">
        <f>IF(データ作成用!C55="", "", データ作成用!C55)</f>
        <v/>
      </c>
    </row>
    <row r="271" spans="1:2" x14ac:dyDescent="0.4">
      <c r="A271" t="str">
        <f>LOWER(データ作成用!B56)</f>
        <v/>
      </c>
    </row>
    <row r="272" spans="1:2" x14ac:dyDescent="0.4">
      <c r="A272" t="str">
        <f>IF(データ作成用!B56="", "", データ作成用!B56)</f>
        <v/>
      </c>
      <c r="B272" t="str">
        <f>IF(データ作成用!C56="", "", データ作成用!C56)</f>
        <v/>
      </c>
    </row>
    <row r="276" spans="1:2" x14ac:dyDescent="0.4">
      <c r="A276" t="str">
        <f>LOWER(データ作成用!B57)</f>
        <v/>
      </c>
    </row>
    <row r="277" spans="1:2" x14ac:dyDescent="0.4">
      <c r="A277" t="str">
        <f>IF(データ作成用!B57="", "", データ作成用!B57)</f>
        <v/>
      </c>
      <c r="B277" t="str">
        <f>IF(データ作成用!C57="", "", データ作成用!C57)</f>
        <v/>
      </c>
    </row>
    <row r="281" spans="1:2" x14ac:dyDescent="0.4">
      <c r="A281" t="str">
        <f>LOWER(データ作成用!B58)</f>
        <v/>
      </c>
    </row>
    <row r="282" spans="1:2" x14ac:dyDescent="0.4">
      <c r="A282" t="str">
        <f>IF(データ作成用!B58="", "", データ作成用!B58)</f>
        <v/>
      </c>
      <c r="B282" t="str">
        <f>IF(データ作成用!C58="", "", データ作成用!C58)</f>
        <v/>
      </c>
    </row>
    <row r="286" spans="1:2" x14ac:dyDescent="0.4">
      <c r="A286" t="str">
        <f>LOWER(データ作成用!B59)</f>
        <v/>
      </c>
    </row>
    <row r="287" spans="1:2" x14ac:dyDescent="0.4">
      <c r="A287" t="str">
        <f>IF(データ作成用!B59="", "", データ作成用!B59)</f>
        <v/>
      </c>
      <c r="B287" t="str">
        <f>IF(データ作成用!C59="", "", データ作成用!C59)</f>
        <v/>
      </c>
    </row>
    <row r="291" spans="1:2" x14ac:dyDescent="0.4">
      <c r="A291" t="str">
        <f>LOWER(データ作成用!B60)</f>
        <v/>
      </c>
    </row>
    <row r="292" spans="1:2" x14ac:dyDescent="0.4">
      <c r="A292" t="str">
        <f>IF(データ作成用!B60="", "", データ作成用!B60)</f>
        <v/>
      </c>
      <c r="B292" t="str">
        <f>IF(データ作成用!C60="", "", データ作成用!C60)</f>
        <v/>
      </c>
    </row>
    <row r="296" spans="1:2" x14ac:dyDescent="0.4">
      <c r="A296" t="str">
        <f>LOWER(データ作成用!B61)</f>
        <v/>
      </c>
    </row>
    <row r="297" spans="1:2" x14ac:dyDescent="0.4">
      <c r="A297" t="str">
        <f>IF(データ作成用!B61="", "", データ作成用!B61)</f>
        <v/>
      </c>
      <c r="B297" t="str">
        <f>IF(データ作成用!C61="", "", データ作成用!C61)</f>
        <v/>
      </c>
    </row>
    <row r="301" spans="1:2" x14ac:dyDescent="0.4">
      <c r="A301" t="str">
        <f>LOWER(データ作成用!B62)</f>
        <v/>
      </c>
    </row>
    <row r="302" spans="1:2" x14ac:dyDescent="0.4">
      <c r="A302" t="str">
        <f>IF(データ作成用!B62="", "", データ作成用!B62)</f>
        <v/>
      </c>
      <c r="B302" t="str">
        <f>IF(データ作成用!C62="", "", データ作成用!C62)</f>
        <v/>
      </c>
    </row>
    <row r="306" spans="1:2" x14ac:dyDescent="0.4">
      <c r="A306" t="str">
        <f>LOWER(データ作成用!B63)</f>
        <v/>
      </c>
    </row>
    <row r="307" spans="1:2" x14ac:dyDescent="0.4">
      <c r="A307" t="str">
        <f>IF(データ作成用!B63="", "", データ作成用!B63)</f>
        <v/>
      </c>
      <c r="B307" t="str">
        <f>IF(データ作成用!C63="", "", データ作成用!C63)</f>
        <v/>
      </c>
    </row>
    <row r="311" spans="1:2" x14ac:dyDescent="0.4">
      <c r="A311" t="str">
        <f>LOWER(データ作成用!B64)</f>
        <v/>
      </c>
    </row>
    <row r="312" spans="1:2" x14ac:dyDescent="0.4">
      <c r="A312" t="str">
        <f>IF(データ作成用!B64="", "", データ作成用!B64)</f>
        <v/>
      </c>
      <c r="B312" t="str">
        <f>IF(データ作成用!C64="", "", データ作成用!C64)</f>
        <v/>
      </c>
    </row>
    <row r="316" spans="1:2" x14ac:dyDescent="0.4">
      <c r="A316" t="str">
        <f>LOWER(データ作成用!B65)</f>
        <v/>
      </c>
    </row>
    <row r="317" spans="1:2" x14ac:dyDescent="0.4">
      <c r="A317" t="str">
        <f>IF(データ作成用!B65="", "", データ作成用!B65)</f>
        <v/>
      </c>
      <c r="B317" t="str">
        <f>IF(データ作成用!C65="", "", データ作成用!C65)</f>
        <v/>
      </c>
    </row>
    <row r="321" spans="1:2" x14ac:dyDescent="0.4">
      <c r="A321" t="str">
        <f>LOWER(データ作成用!B66)</f>
        <v/>
      </c>
    </row>
    <row r="322" spans="1:2" x14ac:dyDescent="0.4">
      <c r="A322" t="str">
        <f>IF(データ作成用!B66="", "", データ作成用!B66)</f>
        <v/>
      </c>
      <c r="B322" t="str">
        <f>IF(データ作成用!C66="", "", データ作成用!C66)</f>
        <v/>
      </c>
    </row>
    <row r="326" spans="1:2" x14ac:dyDescent="0.4">
      <c r="A326" t="str">
        <f>LOWER(データ作成用!B67)</f>
        <v/>
      </c>
    </row>
    <row r="327" spans="1:2" x14ac:dyDescent="0.4">
      <c r="A327" t="str">
        <f>IF(データ作成用!B67="", "", データ作成用!B67)</f>
        <v/>
      </c>
      <c r="B327" t="str">
        <f>IF(データ作成用!C67="", "", データ作成用!C67)</f>
        <v/>
      </c>
    </row>
    <row r="331" spans="1:2" x14ac:dyDescent="0.4">
      <c r="A331" t="str">
        <f>LOWER(データ作成用!B68)</f>
        <v/>
      </c>
    </row>
    <row r="332" spans="1:2" x14ac:dyDescent="0.4">
      <c r="A332" t="str">
        <f>IF(データ作成用!B68="", "", データ作成用!B68)</f>
        <v/>
      </c>
      <c r="B332" t="str">
        <f>IF(データ作成用!C68="", "", データ作成用!C68)</f>
        <v/>
      </c>
    </row>
    <row r="336" spans="1:2" x14ac:dyDescent="0.4">
      <c r="A336" t="str">
        <f>LOWER(データ作成用!B69)</f>
        <v/>
      </c>
    </row>
    <row r="337" spans="1:2" x14ac:dyDescent="0.4">
      <c r="A337" t="str">
        <f>IF(データ作成用!B69="", "", データ作成用!B69)</f>
        <v/>
      </c>
      <c r="B337" t="str">
        <f>IF(データ作成用!C69="", "", データ作成用!C69)</f>
        <v/>
      </c>
    </row>
    <row r="341" spans="1:2" x14ac:dyDescent="0.4">
      <c r="A341" t="str">
        <f>LOWER(データ作成用!B70)</f>
        <v/>
      </c>
    </row>
    <row r="342" spans="1:2" x14ac:dyDescent="0.4">
      <c r="A342" t="str">
        <f>IF(データ作成用!B70="", "", データ作成用!B70)</f>
        <v/>
      </c>
      <c r="B342" t="str">
        <f>IF(データ作成用!C70="", "", データ作成用!C70)</f>
        <v/>
      </c>
    </row>
    <row r="346" spans="1:2" x14ac:dyDescent="0.4">
      <c r="A346" t="str">
        <f>LOWER(データ作成用!B71)</f>
        <v/>
      </c>
    </row>
    <row r="347" spans="1:2" x14ac:dyDescent="0.4">
      <c r="A347" t="str">
        <f>IF(データ作成用!B71="", "", データ作成用!B71)</f>
        <v/>
      </c>
      <c r="B347" t="str">
        <f>IF(データ作成用!C71="", "", データ作成用!C71)</f>
        <v/>
      </c>
    </row>
    <row r="351" spans="1:2" x14ac:dyDescent="0.4">
      <c r="A351" t="str">
        <f>LOWER(データ作成用!B72)</f>
        <v/>
      </c>
    </row>
    <row r="352" spans="1:2" x14ac:dyDescent="0.4">
      <c r="A352" t="str">
        <f>IF(データ作成用!B72="", "", データ作成用!B72)</f>
        <v/>
      </c>
      <c r="B352" t="str">
        <f>IF(データ作成用!C72="", "", データ作成用!C72)</f>
        <v/>
      </c>
    </row>
    <row r="356" spans="1:2" x14ac:dyDescent="0.4">
      <c r="A356" t="str">
        <f>LOWER(データ作成用!B73)</f>
        <v/>
      </c>
    </row>
    <row r="357" spans="1:2" x14ac:dyDescent="0.4">
      <c r="A357" t="str">
        <f>IF(データ作成用!B73="", "", データ作成用!B73)</f>
        <v/>
      </c>
      <c r="B357" t="str">
        <f>IF(データ作成用!C73="", "", データ作成用!C73)</f>
        <v/>
      </c>
    </row>
    <row r="361" spans="1:2" x14ac:dyDescent="0.4">
      <c r="A361" t="str">
        <f>LOWER(データ作成用!B74)</f>
        <v/>
      </c>
    </row>
    <row r="362" spans="1:2" x14ac:dyDescent="0.4">
      <c r="A362" t="str">
        <f>IF(データ作成用!B74="", "", データ作成用!B74)</f>
        <v/>
      </c>
      <c r="B362" t="str">
        <f>IF(データ作成用!C74="", "", データ作成用!C74)</f>
        <v/>
      </c>
    </row>
    <row r="366" spans="1:2" x14ac:dyDescent="0.4">
      <c r="A366" t="str">
        <f>LOWER(データ作成用!B75)</f>
        <v/>
      </c>
    </row>
    <row r="367" spans="1:2" x14ac:dyDescent="0.4">
      <c r="A367" t="str">
        <f>IF(データ作成用!B75="", "", データ作成用!B75)</f>
        <v/>
      </c>
      <c r="B367" t="str">
        <f>IF(データ作成用!C75="", "", データ作成用!C75)</f>
        <v/>
      </c>
    </row>
    <row r="371" spans="1:2" x14ac:dyDescent="0.4">
      <c r="A371" t="str">
        <f>LOWER(データ作成用!B76)</f>
        <v/>
      </c>
    </row>
    <row r="372" spans="1:2" x14ac:dyDescent="0.4">
      <c r="A372" t="str">
        <f>IF(データ作成用!B76="", "", データ作成用!B76)</f>
        <v/>
      </c>
      <c r="B372" t="str">
        <f>IF(データ作成用!C76="", "", データ作成用!C76)</f>
        <v/>
      </c>
    </row>
    <row r="376" spans="1:2" x14ac:dyDescent="0.4">
      <c r="A376" t="str">
        <f>LOWER(データ作成用!B77)</f>
        <v/>
      </c>
    </row>
    <row r="377" spans="1:2" x14ac:dyDescent="0.4">
      <c r="A377" t="str">
        <f>IF(データ作成用!B77="", "", データ作成用!B77)</f>
        <v/>
      </c>
      <c r="B377" t="str">
        <f>IF(データ作成用!C77="", "", データ作成用!C77)</f>
        <v/>
      </c>
    </row>
    <row r="381" spans="1:2" x14ac:dyDescent="0.4">
      <c r="A381" t="str">
        <f>LOWER(データ作成用!B78)</f>
        <v/>
      </c>
    </row>
    <row r="382" spans="1:2" x14ac:dyDescent="0.4">
      <c r="A382" t="str">
        <f>IF(データ作成用!B78="", "", データ作成用!B78)</f>
        <v/>
      </c>
      <c r="B382" t="str">
        <f>IF(データ作成用!C78="", "", データ作成用!C78)</f>
        <v/>
      </c>
    </row>
    <row r="386" spans="1:2" x14ac:dyDescent="0.4">
      <c r="A386" t="str">
        <f>LOWER(データ作成用!B79)</f>
        <v/>
      </c>
    </row>
    <row r="387" spans="1:2" x14ac:dyDescent="0.4">
      <c r="A387" t="str">
        <f>IF(データ作成用!B79="", "", データ作成用!B79)</f>
        <v/>
      </c>
      <c r="B387" t="str">
        <f>IF(データ作成用!C79="", "", データ作成用!C79)</f>
        <v/>
      </c>
    </row>
    <row r="391" spans="1:2" x14ac:dyDescent="0.4">
      <c r="A391" t="str">
        <f>LOWER(データ作成用!B80)</f>
        <v/>
      </c>
    </row>
    <row r="392" spans="1:2" x14ac:dyDescent="0.4">
      <c r="A392" t="str">
        <f>IF(データ作成用!B80="", "", データ作成用!B80)</f>
        <v/>
      </c>
      <c r="B392" t="str">
        <f>IF(データ作成用!C80="", "", データ作成用!C80)</f>
        <v/>
      </c>
    </row>
    <row r="396" spans="1:2" x14ac:dyDescent="0.4">
      <c r="A396" t="str">
        <f>LOWER(データ作成用!B81)</f>
        <v/>
      </c>
    </row>
    <row r="397" spans="1:2" x14ac:dyDescent="0.4">
      <c r="A397" t="str">
        <f>IF(データ作成用!B81="", "", データ作成用!B81)</f>
        <v/>
      </c>
      <c r="B397" t="str">
        <f>IF(データ作成用!C81="", "", データ作成用!C81)</f>
        <v/>
      </c>
    </row>
    <row r="401" spans="1:2" x14ac:dyDescent="0.4">
      <c r="A401" t="str">
        <f>LOWER(データ作成用!B82)</f>
        <v/>
      </c>
    </row>
    <row r="402" spans="1:2" x14ac:dyDescent="0.4">
      <c r="A402" t="str">
        <f>IF(データ作成用!B82="", "", データ作成用!B82)</f>
        <v/>
      </c>
      <c r="B402" t="str">
        <f>IF(データ作成用!C82="", "", データ作成用!C82)</f>
        <v/>
      </c>
    </row>
    <row r="406" spans="1:2" x14ac:dyDescent="0.4">
      <c r="A406" t="str">
        <f>LOWER(データ作成用!B83)</f>
        <v/>
      </c>
    </row>
    <row r="407" spans="1:2" x14ac:dyDescent="0.4">
      <c r="A407" t="str">
        <f>IF(データ作成用!B83="", "", データ作成用!B83)</f>
        <v/>
      </c>
      <c r="B407" t="str">
        <f>IF(データ作成用!C83="", "", データ作成用!C83)</f>
        <v/>
      </c>
    </row>
    <row r="411" spans="1:2" x14ac:dyDescent="0.4">
      <c r="A411" t="str">
        <f>LOWER(データ作成用!B84)</f>
        <v/>
      </c>
    </row>
    <row r="412" spans="1:2" x14ac:dyDescent="0.4">
      <c r="A412" t="str">
        <f>IF(データ作成用!B84="", "", データ作成用!B84)</f>
        <v/>
      </c>
      <c r="B412" t="str">
        <f>IF(データ作成用!C84="", "", データ作成用!C84)</f>
        <v/>
      </c>
    </row>
    <row r="416" spans="1:2" x14ac:dyDescent="0.4">
      <c r="A416" t="str">
        <f>LOWER(データ作成用!B85)</f>
        <v/>
      </c>
    </row>
    <row r="417" spans="1:2" x14ac:dyDescent="0.4">
      <c r="A417" t="str">
        <f>IF(データ作成用!B85="", "", データ作成用!B85)</f>
        <v/>
      </c>
      <c r="B417" t="str">
        <f>IF(データ作成用!C85="", "", データ作成用!C85)</f>
        <v/>
      </c>
    </row>
    <row r="421" spans="1:2" x14ac:dyDescent="0.4">
      <c r="A421" t="str">
        <f>LOWER(データ作成用!B86)</f>
        <v/>
      </c>
    </row>
    <row r="422" spans="1:2" x14ac:dyDescent="0.4">
      <c r="A422" t="str">
        <f>IF(データ作成用!B86="", "", データ作成用!B86)</f>
        <v/>
      </c>
      <c r="B422" t="str">
        <f>IF(データ作成用!C86="", "", データ作成用!C86)</f>
        <v/>
      </c>
    </row>
    <row r="426" spans="1:2" x14ac:dyDescent="0.4">
      <c r="A426" t="str">
        <f>LOWER(データ作成用!B87)</f>
        <v/>
      </c>
    </row>
    <row r="427" spans="1:2" x14ac:dyDescent="0.4">
      <c r="A427" t="str">
        <f>IF(データ作成用!B87="", "", データ作成用!B87)</f>
        <v/>
      </c>
      <c r="B427" t="str">
        <f>IF(データ作成用!C87="", "", データ作成用!C87)</f>
        <v/>
      </c>
    </row>
    <row r="431" spans="1:2" x14ac:dyDescent="0.4">
      <c r="A431" t="str">
        <f>LOWER(データ作成用!B88)</f>
        <v/>
      </c>
    </row>
    <row r="432" spans="1:2" x14ac:dyDescent="0.4">
      <c r="A432" t="str">
        <f>IF(データ作成用!B88="", "", データ作成用!B88)</f>
        <v/>
      </c>
      <c r="B432" t="str">
        <f>IF(データ作成用!C88="", "", データ作成用!C88)</f>
        <v/>
      </c>
    </row>
    <row r="436" spans="1:2" x14ac:dyDescent="0.4">
      <c r="A436" t="str">
        <f>LOWER(データ作成用!B89)</f>
        <v/>
      </c>
    </row>
    <row r="437" spans="1:2" x14ac:dyDescent="0.4">
      <c r="A437" t="str">
        <f>IF(データ作成用!B89="", "", データ作成用!B89)</f>
        <v/>
      </c>
      <c r="B437" t="str">
        <f>IF(データ作成用!C89="", "", データ作成用!C89)</f>
        <v/>
      </c>
    </row>
    <row r="441" spans="1:2" x14ac:dyDescent="0.4">
      <c r="A441" t="str">
        <f>LOWER(データ作成用!B90)</f>
        <v/>
      </c>
    </row>
    <row r="442" spans="1:2" x14ac:dyDescent="0.4">
      <c r="A442" t="str">
        <f>IF(データ作成用!B90="", "", データ作成用!B90)</f>
        <v/>
      </c>
      <c r="B442" t="str">
        <f>IF(データ作成用!C90="", "", データ作成用!C90)</f>
        <v/>
      </c>
    </row>
    <row r="446" spans="1:2" x14ac:dyDescent="0.4">
      <c r="A446" t="str">
        <f>LOWER(データ作成用!B91)</f>
        <v/>
      </c>
    </row>
    <row r="447" spans="1:2" x14ac:dyDescent="0.4">
      <c r="A447" t="str">
        <f>IF(データ作成用!B91="", "", データ作成用!B91)</f>
        <v/>
      </c>
      <c r="B447" t="str">
        <f>IF(データ作成用!C91="", "", データ作成用!C91)</f>
        <v/>
      </c>
    </row>
    <row r="451" spans="1:2" x14ac:dyDescent="0.4">
      <c r="A451" t="str">
        <f>LOWER(データ作成用!B92)</f>
        <v/>
      </c>
    </row>
    <row r="452" spans="1:2" x14ac:dyDescent="0.4">
      <c r="A452" t="str">
        <f>IF(データ作成用!B92="", "", データ作成用!B92)</f>
        <v/>
      </c>
      <c r="B452" t="str">
        <f>IF(データ作成用!C92="", "", データ作成用!C92)</f>
        <v/>
      </c>
    </row>
    <row r="456" spans="1:2" x14ac:dyDescent="0.4">
      <c r="A456" t="str">
        <f>LOWER(データ作成用!B93)</f>
        <v/>
      </c>
    </row>
    <row r="457" spans="1:2" x14ac:dyDescent="0.4">
      <c r="A457" t="str">
        <f>IF(データ作成用!B93="", "", データ作成用!B93)</f>
        <v/>
      </c>
      <c r="B457" t="str">
        <f>IF(データ作成用!C93="", "", データ作成用!C93)</f>
        <v/>
      </c>
    </row>
    <row r="461" spans="1:2" x14ac:dyDescent="0.4">
      <c r="A461" t="str">
        <f>LOWER(データ作成用!B94)</f>
        <v/>
      </c>
    </row>
    <row r="462" spans="1:2" x14ac:dyDescent="0.4">
      <c r="A462" t="str">
        <f>IF(データ作成用!B94="", "", データ作成用!B94)</f>
        <v/>
      </c>
      <c r="B462" t="str">
        <f>IF(データ作成用!C94="", "", データ作成用!C94)</f>
        <v/>
      </c>
    </row>
    <row r="466" spans="1:2" x14ac:dyDescent="0.4">
      <c r="A466" t="str">
        <f>LOWER(データ作成用!B95)</f>
        <v/>
      </c>
    </row>
    <row r="467" spans="1:2" x14ac:dyDescent="0.4">
      <c r="A467" t="str">
        <f>IF(データ作成用!B95="", "", データ作成用!B95)</f>
        <v/>
      </c>
      <c r="B467" t="str">
        <f>IF(データ作成用!C95="", "", データ作成用!C95)</f>
        <v/>
      </c>
    </row>
    <row r="471" spans="1:2" x14ac:dyDescent="0.4">
      <c r="A471" t="str">
        <f>LOWER(データ作成用!B96)</f>
        <v/>
      </c>
    </row>
    <row r="472" spans="1:2" x14ac:dyDescent="0.4">
      <c r="A472" t="str">
        <f>IF(データ作成用!B96="", "", データ作成用!B96)</f>
        <v/>
      </c>
      <c r="B472" t="str">
        <f>IF(データ作成用!C96="", "", データ作成用!C96)</f>
        <v/>
      </c>
    </row>
    <row r="476" spans="1:2" x14ac:dyDescent="0.4">
      <c r="A476" t="str">
        <f>LOWER(データ作成用!B97)</f>
        <v/>
      </c>
    </row>
    <row r="477" spans="1:2" x14ac:dyDescent="0.4">
      <c r="A477" t="str">
        <f>IF(データ作成用!B97="", "", データ作成用!B97)</f>
        <v/>
      </c>
      <c r="B477" t="str">
        <f>IF(データ作成用!C97="", "", データ作成用!C97)</f>
        <v/>
      </c>
    </row>
    <row r="481" spans="1:2" x14ac:dyDescent="0.4">
      <c r="A481" t="str">
        <f>LOWER(データ作成用!B98)</f>
        <v/>
      </c>
    </row>
    <row r="482" spans="1:2" x14ac:dyDescent="0.4">
      <c r="A482" t="str">
        <f>IF(データ作成用!B98="", "", データ作成用!B98)</f>
        <v/>
      </c>
      <c r="B482" t="str">
        <f>IF(データ作成用!C98="", "", データ作成用!C98)</f>
        <v/>
      </c>
    </row>
    <row r="486" spans="1:2" x14ac:dyDescent="0.4">
      <c r="A486" t="str">
        <f>LOWER(データ作成用!B99)</f>
        <v/>
      </c>
    </row>
    <row r="487" spans="1:2" x14ac:dyDescent="0.4">
      <c r="A487" t="str">
        <f>IF(データ作成用!B99="", "", データ作成用!B99)</f>
        <v/>
      </c>
      <c r="B487" t="str">
        <f>IF(データ作成用!C99="", "", データ作成用!C99)</f>
        <v/>
      </c>
    </row>
    <row r="491" spans="1:2" x14ac:dyDescent="0.4">
      <c r="A491" t="str">
        <f>LOWER(データ作成用!B100)</f>
        <v/>
      </c>
    </row>
    <row r="492" spans="1:2" x14ac:dyDescent="0.4">
      <c r="A492" t="str">
        <f>IF(データ作成用!B100="", "", データ作成用!B100)</f>
        <v/>
      </c>
      <c r="B492" t="str">
        <f>IF(データ作成用!C100="", "", データ作成用!C100)</f>
        <v/>
      </c>
    </row>
    <row r="496" spans="1:2" x14ac:dyDescent="0.4">
      <c r="A496" t="str">
        <f>LOWER(データ作成用!B101)</f>
        <v/>
      </c>
    </row>
    <row r="497" spans="1:2" x14ac:dyDescent="0.4">
      <c r="A497" t="str">
        <f>IF(データ作成用!B101="", "", データ作成用!B101)</f>
        <v/>
      </c>
      <c r="B497" t="str">
        <f>IF(データ作成用!C101="", "", データ作成用!C101)</f>
        <v/>
      </c>
    </row>
    <row r="501" spans="1:2" x14ac:dyDescent="0.4">
      <c r="A501" t="str">
        <f>LOWER(データ作成用!B102)</f>
        <v/>
      </c>
    </row>
    <row r="502" spans="1:2" x14ac:dyDescent="0.4">
      <c r="A502" t="str">
        <f>IF(データ作成用!B102="", "", データ作成用!B102)</f>
        <v/>
      </c>
      <c r="B502" t="str">
        <f>IF(データ作成用!C102="", "", データ作成用!C102)</f>
        <v/>
      </c>
    </row>
    <row r="506" spans="1:2" x14ac:dyDescent="0.4">
      <c r="A506" t="str">
        <f>LOWER(データ作成用!B103)</f>
        <v/>
      </c>
    </row>
    <row r="507" spans="1:2" x14ac:dyDescent="0.4">
      <c r="A507" t="str">
        <f>IF(データ作成用!B103="", "", データ作成用!B103)</f>
        <v/>
      </c>
      <c r="B507" t="str">
        <f>IF(データ作成用!C103="", "", データ作成用!C103)</f>
        <v/>
      </c>
    </row>
    <row r="511" spans="1:2" x14ac:dyDescent="0.4">
      <c r="A511" t="str">
        <f>LOWER(データ作成用!B104)</f>
        <v/>
      </c>
    </row>
    <row r="512" spans="1:2" x14ac:dyDescent="0.4">
      <c r="A512" t="str">
        <f>IF(データ作成用!B104="", "", データ作成用!B104)</f>
        <v/>
      </c>
      <c r="B512" t="str">
        <f>IF(データ作成用!C104="", "", データ作成用!C104)</f>
        <v/>
      </c>
    </row>
    <row r="516" spans="1:2" x14ac:dyDescent="0.4">
      <c r="A516" t="str">
        <f>LOWER(データ作成用!B105)</f>
        <v/>
      </c>
    </row>
    <row r="517" spans="1:2" x14ac:dyDescent="0.4">
      <c r="A517" t="str">
        <f>IF(データ作成用!B105="", "", データ作成用!B105)</f>
        <v/>
      </c>
      <c r="B517" t="str">
        <f>IF(データ作成用!C105="", "", データ作成用!C105)</f>
        <v/>
      </c>
    </row>
    <row r="521" spans="1:2" x14ac:dyDescent="0.4">
      <c r="A521" t="str">
        <f>LOWER(データ作成用!B106)</f>
        <v/>
      </c>
    </row>
    <row r="522" spans="1:2" x14ac:dyDescent="0.4">
      <c r="A522" t="str">
        <f>IF(データ作成用!B106="", "", データ作成用!B106)</f>
        <v/>
      </c>
      <c r="B522" t="str">
        <f>IF(データ作成用!C106="", "", データ作成用!C106)</f>
        <v/>
      </c>
    </row>
    <row r="526" spans="1:2" x14ac:dyDescent="0.4">
      <c r="A526" t="str">
        <f>LOWER(データ作成用!B107)</f>
        <v/>
      </c>
    </row>
    <row r="527" spans="1:2" x14ac:dyDescent="0.4">
      <c r="A527" t="str">
        <f>IF(データ作成用!B107="", "", データ作成用!B107)</f>
        <v/>
      </c>
      <c r="B527" t="str">
        <f>IF(データ作成用!C107="", "", データ作成用!C107)</f>
        <v/>
      </c>
    </row>
    <row r="531" spans="1:2" x14ac:dyDescent="0.4">
      <c r="A531" t="str">
        <f>LOWER(データ作成用!B108)</f>
        <v/>
      </c>
    </row>
    <row r="532" spans="1:2" x14ac:dyDescent="0.4">
      <c r="A532" t="str">
        <f>IF(データ作成用!B108="", "", データ作成用!B108)</f>
        <v/>
      </c>
      <c r="B532" t="str">
        <f>IF(データ作成用!C108="", "", データ作成用!C108)</f>
        <v/>
      </c>
    </row>
    <row r="536" spans="1:2" x14ac:dyDescent="0.4">
      <c r="A536" t="str">
        <f>LOWER(データ作成用!B109)</f>
        <v/>
      </c>
    </row>
    <row r="537" spans="1:2" x14ac:dyDescent="0.4">
      <c r="A537" t="str">
        <f>IF(データ作成用!B109="", "", データ作成用!B109)</f>
        <v/>
      </c>
      <c r="B537" t="str">
        <f>IF(データ作成用!C109="", "", データ作成用!C109)</f>
        <v/>
      </c>
    </row>
    <row r="541" spans="1:2" x14ac:dyDescent="0.4">
      <c r="A541" t="str">
        <f>LOWER(データ作成用!B110)</f>
        <v/>
      </c>
    </row>
    <row r="542" spans="1:2" x14ac:dyDescent="0.4">
      <c r="A542" t="str">
        <f>IF(データ作成用!B110="", "", データ作成用!B110)</f>
        <v/>
      </c>
      <c r="B542" t="str">
        <f>IF(データ作成用!C110="", "", データ作成用!C110)</f>
        <v/>
      </c>
    </row>
    <row r="546" spans="1:2" x14ac:dyDescent="0.4">
      <c r="A546" t="str">
        <f>LOWER(データ作成用!B111)</f>
        <v/>
      </c>
    </row>
    <row r="547" spans="1:2" x14ac:dyDescent="0.4">
      <c r="A547" t="str">
        <f>IF(データ作成用!B111="", "", データ作成用!B111)</f>
        <v/>
      </c>
      <c r="B547" t="str">
        <f>IF(データ作成用!C111="", "", データ作成用!C111)</f>
        <v/>
      </c>
    </row>
    <row r="551" spans="1:2" x14ac:dyDescent="0.4">
      <c r="A551" t="str">
        <f>LOWER(データ作成用!B112)</f>
        <v/>
      </c>
    </row>
    <row r="552" spans="1:2" x14ac:dyDescent="0.4">
      <c r="A552" t="str">
        <f>IF(データ作成用!B112="", "", データ作成用!B112)</f>
        <v/>
      </c>
      <c r="B552" t="str">
        <f>IF(データ作成用!C112="", "", データ作成用!C112)</f>
        <v/>
      </c>
    </row>
    <row r="556" spans="1:2" x14ac:dyDescent="0.4">
      <c r="A556" t="str">
        <f>LOWER(データ作成用!B113)</f>
        <v/>
      </c>
    </row>
    <row r="557" spans="1:2" x14ac:dyDescent="0.4">
      <c r="A557" t="str">
        <f>IF(データ作成用!B113="", "", データ作成用!B113)</f>
        <v/>
      </c>
      <c r="B557" t="str">
        <f>IF(データ作成用!C113="", "", データ作成用!C113)</f>
        <v/>
      </c>
    </row>
    <row r="561" spans="1:2" x14ac:dyDescent="0.4">
      <c r="A561" t="str">
        <f>LOWER(データ作成用!B114)</f>
        <v/>
      </c>
    </row>
    <row r="562" spans="1:2" x14ac:dyDescent="0.4">
      <c r="A562" t="str">
        <f>IF(データ作成用!B114="", "", データ作成用!B114)</f>
        <v/>
      </c>
      <c r="B562" t="str">
        <f>IF(データ作成用!C114="", "", データ作成用!C114)</f>
        <v/>
      </c>
    </row>
    <row r="566" spans="1:2" x14ac:dyDescent="0.4">
      <c r="A566" t="str">
        <f>LOWER(データ作成用!B115)</f>
        <v/>
      </c>
    </row>
    <row r="567" spans="1:2" x14ac:dyDescent="0.4">
      <c r="A567" t="str">
        <f>IF(データ作成用!B115="", "", データ作成用!B115)</f>
        <v/>
      </c>
      <c r="B567" t="str">
        <f>IF(データ作成用!C115="", "", データ作成用!C115)</f>
        <v/>
      </c>
    </row>
    <row r="571" spans="1:2" x14ac:dyDescent="0.4">
      <c r="A571" t="str">
        <f>LOWER(データ作成用!B116)</f>
        <v/>
      </c>
    </row>
    <row r="572" spans="1:2" x14ac:dyDescent="0.4">
      <c r="A572" t="str">
        <f>IF(データ作成用!B116="", "", データ作成用!B116)</f>
        <v/>
      </c>
      <c r="B572" t="str">
        <f>IF(データ作成用!C116="", "", データ作成用!C116)</f>
        <v/>
      </c>
    </row>
    <row r="576" spans="1:2" x14ac:dyDescent="0.4">
      <c r="A576" t="str">
        <f>LOWER(データ作成用!B117)</f>
        <v/>
      </c>
    </row>
    <row r="577" spans="1:2" x14ac:dyDescent="0.4">
      <c r="A577" t="str">
        <f>IF(データ作成用!B117="", "", データ作成用!B117)</f>
        <v/>
      </c>
      <c r="B577" t="str">
        <f>IF(データ作成用!C117="", "", データ作成用!C117)</f>
        <v/>
      </c>
    </row>
    <row r="581" spans="1:2" x14ac:dyDescent="0.4">
      <c r="A581" t="str">
        <f>LOWER(データ作成用!B118)</f>
        <v/>
      </c>
    </row>
    <row r="582" spans="1:2" x14ac:dyDescent="0.4">
      <c r="A582" t="str">
        <f>IF(データ作成用!B118="", "", データ作成用!B118)</f>
        <v/>
      </c>
      <c r="B582" t="str">
        <f>IF(データ作成用!C118="", "", データ作成用!C118)</f>
        <v/>
      </c>
    </row>
    <row r="586" spans="1:2" x14ac:dyDescent="0.4">
      <c r="A586" t="str">
        <f>LOWER(データ作成用!B119)</f>
        <v/>
      </c>
    </row>
    <row r="587" spans="1:2" x14ac:dyDescent="0.4">
      <c r="A587" t="str">
        <f>IF(データ作成用!B119="", "", データ作成用!B119)</f>
        <v/>
      </c>
      <c r="B587" t="str">
        <f>IF(データ作成用!C119="", "", データ作成用!C119)</f>
        <v/>
      </c>
    </row>
    <row r="591" spans="1:2" x14ac:dyDescent="0.4">
      <c r="A591" t="str">
        <f>LOWER(データ作成用!B120)</f>
        <v/>
      </c>
    </row>
    <row r="592" spans="1:2" x14ac:dyDescent="0.4">
      <c r="A592" t="str">
        <f>IF(データ作成用!B120="", "", データ作成用!B120)</f>
        <v/>
      </c>
      <c r="B592" t="str">
        <f>IF(データ作成用!C120="", "", データ作成用!C120)</f>
        <v/>
      </c>
    </row>
    <row r="596" spans="1:2" x14ac:dyDescent="0.4">
      <c r="A596" t="str">
        <f>LOWER(データ作成用!B121)</f>
        <v/>
      </c>
    </row>
    <row r="597" spans="1:2" x14ac:dyDescent="0.4">
      <c r="A597" t="str">
        <f>IF(データ作成用!B121="", "", データ作成用!B121)</f>
        <v/>
      </c>
      <c r="B597" t="str">
        <f>IF(データ作成用!C121="", "", データ作成用!C121)</f>
        <v/>
      </c>
    </row>
    <row r="601" spans="1:2" x14ac:dyDescent="0.4">
      <c r="A601" t="str">
        <f>LOWER(データ作成用!B122)</f>
        <v/>
      </c>
    </row>
    <row r="602" spans="1:2" x14ac:dyDescent="0.4">
      <c r="A602" t="str">
        <f>IF(データ作成用!B122="", "", データ作成用!B122)</f>
        <v/>
      </c>
      <c r="B602" t="str">
        <f>IF(データ作成用!C122="", "", データ作成用!C122)</f>
        <v/>
      </c>
    </row>
    <row r="606" spans="1:2" x14ac:dyDescent="0.4">
      <c r="A606" t="str">
        <f>LOWER(データ作成用!B123)</f>
        <v/>
      </c>
    </row>
    <row r="607" spans="1:2" x14ac:dyDescent="0.4">
      <c r="A607" t="str">
        <f>IF(データ作成用!B123="", "", データ作成用!B123)</f>
        <v/>
      </c>
      <c r="B607" t="str">
        <f>IF(データ作成用!C123="", "", データ作成用!C123)</f>
        <v/>
      </c>
    </row>
    <row r="611" spans="1:2" x14ac:dyDescent="0.4">
      <c r="A611" t="str">
        <f>LOWER(データ作成用!B124)</f>
        <v/>
      </c>
    </row>
    <row r="612" spans="1:2" x14ac:dyDescent="0.4">
      <c r="A612" t="str">
        <f>IF(データ作成用!B124="", "", データ作成用!B124)</f>
        <v/>
      </c>
      <c r="B612" t="str">
        <f>IF(データ作成用!C124="", "", データ作成用!C124)</f>
        <v/>
      </c>
    </row>
    <row r="616" spans="1:2" x14ac:dyDescent="0.4">
      <c r="A616" t="str">
        <f>LOWER(データ作成用!B125)</f>
        <v/>
      </c>
    </row>
    <row r="617" spans="1:2" x14ac:dyDescent="0.4">
      <c r="A617" t="str">
        <f>IF(データ作成用!B125="", "", データ作成用!B125)</f>
        <v/>
      </c>
      <c r="B617" t="str">
        <f>IF(データ作成用!C125="", "", データ作成用!C125)</f>
        <v/>
      </c>
    </row>
    <row r="621" spans="1:2" x14ac:dyDescent="0.4">
      <c r="A621" t="str">
        <f>LOWER(データ作成用!B126)</f>
        <v/>
      </c>
    </row>
    <row r="622" spans="1:2" x14ac:dyDescent="0.4">
      <c r="A622" t="str">
        <f>IF(データ作成用!B126="", "", データ作成用!B126)</f>
        <v/>
      </c>
      <c r="B622" t="str">
        <f>IF(データ作成用!C126="", "", データ作成用!C126)</f>
        <v/>
      </c>
    </row>
    <row r="626" spans="1:2" x14ac:dyDescent="0.4">
      <c r="A626" t="str">
        <f>LOWER(データ作成用!B127)</f>
        <v/>
      </c>
    </row>
    <row r="627" spans="1:2" x14ac:dyDescent="0.4">
      <c r="A627" t="str">
        <f>IF(データ作成用!B127="", "", データ作成用!B127)</f>
        <v/>
      </c>
      <c r="B627" t="str">
        <f>IF(データ作成用!C127="", "", データ作成用!C127)</f>
        <v/>
      </c>
    </row>
    <row r="631" spans="1:2" x14ac:dyDescent="0.4">
      <c r="A631" t="str">
        <f>LOWER(データ作成用!B128)</f>
        <v/>
      </c>
    </row>
    <row r="632" spans="1:2" x14ac:dyDescent="0.4">
      <c r="A632" t="str">
        <f>IF(データ作成用!B128="", "", データ作成用!B128)</f>
        <v/>
      </c>
      <c r="B632" t="str">
        <f>IF(データ作成用!C128="", "", データ作成用!C128)</f>
        <v/>
      </c>
    </row>
    <row r="636" spans="1:2" x14ac:dyDescent="0.4">
      <c r="A636" t="str">
        <f>LOWER(データ作成用!B129)</f>
        <v/>
      </c>
    </row>
    <row r="637" spans="1:2" x14ac:dyDescent="0.4">
      <c r="A637" t="str">
        <f>IF(データ作成用!B129="", "", データ作成用!B129)</f>
        <v/>
      </c>
      <c r="B637" t="str">
        <f>IF(データ作成用!C129="", "", データ作成用!C129)</f>
        <v/>
      </c>
    </row>
    <row r="641" spans="1:2" x14ac:dyDescent="0.4">
      <c r="A641" t="str">
        <f>LOWER(データ作成用!B130)</f>
        <v/>
      </c>
    </row>
    <row r="642" spans="1:2" x14ac:dyDescent="0.4">
      <c r="A642" t="str">
        <f>IF(データ作成用!B130="", "", データ作成用!B130)</f>
        <v/>
      </c>
      <c r="B642" t="str">
        <f>IF(データ作成用!C130="", "", データ作成用!C130)</f>
        <v/>
      </c>
    </row>
    <row r="646" spans="1:2" x14ac:dyDescent="0.4">
      <c r="A646" t="str">
        <f>LOWER(データ作成用!B131)</f>
        <v/>
      </c>
    </row>
    <row r="647" spans="1:2" x14ac:dyDescent="0.4">
      <c r="A647" t="str">
        <f>IF(データ作成用!B131="", "", データ作成用!B131)</f>
        <v/>
      </c>
      <c r="B647" t="str">
        <f>IF(データ作成用!C131="", "", データ作成用!C131)</f>
        <v/>
      </c>
    </row>
    <row r="651" spans="1:2" x14ac:dyDescent="0.4">
      <c r="A651" t="str">
        <f>LOWER(データ作成用!B132)</f>
        <v/>
      </c>
    </row>
    <row r="652" spans="1:2" x14ac:dyDescent="0.4">
      <c r="A652" t="str">
        <f>IF(データ作成用!B132="", "", データ作成用!B132)</f>
        <v/>
      </c>
      <c r="B652" t="str">
        <f>IF(データ作成用!C132="", "", データ作成用!C132)</f>
        <v/>
      </c>
    </row>
    <row r="656" spans="1:2" x14ac:dyDescent="0.4">
      <c r="A656" t="str">
        <f>LOWER(データ作成用!B133)</f>
        <v/>
      </c>
    </row>
    <row r="657" spans="1:2" x14ac:dyDescent="0.4">
      <c r="A657" t="str">
        <f>IF(データ作成用!B133="", "", データ作成用!B133)</f>
        <v/>
      </c>
      <c r="B657" t="str">
        <f>IF(データ作成用!C133="", "", データ作成用!C133)</f>
        <v/>
      </c>
    </row>
    <row r="661" spans="1:2" x14ac:dyDescent="0.4">
      <c r="A661" t="str">
        <f>LOWER(データ作成用!B134)</f>
        <v/>
      </c>
    </row>
    <row r="662" spans="1:2" x14ac:dyDescent="0.4">
      <c r="A662" t="str">
        <f>IF(データ作成用!B134="", "", データ作成用!B134)</f>
        <v/>
      </c>
      <c r="B662" t="str">
        <f>IF(データ作成用!C134="", "", データ作成用!C134)</f>
        <v/>
      </c>
    </row>
    <row r="666" spans="1:2" x14ac:dyDescent="0.4">
      <c r="A666" t="str">
        <f>LOWER(データ作成用!B135)</f>
        <v/>
      </c>
    </row>
    <row r="667" spans="1:2" x14ac:dyDescent="0.4">
      <c r="A667" t="str">
        <f>IF(データ作成用!B135="", "", データ作成用!B135)</f>
        <v/>
      </c>
      <c r="B667" t="str">
        <f>IF(データ作成用!C135="", "", データ作成用!C135)</f>
        <v/>
      </c>
    </row>
    <row r="671" spans="1:2" x14ac:dyDescent="0.4">
      <c r="A671" t="str">
        <f>LOWER(データ作成用!B136)</f>
        <v/>
      </c>
    </row>
    <row r="672" spans="1:2" x14ac:dyDescent="0.4">
      <c r="A672" t="str">
        <f>IF(データ作成用!B136="", "", データ作成用!B136)</f>
        <v/>
      </c>
      <c r="B672" t="str">
        <f>IF(データ作成用!C136="", "", データ作成用!C136)</f>
        <v/>
      </c>
    </row>
    <row r="676" spans="1:2" x14ac:dyDescent="0.4">
      <c r="A676" t="str">
        <f>LOWER(データ作成用!B137)</f>
        <v/>
      </c>
    </row>
    <row r="677" spans="1:2" x14ac:dyDescent="0.4">
      <c r="A677" t="str">
        <f>IF(データ作成用!B137="", "", データ作成用!B137)</f>
        <v/>
      </c>
      <c r="B677" t="str">
        <f>IF(データ作成用!C137="", "", データ作成用!C137)</f>
        <v/>
      </c>
    </row>
    <row r="681" spans="1:2" x14ac:dyDescent="0.4">
      <c r="A681" t="str">
        <f>LOWER(データ作成用!B138)</f>
        <v/>
      </c>
    </row>
    <row r="682" spans="1:2" x14ac:dyDescent="0.4">
      <c r="A682" t="str">
        <f>IF(データ作成用!B138="", "", データ作成用!B138)</f>
        <v/>
      </c>
      <c r="B682" t="str">
        <f>IF(データ作成用!C138="", "", データ作成用!C138)</f>
        <v/>
      </c>
    </row>
    <row r="686" spans="1:2" x14ac:dyDescent="0.4">
      <c r="A686" t="str">
        <f>LOWER(データ作成用!B139)</f>
        <v/>
      </c>
    </row>
    <row r="687" spans="1:2" x14ac:dyDescent="0.4">
      <c r="A687" t="str">
        <f>IF(データ作成用!B139="", "", データ作成用!B139)</f>
        <v/>
      </c>
      <c r="B687" t="str">
        <f>IF(データ作成用!C139="", "", データ作成用!C139)</f>
        <v/>
      </c>
    </row>
    <row r="691" spans="1:2" x14ac:dyDescent="0.4">
      <c r="A691" t="str">
        <f>LOWER(データ作成用!B140)</f>
        <v/>
      </c>
    </row>
    <row r="692" spans="1:2" x14ac:dyDescent="0.4">
      <c r="A692" t="str">
        <f>IF(データ作成用!B140="", "", データ作成用!B140)</f>
        <v/>
      </c>
      <c r="B692" t="str">
        <f>IF(データ作成用!C140="", "", データ作成用!C140)</f>
        <v/>
      </c>
    </row>
    <row r="696" spans="1:2" x14ac:dyDescent="0.4">
      <c r="A696" t="str">
        <f>LOWER(データ作成用!B141)</f>
        <v/>
      </c>
    </row>
    <row r="697" spans="1:2" x14ac:dyDescent="0.4">
      <c r="A697" t="str">
        <f>IF(データ作成用!B141="", "", データ作成用!B141)</f>
        <v/>
      </c>
      <c r="B697" t="str">
        <f>IF(データ作成用!C141="", "", データ作成用!C141)</f>
        <v/>
      </c>
    </row>
    <row r="701" spans="1:2" x14ac:dyDescent="0.4">
      <c r="A701" t="str">
        <f>LOWER(データ作成用!B142)</f>
        <v/>
      </c>
    </row>
    <row r="702" spans="1:2" x14ac:dyDescent="0.4">
      <c r="A702" t="str">
        <f>IF(データ作成用!B142="", "", データ作成用!B142)</f>
        <v/>
      </c>
      <c r="B702" t="str">
        <f>IF(データ作成用!C142="", "", データ作成用!C142)</f>
        <v/>
      </c>
    </row>
    <row r="706" spans="1:2" x14ac:dyDescent="0.4">
      <c r="A706" t="str">
        <f>LOWER(データ作成用!B143)</f>
        <v/>
      </c>
    </row>
    <row r="707" spans="1:2" x14ac:dyDescent="0.4">
      <c r="A707" t="str">
        <f>IF(データ作成用!B143="", "", データ作成用!B143)</f>
        <v/>
      </c>
      <c r="B707" t="str">
        <f>IF(データ作成用!C143="", "", データ作成用!C143)</f>
        <v/>
      </c>
    </row>
    <row r="711" spans="1:2" x14ac:dyDescent="0.4">
      <c r="A711" t="str">
        <f>LOWER(データ作成用!B144)</f>
        <v/>
      </c>
    </row>
    <row r="712" spans="1:2" x14ac:dyDescent="0.4">
      <c r="A712" t="str">
        <f>IF(データ作成用!B144="", "", データ作成用!B144)</f>
        <v/>
      </c>
      <c r="B712" t="str">
        <f>IF(データ作成用!C144="", "", データ作成用!C144)</f>
        <v/>
      </c>
    </row>
    <row r="716" spans="1:2" x14ac:dyDescent="0.4">
      <c r="A716" t="str">
        <f>LOWER(データ作成用!B145)</f>
        <v/>
      </c>
    </row>
    <row r="717" spans="1:2" x14ac:dyDescent="0.4">
      <c r="A717" t="str">
        <f>IF(データ作成用!B145="", "", データ作成用!B145)</f>
        <v/>
      </c>
      <c r="B717" t="str">
        <f>IF(データ作成用!C145="", "", データ作成用!C145)</f>
        <v/>
      </c>
    </row>
    <row r="721" spans="1:2" x14ac:dyDescent="0.4">
      <c r="A721" t="str">
        <f>LOWER(データ作成用!B146)</f>
        <v/>
      </c>
    </row>
    <row r="722" spans="1:2" x14ac:dyDescent="0.4">
      <c r="A722" t="str">
        <f>IF(データ作成用!B146="", "", データ作成用!B146)</f>
        <v/>
      </c>
      <c r="B722" t="str">
        <f>IF(データ作成用!C146="", "", データ作成用!C146)</f>
        <v/>
      </c>
    </row>
    <row r="726" spans="1:2" x14ac:dyDescent="0.4">
      <c r="A726" t="str">
        <f>LOWER(データ作成用!B147)</f>
        <v/>
      </c>
    </row>
    <row r="727" spans="1:2" x14ac:dyDescent="0.4">
      <c r="A727" t="str">
        <f>IF(データ作成用!B147="", "", データ作成用!B147)</f>
        <v/>
      </c>
      <c r="B727" t="str">
        <f>IF(データ作成用!C147="", "", データ作成用!C147)</f>
        <v/>
      </c>
    </row>
    <row r="731" spans="1:2" x14ac:dyDescent="0.4">
      <c r="A731" t="str">
        <f>LOWER(データ作成用!B148)</f>
        <v/>
      </c>
    </row>
    <row r="732" spans="1:2" x14ac:dyDescent="0.4">
      <c r="A732" t="str">
        <f>IF(データ作成用!B148="", "", データ作成用!B148)</f>
        <v/>
      </c>
      <c r="B732" t="str">
        <f>IF(データ作成用!C148="", "", データ作成用!C148)</f>
        <v/>
      </c>
    </row>
    <row r="736" spans="1:2" x14ac:dyDescent="0.4">
      <c r="A736" t="str">
        <f>LOWER(データ作成用!B149)</f>
        <v/>
      </c>
    </row>
    <row r="737" spans="1:2" x14ac:dyDescent="0.4">
      <c r="A737" t="str">
        <f>IF(データ作成用!B149="", "", データ作成用!B149)</f>
        <v/>
      </c>
      <c r="B737" t="str">
        <f>IF(データ作成用!C149="", "", データ作成用!C149)</f>
        <v/>
      </c>
    </row>
    <row r="741" spans="1:2" x14ac:dyDescent="0.4">
      <c r="A741" t="str">
        <f>LOWER(データ作成用!B150)</f>
        <v/>
      </c>
    </row>
    <row r="742" spans="1:2" x14ac:dyDescent="0.4">
      <c r="A742" t="str">
        <f>IF(データ作成用!B150="", "", データ作成用!B150)</f>
        <v/>
      </c>
      <c r="B742" t="str">
        <f>IF(データ作成用!C150="", "", データ作成用!C150)</f>
        <v/>
      </c>
    </row>
    <row r="746" spans="1:2" x14ac:dyDescent="0.4">
      <c r="A746" t="str">
        <f>LOWER(データ作成用!B151)</f>
        <v/>
      </c>
    </row>
    <row r="747" spans="1:2" x14ac:dyDescent="0.4">
      <c r="A747" t="str">
        <f>IF(データ作成用!B151="", "", データ作成用!B151)</f>
        <v/>
      </c>
      <c r="B747" t="str">
        <f>IF(データ作成用!C151="", "", データ作成用!C151)</f>
        <v/>
      </c>
    </row>
    <row r="751" spans="1:2" x14ac:dyDescent="0.4">
      <c r="A751" t="str">
        <f>LOWER(データ作成用!B152)</f>
        <v/>
      </c>
    </row>
    <row r="752" spans="1:2" x14ac:dyDescent="0.4">
      <c r="A752" t="str">
        <f>IF(データ作成用!B152="", "", データ作成用!B152)</f>
        <v/>
      </c>
      <c r="B752" t="str">
        <f>IF(データ作成用!C152="", "", データ作成用!C152)</f>
        <v/>
      </c>
    </row>
    <row r="756" spans="1:2" x14ac:dyDescent="0.4">
      <c r="A756" t="str">
        <f>LOWER(データ作成用!B153)</f>
        <v/>
      </c>
    </row>
    <row r="757" spans="1:2" x14ac:dyDescent="0.4">
      <c r="A757" t="str">
        <f>IF(データ作成用!B153="", "", データ作成用!B153)</f>
        <v/>
      </c>
      <c r="B757" t="str">
        <f>IF(データ作成用!C153="", "", データ作成用!C153)</f>
        <v/>
      </c>
    </row>
    <row r="761" spans="1:2" x14ac:dyDescent="0.4">
      <c r="A761" t="str">
        <f>LOWER(データ作成用!B154)</f>
        <v/>
      </c>
    </row>
    <row r="762" spans="1:2" x14ac:dyDescent="0.4">
      <c r="A762" t="str">
        <f>IF(データ作成用!B154="", "", データ作成用!B154)</f>
        <v/>
      </c>
      <c r="B762" t="str">
        <f>IF(データ作成用!C154="", "", データ作成用!C154)</f>
        <v/>
      </c>
    </row>
    <row r="766" spans="1:2" x14ac:dyDescent="0.4">
      <c r="A766" t="str">
        <f>LOWER(データ作成用!B155)</f>
        <v/>
      </c>
    </row>
    <row r="767" spans="1:2" x14ac:dyDescent="0.4">
      <c r="A767" t="str">
        <f>IF(データ作成用!B155="", "", データ作成用!B155)</f>
        <v/>
      </c>
      <c r="B767" t="str">
        <f>IF(データ作成用!C155="", "", データ作成用!C155)</f>
        <v/>
      </c>
    </row>
    <row r="771" spans="1:2" x14ac:dyDescent="0.4">
      <c r="A771" t="str">
        <f>LOWER(データ作成用!B156)</f>
        <v/>
      </c>
    </row>
    <row r="772" spans="1:2" x14ac:dyDescent="0.4">
      <c r="A772" t="str">
        <f>IF(データ作成用!B156="", "", データ作成用!B156)</f>
        <v/>
      </c>
      <c r="B772" t="str">
        <f>IF(データ作成用!C156="", "", データ作成用!C156)</f>
        <v/>
      </c>
    </row>
    <row r="776" spans="1:2" x14ac:dyDescent="0.4">
      <c r="A776" t="str">
        <f>LOWER(データ作成用!B157)</f>
        <v/>
      </c>
    </row>
    <row r="777" spans="1:2" x14ac:dyDescent="0.4">
      <c r="A777" t="str">
        <f>IF(データ作成用!B157="", "", データ作成用!B157)</f>
        <v/>
      </c>
      <c r="B777" t="str">
        <f>IF(データ作成用!C157="", "", データ作成用!C157)</f>
        <v/>
      </c>
    </row>
    <row r="781" spans="1:2" x14ac:dyDescent="0.4">
      <c r="A781" t="str">
        <f>LOWER(データ作成用!B158)</f>
        <v/>
      </c>
    </row>
    <row r="782" spans="1:2" x14ac:dyDescent="0.4">
      <c r="A782" t="str">
        <f>IF(データ作成用!B158="", "", データ作成用!B158)</f>
        <v/>
      </c>
      <c r="B782" t="str">
        <f>IF(データ作成用!C158="", "", データ作成用!C158)</f>
        <v/>
      </c>
    </row>
    <row r="786" spans="1:2" x14ac:dyDescent="0.4">
      <c r="A786" t="str">
        <f>LOWER(データ作成用!B159)</f>
        <v/>
      </c>
    </row>
    <row r="787" spans="1:2" x14ac:dyDescent="0.4">
      <c r="A787" t="str">
        <f>IF(データ作成用!B159="", "", データ作成用!B159)</f>
        <v/>
      </c>
      <c r="B787" t="str">
        <f>IF(データ作成用!C159="", "", データ作成用!C159)</f>
        <v/>
      </c>
    </row>
    <row r="791" spans="1:2" x14ac:dyDescent="0.4">
      <c r="A791" t="str">
        <f>LOWER(データ作成用!B160)</f>
        <v/>
      </c>
    </row>
    <row r="792" spans="1:2" x14ac:dyDescent="0.4">
      <c r="A792" t="str">
        <f>IF(データ作成用!B160="", "", データ作成用!B160)</f>
        <v/>
      </c>
      <c r="B792" t="str">
        <f>IF(データ作成用!C160="", "", データ作成用!C160)</f>
        <v/>
      </c>
    </row>
    <row r="796" spans="1:2" x14ac:dyDescent="0.4">
      <c r="A796" t="str">
        <f>LOWER(データ作成用!B161)</f>
        <v/>
      </c>
    </row>
    <row r="797" spans="1:2" x14ac:dyDescent="0.4">
      <c r="A797" t="str">
        <f>IF(データ作成用!B161="", "", データ作成用!B161)</f>
        <v/>
      </c>
      <c r="B797" t="str">
        <f>IF(データ作成用!C161="", "", データ作成用!C161)</f>
        <v/>
      </c>
    </row>
    <row r="801" spans="1:2" x14ac:dyDescent="0.4">
      <c r="A801" t="str">
        <f>LOWER(データ作成用!B162)</f>
        <v/>
      </c>
    </row>
    <row r="802" spans="1:2" x14ac:dyDescent="0.4">
      <c r="A802" t="str">
        <f>IF(データ作成用!B162="", "", データ作成用!B162)</f>
        <v/>
      </c>
      <c r="B802" t="str">
        <f>IF(データ作成用!C162="", "", データ作成用!C162)</f>
        <v/>
      </c>
    </row>
    <row r="806" spans="1:2" x14ac:dyDescent="0.4">
      <c r="A806" t="str">
        <f>LOWER(データ作成用!B163)</f>
        <v/>
      </c>
    </row>
    <row r="807" spans="1:2" x14ac:dyDescent="0.4">
      <c r="A807" t="str">
        <f>IF(データ作成用!B163="", "", データ作成用!B163)</f>
        <v/>
      </c>
      <c r="B807" t="str">
        <f>IF(データ作成用!C163="", "", データ作成用!C163)</f>
        <v/>
      </c>
    </row>
    <row r="811" spans="1:2" x14ac:dyDescent="0.4">
      <c r="A811" t="str">
        <f>LOWER(データ作成用!B164)</f>
        <v/>
      </c>
    </row>
    <row r="812" spans="1:2" x14ac:dyDescent="0.4">
      <c r="A812" t="str">
        <f>IF(データ作成用!B164="", "", データ作成用!B164)</f>
        <v/>
      </c>
      <c r="B812" t="str">
        <f>IF(データ作成用!C164="", "", データ作成用!C164)</f>
        <v/>
      </c>
    </row>
    <row r="816" spans="1:2" x14ac:dyDescent="0.4">
      <c r="A816" t="str">
        <f>LOWER(データ作成用!B165)</f>
        <v/>
      </c>
    </row>
    <row r="817" spans="1:2" x14ac:dyDescent="0.4">
      <c r="A817" t="str">
        <f>IF(データ作成用!B165="", "", データ作成用!B165)</f>
        <v/>
      </c>
      <c r="B817" t="str">
        <f>IF(データ作成用!C165="", "", データ作成用!C165)</f>
        <v/>
      </c>
    </row>
    <row r="821" spans="1:2" x14ac:dyDescent="0.4">
      <c r="A821" t="str">
        <f>LOWER(データ作成用!B166)</f>
        <v/>
      </c>
    </row>
    <row r="822" spans="1:2" x14ac:dyDescent="0.4">
      <c r="A822" t="str">
        <f>IF(データ作成用!B166="", "", データ作成用!B166)</f>
        <v/>
      </c>
      <c r="B822" t="str">
        <f>IF(データ作成用!C166="", "", データ作成用!C166)</f>
        <v/>
      </c>
    </row>
    <row r="826" spans="1:2" x14ac:dyDescent="0.4">
      <c r="A826" t="str">
        <f>LOWER(データ作成用!B167)</f>
        <v/>
      </c>
    </row>
    <row r="827" spans="1:2" x14ac:dyDescent="0.4">
      <c r="A827" t="str">
        <f>IF(データ作成用!B167="", "", データ作成用!B167)</f>
        <v/>
      </c>
      <c r="B827" t="str">
        <f>IF(データ作成用!C167="", "", データ作成用!C167)</f>
        <v/>
      </c>
    </row>
    <row r="831" spans="1:2" x14ac:dyDescent="0.4">
      <c r="A831" t="str">
        <f>LOWER(データ作成用!B168)</f>
        <v/>
      </c>
    </row>
    <row r="832" spans="1:2" x14ac:dyDescent="0.4">
      <c r="A832" t="str">
        <f>IF(データ作成用!B168="", "", データ作成用!B168)</f>
        <v/>
      </c>
      <c r="B832" t="str">
        <f>IF(データ作成用!C168="", "", データ作成用!C168)</f>
        <v/>
      </c>
    </row>
    <row r="836" spans="1:2" x14ac:dyDescent="0.4">
      <c r="A836" t="str">
        <f>LOWER(データ作成用!B169)</f>
        <v/>
      </c>
    </row>
    <row r="837" spans="1:2" x14ac:dyDescent="0.4">
      <c r="A837" t="str">
        <f>IF(データ作成用!B169="", "", データ作成用!B169)</f>
        <v/>
      </c>
      <c r="B837" t="str">
        <f>IF(データ作成用!C169="", "", データ作成用!C169)</f>
        <v/>
      </c>
    </row>
    <row r="841" spans="1:2" x14ac:dyDescent="0.4">
      <c r="A841" t="str">
        <f>LOWER(データ作成用!B170)</f>
        <v/>
      </c>
    </row>
    <row r="842" spans="1:2" x14ac:dyDescent="0.4">
      <c r="A842" t="str">
        <f>IF(データ作成用!B170="", "", データ作成用!B170)</f>
        <v/>
      </c>
      <c r="B842" t="str">
        <f>IF(データ作成用!C170="", "", データ作成用!C170)</f>
        <v/>
      </c>
    </row>
    <row r="846" spans="1:2" x14ac:dyDescent="0.4">
      <c r="A846" t="str">
        <f>LOWER(データ作成用!B171)</f>
        <v/>
      </c>
    </row>
    <row r="847" spans="1:2" x14ac:dyDescent="0.4">
      <c r="A847" t="str">
        <f>IF(データ作成用!B171="", "", データ作成用!B171)</f>
        <v/>
      </c>
      <c r="B847" t="str">
        <f>IF(データ作成用!C171="", "", データ作成用!C171)</f>
        <v/>
      </c>
    </row>
    <row r="851" spans="1:2" x14ac:dyDescent="0.4">
      <c r="A851" t="str">
        <f>LOWER(データ作成用!B172)</f>
        <v/>
      </c>
    </row>
    <row r="852" spans="1:2" x14ac:dyDescent="0.4">
      <c r="A852" t="str">
        <f>IF(データ作成用!B172="", "", データ作成用!B172)</f>
        <v/>
      </c>
      <c r="B852" t="str">
        <f>IF(データ作成用!C172="", "", データ作成用!C172)</f>
        <v/>
      </c>
    </row>
    <row r="856" spans="1:2" x14ac:dyDescent="0.4">
      <c r="A856" t="str">
        <f>LOWER(データ作成用!B173)</f>
        <v/>
      </c>
    </row>
    <row r="857" spans="1:2" x14ac:dyDescent="0.4">
      <c r="A857" t="str">
        <f>IF(データ作成用!B173="", "", データ作成用!B173)</f>
        <v/>
      </c>
      <c r="B857" t="str">
        <f>IF(データ作成用!C173="", "", データ作成用!C173)</f>
        <v/>
      </c>
    </row>
    <row r="861" spans="1:2" x14ac:dyDescent="0.4">
      <c r="A861" t="str">
        <f>LOWER(データ作成用!B174)</f>
        <v/>
      </c>
    </row>
    <row r="862" spans="1:2" x14ac:dyDescent="0.4">
      <c r="A862" t="str">
        <f>IF(データ作成用!B174="", "", データ作成用!B174)</f>
        <v/>
      </c>
      <c r="B862" t="str">
        <f>IF(データ作成用!C174="", "", データ作成用!C174)</f>
        <v/>
      </c>
    </row>
    <row r="866" spans="1:2" x14ac:dyDescent="0.4">
      <c r="A866" t="str">
        <f>LOWER(データ作成用!B175)</f>
        <v/>
      </c>
    </row>
    <row r="867" spans="1:2" x14ac:dyDescent="0.4">
      <c r="A867" t="str">
        <f>IF(データ作成用!B175="", "", データ作成用!B175)</f>
        <v/>
      </c>
      <c r="B867" t="str">
        <f>IF(データ作成用!C175="", "", データ作成用!C175)</f>
        <v/>
      </c>
    </row>
    <row r="871" spans="1:2" x14ac:dyDescent="0.4">
      <c r="A871" t="str">
        <f>LOWER(データ作成用!B176)</f>
        <v/>
      </c>
    </row>
    <row r="872" spans="1:2" x14ac:dyDescent="0.4">
      <c r="A872" t="str">
        <f>IF(データ作成用!B176="", "", データ作成用!B176)</f>
        <v/>
      </c>
      <c r="B872" t="str">
        <f>IF(データ作成用!C176="", "", データ作成用!C176)</f>
        <v/>
      </c>
    </row>
    <row r="876" spans="1:2" x14ac:dyDescent="0.4">
      <c r="A876" t="str">
        <f>LOWER(データ作成用!B177)</f>
        <v/>
      </c>
    </row>
    <row r="877" spans="1:2" x14ac:dyDescent="0.4">
      <c r="A877" t="str">
        <f>IF(データ作成用!B177="", "", データ作成用!B177)</f>
        <v/>
      </c>
      <c r="B877" t="str">
        <f>IF(データ作成用!C177="", "", データ作成用!C177)</f>
        <v/>
      </c>
    </row>
    <row r="881" spans="1:2" x14ac:dyDescent="0.4">
      <c r="A881" t="str">
        <f>LOWER(データ作成用!B178)</f>
        <v/>
      </c>
    </row>
    <row r="882" spans="1:2" x14ac:dyDescent="0.4">
      <c r="A882" t="str">
        <f>IF(データ作成用!B178="", "", データ作成用!B178)</f>
        <v/>
      </c>
      <c r="B882" t="str">
        <f>IF(データ作成用!C178="", "", データ作成用!C178)</f>
        <v/>
      </c>
    </row>
    <row r="886" spans="1:2" x14ac:dyDescent="0.4">
      <c r="A886" t="str">
        <f>LOWER(データ作成用!B179)</f>
        <v/>
      </c>
    </row>
    <row r="887" spans="1:2" x14ac:dyDescent="0.4">
      <c r="A887" t="str">
        <f>IF(データ作成用!B179="", "", データ作成用!B179)</f>
        <v/>
      </c>
      <c r="B887" t="str">
        <f>IF(データ作成用!C179="", "", データ作成用!C179)</f>
        <v/>
      </c>
    </row>
    <row r="891" spans="1:2" x14ac:dyDescent="0.4">
      <c r="A891" t="str">
        <f>LOWER(データ作成用!B180)</f>
        <v/>
      </c>
    </row>
    <row r="892" spans="1:2" x14ac:dyDescent="0.4">
      <c r="A892" t="str">
        <f>IF(データ作成用!B180="", "", データ作成用!B180)</f>
        <v/>
      </c>
      <c r="B892" t="str">
        <f>IF(データ作成用!C180="", "", データ作成用!C180)</f>
        <v/>
      </c>
    </row>
    <row r="896" spans="1:2" x14ac:dyDescent="0.4">
      <c r="A896" t="str">
        <f>LOWER(データ作成用!B181)</f>
        <v/>
      </c>
    </row>
    <row r="897" spans="1:2" x14ac:dyDescent="0.4">
      <c r="A897" t="str">
        <f>IF(データ作成用!B181="", "", データ作成用!B181)</f>
        <v/>
      </c>
      <c r="B897" t="str">
        <f>IF(データ作成用!C181="", "", データ作成用!C181)</f>
        <v/>
      </c>
    </row>
    <row r="901" spans="1:2" x14ac:dyDescent="0.4">
      <c r="A901" t="str">
        <f>LOWER(データ作成用!B182)</f>
        <v/>
      </c>
    </row>
    <row r="902" spans="1:2" x14ac:dyDescent="0.4">
      <c r="A902" t="str">
        <f>IF(データ作成用!B182="", "", データ作成用!B182)</f>
        <v/>
      </c>
      <c r="B902" t="str">
        <f>IF(データ作成用!C182="", "", データ作成用!C182)</f>
        <v/>
      </c>
    </row>
    <row r="906" spans="1:2" x14ac:dyDescent="0.4">
      <c r="A906" t="str">
        <f>LOWER(データ作成用!B183)</f>
        <v/>
      </c>
    </row>
    <row r="907" spans="1:2" x14ac:dyDescent="0.4">
      <c r="A907" t="str">
        <f>IF(データ作成用!B183="", "", データ作成用!B183)</f>
        <v/>
      </c>
      <c r="B907" t="str">
        <f>IF(データ作成用!C183="", "", データ作成用!C183)</f>
        <v/>
      </c>
    </row>
    <row r="911" spans="1:2" x14ac:dyDescent="0.4">
      <c r="A911" t="str">
        <f>LOWER(データ作成用!B184)</f>
        <v/>
      </c>
    </row>
    <row r="912" spans="1:2" x14ac:dyDescent="0.4">
      <c r="A912" t="str">
        <f>IF(データ作成用!B184="", "", データ作成用!B184)</f>
        <v/>
      </c>
      <c r="B912" t="str">
        <f>IF(データ作成用!C184="", "", データ作成用!C184)</f>
        <v/>
      </c>
    </row>
    <row r="916" spans="1:2" x14ac:dyDescent="0.4">
      <c r="A916" t="str">
        <f>LOWER(データ作成用!B185)</f>
        <v/>
      </c>
    </row>
    <row r="917" spans="1:2" x14ac:dyDescent="0.4">
      <c r="A917" t="str">
        <f>IF(データ作成用!B185="", "", データ作成用!B185)</f>
        <v/>
      </c>
      <c r="B917" t="str">
        <f>IF(データ作成用!C185="", "", データ作成用!C185)</f>
        <v/>
      </c>
    </row>
    <row r="921" spans="1:2" x14ac:dyDescent="0.4">
      <c r="A921" t="str">
        <f>LOWER(データ作成用!B186)</f>
        <v/>
      </c>
    </row>
    <row r="922" spans="1:2" x14ac:dyDescent="0.4">
      <c r="A922" t="str">
        <f>IF(データ作成用!B186="", "", データ作成用!B186)</f>
        <v/>
      </c>
      <c r="B922" t="str">
        <f>IF(データ作成用!C186="", "", データ作成用!C186)</f>
        <v/>
      </c>
    </row>
    <row r="926" spans="1:2" x14ac:dyDescent="0.4">
      <c r="A926" t="str">
        <f>LOWER(データ作成用!B187)</f>
        <v/>
      </c>
    </row>
    <row r="927" spans="1:2" x14ac:dyDescent="0.4">
      <c r="A927" t="str">
        <f>IF(データ作成用!B187="", "", データ作成用!B187)</f>
        <v/>
      </c>
      <c r="B927" t="str">
        <f>IF(データ作成用!C187="", "", データ作成用!C187)</f>
        <v/>
      </c>
    </row>
    <row r="931" spans="1:2" x14ac:dyDescent="0.4">
      <c r="A931" t="str">
        <f>LOWER(データ作成用!B188)</f>
        <v/>
      </c>
    </row>
    <row r="932" spans="1:2" x14ac:dyDescent="0.4">
      <c r="A932" t="str">
        <f>IF(データ作成用!B188="", "", データ作成用!B188)</f>
        <v/>
      </c>
      <c r="B932" t="str">
        <f>IF(データ作成用!C188="", "", データ作成用!C188)</f>
        <v/>
      </c>
    </row>
    <row r="936" spans="1:2" x14ac:dyDescent="0.4">
      <c r="A936" t="str">
        <f>LOWER(データ作成用!B189)</f>
        <v/>
      </c>
    </row>
    <row r="937" spans="1:2" x14ac:dyDescent="0.4">
      <c r="A937" t="str">
        <f>IF(データ作成用!B189="", "", データ作成用!B189)</f>
        <v/>
      </c>
      <c r="B937" t="str">
        <f>IF(データ作成用!C189="", "", データ作成用!C189)</f>
        <v/>
      </c>
    </row>
    <row r="941" spans="1:2" x14ac:dyDescent="0.4">
      <c r="A941" t="str">
        <f>LOWER(データ作成用!B190)</f>
        <v/>
      </c>
    </row>
    <row r="942" spans="1:2" x14ac:dyDescent="0.4">
      <c r="A942" t="str">
        <f>IF(データ作成用!B190="", "", データ作成用!B190)</f>
        <v/>
      </c>
      <c r="B942" t="str">
        <f>IF(データ作成用!C190="", "", データ作成用!C190)</f>
        <v/>
      </c>
    </row>
    <row r="946" spans="1:2" x14ac:dyDescent="0.4">
      <c r="A946" t="str">
        <f>LOWER(データ作成用!B191)</f>
        <v/>
      </c>
    </row>
    <row r="947" spans="1:2" x14ac:dyDescent="0.4">
      <c r="A947" t="str">
        <f>IF(データ作成用!B191="", "", データ作成用!B191)</f>
        <v/>
      </c>
      <c r="B947" t="str">
        <f>IF(データ作成用!C191="", "", データ作成用!C191)</f>
        <v/>
      </c>
    </row>
    <row r="951" spans="1:2" x14ac:dyDescent="0.4">
      <c r="A951" t="str">
        <f>LOWER(データ作成用!B192)</f>
        <v/>
      </c>
    </row>
    <row r="952" spans="1:2" x14ac:dyDescent="0.4">
      <c r="A952" t="str">
        <f>IF(データ作成用!B192="", "", データ作成用!B192)</f>
        <v/>
      </c>
      <c r="B952" t="str">
        <f>IF(データ作成用!C192="", "", データ作成用!C192)</f>
        <v/>
      </c>
    </row>
    <row r="956" spans="1:2" x14ac:dyDescent="0.4">
      <c r="A956" t="str">
        <f>LOWER(データ作成用!B193)</f>
        <v/>
      </c>
    </row>
    <row r="957" spans="1:2" x14ac:dyDescent="0.4">
      <c r="A957" t="str">
        <f>IF(データ作成用!B193="", "", データ作成用!B193)</f>
        <v/>
      </c>
      <c r="B957" t="str">
        <f>IF(データ作成用!C193="", "", データ作成用!C193)</f>
        <v/>
      </c>
    </row>
    <row r="961" spans="1:2" x14ac:dyDescent="0.4">
      <c r="A961" t="str">
        <f>LOWER(データ作成用!B194)</f>
        <v/>
      </c>
    </row>
    <row r="962" spans="1:2" x14ac:dyDescent="0.4">
      <c r="A962" t="str">
        <f>IF(データ作成用!B194="", "", データ作成用!B194)</f>
        <v/>
      </c>
      <c r="B962" t="str">
        <f>IF(データ作成用!C194="", "", データ作成用!C194)</f>
        <v/>
      </c>
    </row>
    <row r="966" spans="1:2" x14ac:dyDescent="0.4">
      <c r="A966" t="str">
        <f>LOWER(データ作成用!B195)</f>
        <v/>
      </c>
    </row>
    <row r="967" spans="1:2" x14ac:dyDescent="0.4">
      <c r="A967" t="str">
        <f>IF(データ作成用!B195="", "", データ作成用!B195)</f>
        <v/>
      </c>
      <c r="B967" t="str">
        <f>IF(データ作成用!C195="", "", データ作成用!C195)</f>
        <v/>
      </c>
    </row>
    <row r="971" spans="1:2" x14ac:dyDescent="0.4">
      <c r="A971" t="str">
        <f>LOWER(データ作成用!B196)</f>
        <v/>
      </c>
    </row>
    <row r="972" spans="1:2" x14ac:dyDescent="0.4">
      <c r="A972" t="str">
        <f>IF(データ作成用!B196="", "", データ作成用!B196)</f>
        <v/>
      </c>
      <c r="B972" t="str">
        <f>IF(データ作成用!C196="", "", データ作成用!C196)</f>
        <v/>
      </c>
    </row>
    <row r="976" spans="1:2" x14ac:dyDescent="0.4">
      <c r="A976" t="str">
        <f>LOWER(データ作成用!B197)</f>
        <v/>
      </c>
    </row>
    <row r="977" spans="1:2" x14ac:dyDescent="0.4">
      <c r="A977" t="str">
        <f>IF(データ作成用!B197="", "", データ作成用!B197)</f>
        <v/>
      </c>
      <c r="B977" t="str">
        <f>IF(データ作成用!C197="", "", データ作成用!C197)</f>
        <v/>
      </c>
    </row>
    <row r="981" spans="1:2" x14ac:dyDescent="0.4">
      <c r="A981" t="str">
        <f>LOWER(データ作成用!B198)</f>
        <v/>
      </c>
    </row>
    <row r="982" spans="1:2" x14ac:dyDescent="0.4">
      <c r="A982" t="str">
        <f>IF(データ作成用!B198="", "", データ作成用!B198)</f>
        <v/>
      </c>
      <c r="B982" t="str">
        <f>IF(データ作成用!C198="", "", データ作成用!C198)</f>
        <v/>
      </c>
    </row>
    <row r="986" spans="1:2" x14ac:dyDescent="0.4">
      <c r="A986" t="str">
        <f>LOWER(データ作成用!B199)</f>
        <v/>
      </c>
    </row>
    <row r="987" spans="1:2" x14ac:dyDescent="0.4">
      <c r="A987" t="str">
        <f>IF(データ作成用!B199="", "", データ作成用!B199)</f>
        <v/>
      </c>
      <c r="B987" t="str">
        <f>IF(データ作成用!C199="", "", データ作成用!C199)</f>
        <v/>
      </c>
    </row>
    <row r="991" spans="1:2" x14ac:dyDescent="0.4">
      <c r="A991" t="str">
        <f>LOWER(データ作成用!B200)</f>
        <v/>
      </c>
    </row>
    <row r="992" spans="1:2" x14ac:dyDescent="0.4">
      <c r="A992" t="str">
        <f>IF(データ作成用!B200="", "", データ作成用!B200)</f>
        <v/>
      </c>
      <c r="B992" t="str">
        <f>IF(データ作成用!C200="", "", データ作成用!C200)</f>
        <v/>
      </c>
    </row>
    <row r="996" spans="1:2" x14ac:dyDescent="0.4">
      <c r="A996" t="str">
        <f>LOWER(データ作成用!B201)</f>
        <v/>
      </c>
    </row>
    <row r="997" spans="1:2" x14ac:dyDescent="0.4">
      <c r="A997" t="str">
        <f>IF(データ作成用!B201="", "", データ作成用!B201)</f>
        <v/>
      </c>
      <c r="B997" t="str">
        <f>IF(データ作成用!C201="", "", データ作成用!C201)</f>
        <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データ作成用</vt:lpstr>
      <vt:lpstr>カテゴリ入力用</vt:lpstr>
      <vt:lpstr>メモ帳貼り付け用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一般 ユーザー22</dc:creator>
  <cp:lastModifiedBy>一般 ユーザー22</cp:lastModifiedBy>
  <dcterms:created xsi:type="dcterms:W3CDTF">2022-03-30T04:08:18Z</dcterms:created>
  <dcterms:modified xsi:type="dcterms:W3CDTF">2025-05-27T09:01:35Z</dcterms:modified>
</cp:coreProperties>
</file>