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blowback247/Desktop/"/>
    </mc:Choice>
  </mc:AlternateContent>
  <xr:revisionPtr revIDLastSave="0" documentId="13_ncr:1_{AB9E7AFD-2063-D34C-853F-E2CBBDCA9D4B}" xr6:coauthVersionLast="36" xr6:coauthVersionMax="36" xr10:uidLastSave="{00000000-0000-0000-0000-000000000000}"/>
  <bookViews>
    <workbookView xWindow="8080" yWindow="2760" windowWidth="37440" windowHeight="32860" activeTab="4" xr2:uid="{9D162A86-7BAC-274A-B2AB-354A6880A78D}"/>
  </bookViews>
  <sheets>
    <sheet name="※商品データ" sheetId="2" r:id="rId1"/>
    <sheet name="※商品オプションデータ" sheetId="3" r:id="rId2"/>
    <sheet name="オプション無し" sheetId="1" r:id="rId3"/>
    <sheet name="オプション有り" sheetId="7" r:id="rId4"/>
    <sheet name="ITEM" sheetId="6" r:id="rId5"/>
  </sheets>
  <definedNames>
    <definedName name="_xlnm._FilterDatabase" localSheetId="2" hidden="1">オプション無し!$B$1:$B$52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H3" i="1" l="1"/>
  <c r="L3" i="1" s="1"/>
  <c r="I3" i="1"/>
  <c r="H4" i="1"/>
  <c r="L4" i="1" s="1"/>
  <c r="I4" i="1"/>
  <c r="H5" i="1"/>
  <c r="K5" i="1" s="1"/>
  <c r="I5" i="1"/>
  <c r="H6" i="1"/>
  <c r="L6" i="1" s="1"/>
  <c r="I6" i="1"/>
  <c r="H7" i="1"/>
  <c r="L7" i="1" s="1"/>
  <c r="I7" i="1"/>
  <c r="H8" i="1"/>
  <c r="J8" i="1" s="1"/>
  <c r="I8" i="1"/>
  <c r="H9" i="1"/>
  <c r="J9" i="1" s="1"/>
  <c r="I9" i="1"/>
  <c r="H10" i="1"/>
  <c r="L10" i="1" s="1"/>
  <c r="I10" i="1"/>
  <c r="H11" i="1"/>
  <c r="L11" i="1" s="1"/>
  <c r="I11" i="1"/>
  <c r="H12" i="1"/>
  <c r="L12" i="1" s="1"/>
  <c r="I12" i="1"/>
  <c r="H13" i="1"/>
  <c r="K13" i="1" s="1"/>
  <c r="I13" i="1"/>
  <c r="H14" i="1"/>
  <c r="L14" i="1" s="1"/>
  <c r="I14" i="1"/>
  <c r="H15" i="1"/>
  <c r="L15" i="1" s="1"/>
  <c r="I15" i="1"/>
  <c r="H16" i="1"/>
  <c r="J16" i="1" s="1"/>
  <c r="I16" i="1"/>
  <c r="H17" i="1"/>
  <c r="J17" i="1" s="1"/>
  <c r="I17" i="1"/>
  <c r="H18" i="1"/>
  <c r="L18" i="1" s="1"/>
  <c r="I18" i="1"/>
  <c r="H19" i="1"/>
  <c r="J19" i="1" s="1"/>
  <c r="I19" i="1"/>
  <c r="H20" i="1"/>
  <c r="L20" i="1" s="1"/>
  <c r="I20" i="1"/>
  <c r="H21" i="1"/>
  <c r="K21" i="1" s="1"/>
  <c r="I21" i="1"/>
  <c r="H22" i="1"/>
  <c r="L22" i="1" s="1"/>
  <c r="I22" i="1"/>
  <c r="H23" i="1"/>
  <c r="L23" i="1" s="1"/>
  <c r="I23" i="1"/>
  <c r="H24" i="1"/>
  <c r="J24" i="1" s="1"/>
  <c r="I24" i="1"/>
  <c r="H25" i="1"/>
  <c r="J25" i="1" s="1"/>
  <c r="I25" i="1"/>
  <c r="H26" i="1"/>
  <c r="L26" i="1" s="1"/>
  <c r="I26" i="1"/>
  <c r="H27" i="1"/>
  <c r="K27" i="1" s="1"/>
  <c r="I27" i="1"/>
  <c r="H28" i="1"/>
  <c r="L28" i="1" s="1"/>
  <c r="I28" i="1"/>
  <c r="H29" i="1"/>
  <c r="K29" i="1" s="1"/>
  <c r="I29" i="1"/>
  <c r="H30" i="1"/>
  <c r="L30" i="1" s="1"/>
  <c r="I30" i="1"/>
  <c r="H31" i="1"/>
  <c r="L31" i="1" s="1"/>
  <c r="I31" i="1"/>
  <c r="H32" i="1"/>
  <c r="J32" i="1" s="1"/>
  <c r="I32" i="1"/>
  <c r="H33" i="1"/>
  <c r="J33" i="1" s="1"/>
  <c r="I33" i="1"/>
  <c r="H34" i="1"/>
  <c r="L34" i="1" s="1"/>
  <c r="I34" i="1"/>
  <c r="H35" i="1"/>
  <c r="L35" i="1" s="1"/>
  <c r="I35" i="1"/>
  <c r="H36" i="1"/>
  <c r="L36" i="1" s="1"/>
  <c r="I36" i="1"/>
  <c r="H37" i="1"/>
  <c r="K37" i="1" s="1"/>
  <c r="I37" i="1"/>
  <c r="H38" i="1"/>
  <c r="L38" i="1" s="1"/>
  <c r="I38" i="1"/>
  <c r="H39" i="1"/>
  <c r="L39" i="1" s="1"/>
  <c r="I39" i="1"/>
  <c r="H40" i="1"/>
  <c r="J40" i="1" s="1"/>
  <c r="I40" i="1"/>
  <c r="H41" i="1"/>
  <c r="J41" i="1" s="1"/>
  <c r="I41" i="1"/>
  <c r="H42" i="1"/>
  <c r="L42" i="1" s="1"/>
  <c r="I42" i="1"/>
  <c r="H43" i="1"/>
  <c r="L43" i="1" s="1"/>
  <c r="I43" i="1"/>
  <c r="H44" i="1"/>
  <c r="L44" i="1" s="1"/>
  <c r="I44" i="1"/>
  <c r="H45" i="1"/>
  <c r="K45" i="1" s="1"/>
  <c r="I45" i="1"/>
  <c r="H46" i="1"/>
  <c r="L46" i="1" s="1"/>
  <c r="I46" i="1"/>
  <c r="H47" i="1"/>
  <c r="L47" i="1" s="1"/>
  <c r="I47" i="1"/>
  <c r="H48" i="1"/>
  <c r="J48" i="1" s="1"/>
  <c r="I48" i="1"/>
  <c r="H49" i="1"/>
  <c r="J49" i="1" s="1"/>
  <c r="I49" i="1"/>
  <c r="H50" i="1"/>
  <c r="L50" i="1" s="1"/>
  <c r="I50" i="1"/>
  <c r="I2" i="1"/>
  <c r="H2" i="1"/>
  <c r="L2" i="1" s="1"/>
  <c r="E3" i="1"/>
  <c r="E4" i="1"/>
  <c r="E5" i="1"/>
  <c r="E6" i="1"/>
  <c r="E7" i="1"/>
  <c r="E8" i="1"/>
  <c r="E9" i="1"/>
  <c r="E10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2" i="1"/>
  <c r="B23" i="7"/>
  <c r="H23" i="7" s="1"/>
  <c r="B24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J38" i="7"/>
  <c r="J46" i="7"/>
  <c r="L66" i="7"/>
  <c r="J74" i="7"/>
  <c r="J80" i="7"/>
  <c r="K87" i="7"/>
  <c r="L94" i="7"/>
  <c r="M4" i="7"/>
  <c r="N4" i="7"/>
  <c r="M5" i="7"/>
  <c r="N5" i="7"/>
  <c r="M6" i="7"/>
  <c r="N6" i="7"/>
  <c r="M7" i="7"/>
  <c r="N7" i="7"/>
  <c r="M8" i="7"/>
  <c r="N8" i="7"/>
  <c r="M9" i="7"/>
  <c r="N9" i="7"/>
  <c r="M10" i="7"/>
  <c r="N10" i="7"/>
  <c r="M11" i="7"/>
  <c r="N11" i="7"/>
  <c r="M12" i="7"/>
  <c r="N12" i="7"/>
  <c r="M13" i="7"/>
  <c r="N13" i="7"/>
  <c r="M14" i="7"/>
  <c r="N14" i="7"/>
  <c r="M15" i="7"/>
  <c r="N15" i="7"/>
  <c r="M16" i="7"/>
  <c r="N16" i="7"/>
  <c r="M17" i="7"/>
  <c r="N17" i="7"/>
  <c r="M18" i="7"/>
  <c r="N18" i="7"/>
  <c r="M19" i="7"/>
  <c r="N19" i="7"/>
  <c r="M20" i="7"/>
  <c r="N20" i="7"/>
  <c r="M21" i="7"/>
  <c r="N21" i="7"/>
  <c r="M22" i="7"/>
  <c r="N22" i="7"/>
  <c r="M23" i="7"/>
  <c r="N23" i="7"/>
  <c r="M24" i="7"/>
  <c r="N24" i="7"/>
  <c r="M25" i="7"/>
  <c r="N25" i="7"/>
  <c r="M26" i="7"/>
  <c r="N26" i="7"/>
  <c r="M27" i="7"/>
  <c r="N27" i="7"/>
  <c r="M28" i="7"/>
  <c r="N28" i="7"/>
  <c r="M29" i="7"/>
  <c r="N29" i="7"/>
  <c r="M30" i="7"/>
  <c r="N30" i="7"/>
  <c r="M31" i="7"/>
  <c r="N31" i="7"/>
  <c r="M32" i="7"/>
  <c r="N32" i="7"/>
  <c r="M33" i="7"/>
  <c r="N33" i="7"/>
  <c r="M34" i="7"/>
  <c r="N34" i="7"/>
  <c r="M35" i="7"/>
  <c r="N35" i="7"/>
  <c r="M36" i="7"/>
  <c r="N36" i="7"/>
  <c r="M37" i="7"/>
  <c r="N37" i="7"/>
  <c r="M38" i="7"/>
  <c r="N38" i="7"/>
  <c r="M39" i="7"/>
  <c r="N39" i="7"/>
  <c r="M40" i="7"/>
  <c r="N40" i="7"/>
  <c r="M41" i="7"/>
  <c r="N41" i="7"/>
  <c r="M42" i="7"/>
  <c r="N42" i="7"/>
  <c r="M43" i="7"/>
  <c r="N43" i="7"/>
  <c r="M44" i="7"/>
  <c r="N44" i="7"/>
  <c r="M45" i="7"/>
  <c r="N45" i="7"/>
  <c r="M46" i="7"/>
  <c r="N46" i="7"/>
  <c r="M47" i="7"/>
  <c r="N47" i="7"/>
  <c r="M48" i="7"/>
  <c r="N48" i="7"/>
  <c r="M49" i="7"/>
  <c r="N49" i="7"/>
  <c r="M50" i="7"/>
  <c r="N50" i="7"/>
  <c r="M51" i="7"/>
  <c r="N51" i="7"/>
  <c r="M52" i="7"/>
  <c r="N52" i="7"/>
  <c r="M53" i="7"/>
  <c r="N53" i="7"/>
  <c r="M54" i="7"/>
  <c r="N54" i="7"/>
  <c r="M55" i="7"/>
  <c r="N55" i="7"/>
  <c r="M56" i="7"/>
  <c r="N56" i="7"/>
  <c r="M57" i="7"/>
  <c r="N57" i="7"/>
  <c r="M58" i="7"/>
  <c r="N58" i="7"/>
  <c r="M59" i="7"/>
  <c r="N59" i="7"/>
  <c r="M60" i="7"/>
  <c r="N60" i="7"/>
  <c r="M61" i="7"/>
  <c r="N61" i="7"/>
  <c r="M62" i="7"/>
  <c r="N62" i="7"/>
  <c r="M63" i="7"/>
  <c r="N63" i="7"/>
  <c r="M64" i="7"/>
  <c r="N64" i="7"/>
  <c r="M65" i="7"/>
  <c r="N65" i="7"/>
  <c r="M66" i="7"/>
  <c r="N66" i="7"/>
  <c r="M67" i="7"/>
  <c r="N67" i="7"/>
  <c r="M68" i="7"/>
  <c r="N68" i="7"/>
  <c r="M69" i="7"/>
  <c r="N69" i="7"/>
  <c r="M70" i="7"/>
  <c r="N70" i="7"/>
  <c r="M71" i="7"/>
  <c r="N71" i="7"/>
  <c r="M72" i="7"/>
  <c r="N72" i="7"/>
  <c r="M73" i="7"/>
  <c r="N73" i="7"/>
  <c r="M74" i="7"/>
  <c r="N74" i="7"/>
  <c r="M75" i="7"/>
  <c r="N75" i="7"/>
  <c r="M76" i="7"/>
  <c r="N76" i="7"/>
  <c r="M77" i="7"/>
  <c r="N77" i="7"/>
  <c r="M78" i="7"/>
  <c r="N78" i="7"/>
  <c r="M79" i="7"/>
  <c r="N79" i="7"/>
  <c r="M80" i="7"/>
  <c r="N80" i="7"/>
  <c r="M81" i="7"/>
  <c r="N81" i="7"/>
  <c r="M82" i="7"/>
  <c r="N82" i="7"/>
  <c r="M83" i="7"/>
  <c r="N83" i="7"/>
  <c r="M84" i="7"/>
  <c r="N84" i="7"/>
  <c r="M85" i="7"/>
  <c r="N85" i="7"/>
  <c r="M86" i="7"/>
  <c r="N86" i="7"/>
  <c r="M87" i="7"/>
  <c r="N87" i="7"/>
  <c r="M88" i="7"/>
  <c r="N88" i="7"/>
  <c r="M89" i="7"/>
  <c r="N89" i="7"/>
  <c r="M90" i="7"/>
  <c r="N90" i="7"/>
  <c r="M91" i="7"/>
  <c r="N91" i="7"/>
  <c r="M92" i="7"/>
  <c r="N92" i="7"/>
  <c r="M93" i="7"/>
  <c r="N93" i="7"/>
  <c r="M94" i="7"/>
  <c r="N94" i="7"/>
  <c r="M95" i="7"/>
  <c r="N95" i="7"/>
  <c r="M96" i="7"/>
  <c r="N96" i="7"/>
  <c r="M97" i="7"/>
  <c r="N97" i="7"/>
  <c r="M98" i="7"/>
  <c r="N98" i="7"/>
  <c r="M99" i="7"/>
  <c r="N99" i="7"/>
  <c r="M100" i="7"/>
  <c r="N100" i="7"/>
  <c r="M2" i="7"/>
  <c r="N2" i="7"/>
  <c r="N3" i="7"/>
  <c r="M3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H28" i="7"/>
  <c r="K28" i="7" s="1"/>
  <c r="H29" i="7"/>
  <c r="J29" i="7" s="1"/>
  <c r="H30" i="7"/>
  <c r="J30" i="7" s="1"/>
  <c r="H31" i="7"/>
  <c r="K31" i="7" s="1"/>
  <c r="H32" i="7"/>
  <c r="J32" i="7" s="1"/>
  <c r="H33" i="7"/>
  <c r="J33" i="7" s="1"/>
  <c r="H34" i="7"/>
  <c r="K34" i="7" s="1"/>
  <c r="H35" i="7"/>
  <c r="J35" i="7" s="1"/>
  <c r="H36" i="7"/>
  <c r="K36" i="7" s="1"/>
  <c r="H37" i="7"/>
  <c r="J37" i="7" s="1"/>
  <c r="H38" i="7"/>
  <c r="K38" i="7" s="1"/>
  <c r="H39" i="7"/>
  <c r="L39" i="7" s="1"/>
  <c r="H40" i="7"/>
  <c r="J40" i="7" s="1"/>
  <c r="H41" i="7"/>
  <c r="J41" i="7" s="1"/>
  <c r="H42" i="7"/>
  <c r="K42" i="7" s="1"/>
  <c r="H43" i="7"/>
  <c r="J43" i="7" s="1"/>
  <c r="H44" i="7"/>
  <c r="K44" i="7" s="1"/>
  <c r="H45" i="7"/>
  <c r="J45" i="7" s="1"/>
  <c r="H46" i="7"/>
  <c r="K46" i="7" s="1"/>
  <c r="H47" i="7"/>
  <c r="L47" i="7" s="1"/>
  <c r="H48" i="7"/>
  <c r="K48" i="7" s="1"/>
  <c r="H49" i="7"/>
  <c r="J49" i="7" s="1"/>
  <c r="H50" i="7"/>
  <c r="K50" i="7" s="1"/>
  <c r="H51" i="7"/>
  <c r="J51" i="7" s="1"/>
  <c r="H52" i="7"/>
  <c r="K52" i="7" s="1"/>
  <c r="H53" i="7"/>
  <c r="J53" i="7" s="1"/>
  <c r="H54" i="7"/>
  <c r="J54" i="7" s="1"/>
  <c r="H55" i="7"/>
  <c r="L55" i="7" s="1"/>
  <c r="H56" i="7"/>
  <c r="K56" i="7" s="1"/>
  <c r="H57" i="7"/>
  <c r="J57" i="7" s="1"/>
  <c r="H58" i="7"/>
  <c r="K58" i="7" s="1"/>
  <c r="H59" i="7"/>
  <c r="J59" i="7" s="1"/>
  <c r="H60" i="7"/>
  <c r="K60" i="7" s="1"/>
  <c r="H61" i="7"/>
  <c r="J61" i="7" s="1"/>
  <c r="H62" i="7"/>
  <c r="J62" i="7" s="1"/>
  <c r="H63" i="7"/>
  <c r="L63" i="7" s="1"/>
  <c r="H64" i="7"/>
  <c r="K64" i="7" s="1"/>
  <c r="H65" i="7"/>
  <c r="J65" i="7" s="1"/>
  <c r="H66" i="7"/>
  <c r="K66" i="7" s="1"/>
  <c r="H67" i="7"/>
  <c r="J67" i="7" s="1"/>
  <c r="H68" i="7"/>
  <c r="K68" i="7" s="1"/>
  <c r="H69" i="7"/>
  <c r="J69" i="7" s="1"/>
  <c r="H70" i="7"/>
  <c r="J70" i="7" s="1"/>
  <c r="H71" i="7"/>
  <c r="L71" i="7" s="1"/>
  <c r="H72" i="7"/>
  <c r="K72" i="7" s="1"/>
  <c r="H73" i="7"/>
  <c r="K73" i="7" s="1"/>
  <c r="H74" i="7"/>
  <c r="K74" i="7" s="1"/>
  <c r="H75" i="7"/>
  <c r="J75" i="7" s="1"/>
  <c r="H76" i="7"/>
  <c r="K76" i="7" s="1"/>
  <c r="H77" i="7"/>
  <c r="J77" i="7" s="1"/>
  <c r="H78" i="7"/>
  <c r="J78" i="7" s="1"/>
  <c r="H79" i="7"/>
  <c r="L79" i="7" s="1"/>
  <c r="H80" i="7"/>
  <c r="K80" i="7" s="1"/>
  <c r="H81" i="7"/>
  <c r="K81" i="7" s="1"/>
  <c r="H82" i="7"/>
  <c r="K82" i="7" s="1"/>
  <c r="H83" i="7"/>
  <c r="J83" i="7" s="1"/>
  <c r="H84" i="7"/>
  <c r="K84" i="7" s="1"/>
  <c r="H85" i="7"/>
  <c r="J85" i="7" s="1"/>
  <c r="H86" i="7"/>
  <c r="J86" i="7" s="1"/>
  <c r="H87" i="7"/>
  <c r="L87" i="7" s="1"/>
  <c r="H88" i="7"/>
  <c r="K88" i="7" s="1"/>
  <c r="H89" i="7"/>
  <c r="K89" i="7" s="1"/>
  <c r="H90" i="7"/>
  <c r="K90" i="7" s="1"/>
  <c r="H91" i="7"/>
  <c r="J91" i="7" s="1"/>
  <c r="H92" i="7"/>
  <c r="K92" i="7" s="1"/>
  <c r="H93" i="7"/>
  <c r="J93" i="7" s="1"/>
  <c r="H94" i="7"/>
  <c r="J94" i="7" s="1"/>
  <c r="H95" i="7"/>
  <c r="L95" i="7" s="1"/>
  <c r="H96" i="7"/>
  <c r="K96" i="7" s="1"/>
  <c r="H97" i="7"/>
  <c r="K97" i="7" s="1"/>
  <c r="H98" i="7"/>
  <c r="K98" i="7" s="1"/>
  <c r="H99" i="7"/>
  <c r="J99" i="7" s="1"/>
  <c r="H100" i="7"/>
  <c r="K100" i="7" s="1"/>
  <c r="B2" i="7"/>
  <c r="E2" i="7" s="1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D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B3" i="7"/>
  <c r="H3" i="7" s="1"/>
  <c r="B4" i="7"/>
  <c r="O4" i="7" s="1"/>
  <c r="B5" i="7"/>
  <c r="H5" i="7" s="1"/>
  <c r="B6" i="7"/>
  <c r="H6" i="7" s="1"/>
  <c r="B7" i="7"/>
  <c r="H7" i="7" s="1"/>
  <c r="B8" i="7"/>
  <c r="I8" i="7" s="1"/>
  <c r="B9" i="7"/>
  <c r="O9" i="7" s="1"/>
  <c r="B10" i="7"/>
  <c r="O10" i="7" s="1"/>
  <c r="B11" i="7"/>
  <c r="O11" i="7" s="1"/>
  <c r="B12" i="7"/>
  <c r="O12" i="7" s="1"/>
  <c r="B13" i="7"/>
  <c r="H13" i="7" s="1"/>
  <c r="B14" i="7"/>
  <c r="H14" i="7" s="1"/>
  <c r="B15" i="7"/>
  <c r="H15" i="7" s="1"/>
  <c r="B16" i="7"/>
  <c r="I16" i="7" s="1"/>
  <c r="B17" i="7"/>
  <c r="O17" i="7" s="1"/>
  <c r="B18" i="7"/>
  <c r="H18" i="7" s="1"/>
  <c r="B19" i="7"/>
  <c r="O19" i="7" s="1"/>
  <c r="B20" i="7"/>
  <c r="B21" i="7"/>
  <c r="H21" i="7" s="1"/>
  <c r="B22" i="7"/>
  <c r="H22" i="7" s="1"/>
  <c r="I24" i="7"/>
  <c r="B25" i="7"/>
  <c r="O25" i="7" s="1"/>
  <c r="B26" i="7"/>
  <c r="O26" i="7" s="1"/>
  <c r="B27" i="7"/>
  <c r="E27" i="7" s="1"/>
  <c r="J60" i="7" l="1"/>
  <c r="L52" i="7"/>
  <c r="L28" i="7"/>
  <c r="K94" i="7"/>
  <c r="L86" i="7"/>
  <c r="K79" i="7"/>
  <c r="J72" i="7"/>
  <c r="J66" i="7"/>
  <c r="L58" i="7"/>
  <c r="J52" i="7"/>
  <c r="L44" i="7"/>
  <c r="L36" i="7"/>
  <c r="J28" i="7"/>
  <c r="O20" i="7"/>
  <c r="E20" i="7"/>
  <c r="L100" i="7"/>
  <c r="K86" i="7"/>
  <c r="L78" i="7"/>
  <c r="K71" i="7"/>
  <c r="J64" i="7"/>
  <c r="J58" i="7"/>
  <c r="L50" i="7"/>
  <c r="J44" i="7"/>
  <c r="J36" i="7"/>
  <c r="I5" i="7"/>
  <c r="J100" i="7"/>
  <c r="L92" i="7"/>
  <c r="K78" i="7"/>
  <c r="L70" i="7"/>
  <c r="K63" i="7"/>
  <c r="J56" i="7"/>
  <c r="J50" i="7"/>
  <c r="L42" i="7"/>
  <c r="L34" i="7"/>
  <c r="L98" i="7"/>
  <c r="J92" i="7"/>
  <c r="L84" i="7"/>
  <c r="K70" i="7"/>
  <c r="L62" i="7"/>
  <c r="K55" i="7"/>
  <c r="J48" i="7"/>
  <c r="J42" i="7"/>
  <c r="J34" i="7"/>
  <c r="J98" i="7"/>
  <c r="L90" i="7"/>
  <c r="J84" i="7"/>
  <c r="L76" i="7"/>
  <c r="K62" i="7"/>
  <c r="L54" i="7"/>
  <c r="K47" i="7"/>
  <c r="K39" i="7"/>
  <c r="L30" i="7"/>
  <c r="J96" i="7"/>
  <c r="J90" i="7"/>
  <c r="L82" i="7"/>
  <c r="J76" i="7"/>
  <c r="L68" i="7"/>
  <c r="K54" i="7"/>
  <c r="L46" i="7"/>
  <c r="L38" i="7"/>
  <c r="K30" i="7"/>
  <c r="K95" i="7"/>
  <c r="J88" i="7"/>
  <c r="J82" i="7"/>
  <c r="L74" i="7"/>
  <c r="J68" i="7"/>
  <c r="L60" i="7"/>
  <c r="L97" i="7"/>
  <c r="J95" i="7"/>
  <c r="L89" i="7"/>
  <c r="J87" i="7"/>
  <c r="L81" i="7"/>
  <c r="J79" i="7"/>
  <c r="L73" i="7"/>
  <c r="J71" i="7"/>
  <c r="L65" i="7"/>
  <c r="J63" i="7"/>
  <c r="L57" i="7"/>
  <c r="J55" i="7"/>
  <c r="L49" i="7"/>
  <c r="J47" i="7"/>
  <c r="L41" i="7"/>
  <c r="J39" i="7"/>
  <c r="L33" i="7"/>
  <c r="J31" i="7"/>
  <c r="K33" i="7"/>
  <c r="K65" i="7"/>
  <c r="K57" i="7"/>
  <c r="K49" i="7"/>
  <c r="K41" i="7"/>
  <c r="L99" i="7"/>
  <c r="J97" i="7"/>
  <c r="L91" i="7"/>
  <c r="J89" i="7"/>
  <c r="L83" i="7"/>
  <c r="J81" i="7"/>
  <c r="L75" i="7"/>
  <c r="J73" i="7"/>
  <c r="L67" i="7"/>
  <c r="L59" i="7"/>
  <c r="L51" i="7"/>
  <c r="L43" i="7"/>
  <c r="L35" i="7"/>
  <c r="K99" i="7"/>
  <c r="L96" i="7"/>
  <c r="K83" i="7"/>
  <c r="L80" i="7"/>
  <c r="K75" i="7"/>
  <c r="L72" i="7"/>
  <c r="K59" i="7"/>
  <c r="K51" i="7"/>
  <c r="L48" i="7"/>
  <c r="K43" i="7"/>
  <c r="L40" i="7"/>
  <c r="K35" i="7"/>
  <c r="L32" i="7"/>
  <c r="K91" i="7"/>
  <c r="L88" i="7"/>
  <c r="K67" i="7"/>
  <c r="L64" i="7"/>
  <c r="L56" i="7"/>
  <c r="L93" i="7"/>
  <c r="L85" i="7"/>
  <c r="L77" i="7"/>
  <c r="L69" i="7"/>
  <c r="L61" i="7"/>
  <c r="L53" i="7"/>
  <c r="L45" i="7"/>
  <c r="K40" i="7"/>
  <c r="L37" i="7"/>
  <c r="K32" i="7"/>
  <c r="L29" i="7"/>
  <c r="K93" i="7"/>
  <c r="K85" i="7"/>
  <c r="K77" i="7"/>
  <c r="K61" i="7"/>
  <c r="K37" i="7"/>
  <c r="K69" i="7"/>
  <c r="K53" i="7"/>
  <c r="K45" i="7"/>
  <c r="K29" i="7"/>
  <c r="L31" i="7"/>
  <c r="J11" i="1"/>
  <c r="K19" i="1"/>
  <c r="L27" i="1"/>
  <c r="J38" i="1"/>
  <c r="J3" i="1"/>
  <c r="K11" i="1"/>
  <c r="L19" i="1"/>
  <c r="J30" i="1"/>
  <c r="K38" i="1"/>
  <c r="K3" i="1"/>
  <c r="J22" i="1"/>
  <c r="K30" i="1"/>
  <c r="L40" i="1"/>
  <c r="J14" i="1"/>
  <c r="K22" i="1"/>
  <c r="K32" i="1"/>
  <c r="J43" i="1"/>
  <c r="J6" i="1"/>
  <c r="K14" i="1"/>
  <c r="K24" i="1"/>
  <c r="L32" i="1"/>
  <c r="K43" i="1"/>
  <c r="K6" i="1"/>
  <c r="K16" i="1"/>
  <c r="L24" i="1"/>
  <c r="J35" i="1"/>
  <c r="K8" i="1"/>
  <c r="L16" i="1"/>
  <c r="J27" i="1"/>
  <c r="K35" i="1"/>
  <c r="J46" i="1"/>
  <c r="L8" i="1"/>
  <c r="K46" i="1"/>
  <c r="E3" i="7"/>
  <c r="E5" i="7"/>
  <c r="H12" i="7"/>
  <c r="J12" i="7" s="1"/>
  <c r="H4" i="7"/>
  <c r="J4" i="7" s="1"/>
  <c r="I3" i="7"/>
  <c r="E21" i="7"/>
  <c r="I21" i="7"/>
  <c r="I15" i="7"/>
  <c r="I14" i="7"/>
  <c r="I13" i="7"/>
  <c r="L21" i="1"/>
  <c r="L29" i="1"/>
  <c r="L37" i="1"/>
  <c r="K40" i="1"/>
  <c r="L45" i="1"/>
  <c r="K48" i="1"/>
  <c r="L48" i="1"/>
  <c r="J4" i="1"/>
  <c r="K9" i="1"/>
  <c r="J12" i="1"/>
  <c r="K17" i="1"/>
  <c r="J20" i="1"/>
  <c r="K25" i="1"/>
  <c r="J28" i="1"/>
  <c r="K33" i="1"/>
  <c r="J36" i="1"/>
  <c r="K41" i="1"/>
  <c r="J44" i="1"/>
  <c r="K49" i="1"/>
  <c r="K4" i="1"/>
  <c r="J7" i="1"/>
  <c r="L9" i="1"/>
  <c r="K12" i="1"/>
  <c r="J15" i="1"/>
  <c r="L17" i="1"/>
  <c r="K20" i="1"/>
  <c r="J23" i="1"/>
  <c r="L25" i="1"/>
  <c r="K28" i="1"/>
  <c r="J31" i="1"/>
  <c r="L33" i="1"/>
  <c r="K36" i="1"/>
  <c r="J39" i="1"/>
  <c r="L41" i="1"/>
  <c r="K44" i="1"/>
  <c r="J47" i="1"/>
  <c r="L49" i="1"/>
  <c r="L13" i="1"/>
  <c r="J2" i="1"/>
  <c r="K7" i="1"/>
  <c r="J10" i="1"/>
  <c r="K15" i="1"/>
  <c r="J18" i="1"/>
  <c r="K23" i="1"/>
  <c r="J26" i="1"/>
  <c r="K31" i="1"/>
  <c r="J34" i="1"/>
  <c r="K39" i="1"/>
  <c r="J42" i="1"/>
  <c r="K47" i="1"/>
  <c r="J50" i="1"/>
  <c r="K2" i="1"/>
  <c r="J5" i="1"/>
  <c r="K10" i="1"/>
  <c r="J13" i="1"/>
  <c r="K18" i="1"/>
  <c r="J21" i="1"/>
  <c r="K26" i="1"/>
  <c r="J29" i="1"/>
  <c r="K34" i="1"/>
  <c r="J37" i="1"/>
  <c r="K42" i="1"/>
  <c r="J45" i="1"/>
  <c r="K50" i="1"/>
  <c r="L5" i="1"/>
  <c r="E16" i="7"/>
  <c r="O16" i="7"/>
  <c r="E15" i="7"/>
  <c r="O14" i="7"/>
  <c r="E24" i="7"/>
  <c r="E13" i="7"/>
  <c r="H27" i="7"/>
  <c r="I12" i="7"/>
  <c r="O8" i="7"/>
  <c r="I2" i="7"/>
  <c r="E23" i="7"/>
  <c r="E11" i="7"/>
  <c r="H20" i="7"/>
  <c r="J20" i="7" s="1"/>
  <c r="I23" i="7"/>
  <c r="I7" i="7"/>
  <c r="O7" i="7"/>
  <c r="E14" i="7"/>
  <c r="E22" i="7"/>
  <c r="E8" i="7"/>
  <c r="H19" i="7"/>
  <c r="J19" i="7" s="1"/>
  <c r="I22" i="7"/>
  <c r="I6" i="7"/>
  <c r="O24" i="7"/>
  <c r="O6" i="7"/>
  <c r="E7" i="7"/>
  <c r="O23" i="7"/>
  <c r="O15" i="7"/>
  <c r="E19" i="7"/>
  <c r="E6" i="7"/>
  <c r="H11" i="7"/>
  <c r="I20" i="7"/>
  <c r="I4" i="7"/>
  <c r="O22" i="7"/>
  <c r="L22" i="7"/>
  <c r="J22" i="7"/>
  <c r="K22" i="7"/>
  <c r="J23" i="7"/>
  <c r="K23" i="7"/>
  <c r="L23" i="7"/>
  <c r="J15" i="7"/>
  <c r="K15" i="7"/>
  <c r="L15" i="7"/>
  <c r="L6" i="7"/>
  <c r="J6" i="7"/>
  <c r="K6" i="7"/>
  <c r="J21" i="7"/>
  <c r="K21" i="7"/>
  <c r="L21" i="7"/>
  <c r="J5" i="7"/>
  <c r="L5" i="7"/>
  <c r="K5" i="7"/>
  <c r="L3" i="7"/>
  <c r="J3" i="7"/>
  <c r="K3" i="7"/>
  <c r="J18" i="7"/>
  <c r="K18" i="7"/>
  <c r="L18" i="7"/>
  <c r="J7" i="7"/>
  <c r="K7" i="7"/>
  <c r="L7" i="7"/>
  <c r="L14" i="7"/>
  <c r="J14" i="7"/>
  <c r="K14" i="7"/>
  <c r="J13" i="7"/>
  <c r="L13" i="7"/>
  <c r="K13" i="7"/>
  <c r="H26" i="7"/>
  <c r="H17" i="7"/>
  <c r="O2" i="7"/>
  <c r="O21" i="7"/>
  <c r="O13" i="7"/>
  <c r="O5" i="7"/>
  <c r="H9" i="7"/>
  <c r="E12" i="7"/>
  <c r="E4" i="7"/>
  <c r="H24" i="7"/>
  <c r="H16" i="7"/>
  <c r="H8" i="7"/>
  <c r="I27" i="7"/>
  <c r="I19" i="7"/>
  <c r="I11" i="7"/>
  <c r="I26" i="7"/>
  <c r="I18" i="7"/>
  <c r="I10" i="7"/>
  <c r="O27" i="7"/>
  <c r="O3" i="7"/>
  <c r="H10" i="7"/>
  <c r="H25" i="7"/>
  <c r="E26" i="7"/>
  <c r="E18" i="7"/>
  <c r="E10" i="7"/>
  <c r="I25" i="7"/>
  <c r="I17" i="7"/>
  <c r="I9" i="7"/>
  <c r="O18" i="7"/>
  <c r="E25" i="7"/>
  <c r="E17" i="7"/>
  <c r="E9" i="7"/>
  <c r="H2" i="7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L20" i="7" l="1"/>
  <c r="L12" i="7"/>
  <c r="L4" i="7"/>
  <c r="K4" i="7"/>
  <c r="K20" i="7"/>
  <c r="K12" i="7"/>
  <c r="J27" i="7"/>
  <c r="L27" i="7"/>
  <c r="J11" i="7"/>
  <c r="L11" i="7"/>
  <c r="K11" i="7"/>
  <c r="K19" i="7"/>
  <c r="L19" i="7"/>
  <c r="K27" i="7"/>
  <c r="L2" i="7"/>
  <c r="K2" i="7"/>
  <c r="J2" i="7"/>
  <c r="J16" i="7"/>
  <c r="K16" i="7"/>
  <c r="L16" i="7"/>
  <c r="L24" i="7"/>
  <c r="K24" i="7"/>
  <c r="J24" i="7"/>
  <c r="K25" i="7"/>
  <c r="J25" i="7"/>
  <c r="L25" i="7"/>
  <c r="J10" i="7"/>
  <c r="K10" i="7"/>
  <c r="L10" i="7"/>
  <c r="K17" i="7"/>
  <c r="L17" i="7"/>
  <c r="J17" i="7"/>
  <c r="J26" i="7"/>
  <c r="K26" i="7"/>
  <c r="L26" i="7"/>
  <c r="K9" i="7"/>
  <c r="J9" i="7"/>
  <c r="L9" i="7"/>
  <c r="L8" i="7"/>
  <c r="J8" i="7"/>
  <c r="K8" i="7"/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2" i="1"/>
</calcChain>
</file>

<file path=xl/sharedStrings.xml><?xml version="1.0" encoding="utf-8"?>
<sst xmlns="http://schemas.openxmlformats.org/spreadsheetml/2006/main" count="360" uniqueCount="110">
  <si>
    <t>枚</t>
  </si>
  <si>
    <t>個</t>
  </si>
  <si>
    <t>軽減税率設定</t>
  </si>
  <si>
    <t>掲載設定</t>
  </si>
  <si>
    <t>サイズ</t>
  </si>
  <si>
    <t>表示順</t>
  </si>
  <si>
    <t>単位</t>
  </si>
  <si>
    <t>在庫管理</t>
  </si>
  <si>
    <t>在庫数</t>
  </si>
  <si>
    <t>原価</t>
  </si>
  <si>
    <t>定価</t>
  </si>
  <si>
    <t>会員価格</t>
  </si>
  <si>
    <t>販売価格</t>
  </si>
  <si>
    <t>商品名</t>
  </si>
  <si>
    <t>型番</t>
  </si>
  <si>
    <t>商品ID</t>
  </si>
  <si>
    <t>3XL</t>
  </si>
  <si>
    <t>item</t>
  </si>
  <si>
    <t>2XL</t>
  </si>
  <si>
    <t>XL</t>
  </si>
  <si>
    <t>L</t>
  </si>
  <si>
    <t>M</t>
  </si>
  <si>
    <t>S</t>
  </si>
  <si>
    <t>登録種別</t>
  </si>
  <si>
    <t>URL</t>
  </si>
  <si>
    <t>部門ID</t>
  </si>
  <si>
    <t>商品単価</t>
  </si>
  <si>
    <t>カラー</t>
  </si>
  <si>
    <t>name</t>
  </si>
  <si>
    <t>SIZE</t>
  </si>
  <si>
    <t>100cm</t>
  </si>
  <si>
    <t>グループコード(委託・買取)</t>
    <rPh sb="0" eb="1">
      <t>カケr</t>
    </rPh>
    <phoneticPr fontId="1"/>
  </si>
  <si>
    <t>ID</t>
    <phoneticPr fontId="1"/>
  </si>
  <si>
    <t>メーカー</t>
    <phoneticPr fontId="1"/>
  </si>
  <si>
    <t>ブランド</t>
    <phoneticPr fontId="1"/>
  </si>
  <si>
    <t>https://yahoo.com152783850.jpg</t>
    <phoneticPr fontId="1"/>
  </si>
  <si>
    <t>https://yahoo.com152783851.jpg</t>
  </si>
  <si>
    <t>https://yahoo.com152783852.jpg</t>
  </si>
  <si>
    <t>https://yahoo.com152783853.jpg</t>
  </si>
  <si>
    <t>https://yahoo.com152783854.jpg</t>
  </si>
  <si>
    <t>https://yahoo.com152783855.jpg</t>
  </si>
  <si>
    <t>https://yahoo.com152783856.jpg</t>
  </si>
  <si>
    <t>https://yahoo.com152783857.jpg</t>
  </si>
  <si>
    <t>https://yahoo.com152783858.jpg</t>
  </si>
  <si>
    <t>https://yahoo.com152783859.jpg</t>
  </si>
  <si>
    <t>https://yahoo.com152783860.jpg</t>
  </si>
  <si>
    <t>https://yahoo.com152783861.jpg</t>
  </si>
  <si>
    <t>https://yahoo.com152783862.jpg</t>
  </si>
  <si>
    <t>https://yahoo.com152783863.jpg</t>
  </si>
  <si>
    <t>https://yahoo.com152783864.jpg</t>
  </si>
  <si>
    <t>https://yahoo.com152783865.jpg</t>
  </si>
  <si>
    <t>https://yahoo.com152783866.jpg</t>
  </si>
  <si>
    <t>商品画像URL</t>
    <phoneticPr fontId="1"/>
  </si>
  <si>
    <t>商品画像</t>
    <phoneticPr fontId="1"/>
  </si>
  <si>
    <t>その他１</t>
    <phoneticPr fontId="1"/>
  </si>
  <si>
    <t>その他２</t>
  </si>
  <si>
    <t>その他３</t>
  </si>
  <si>
    <t>その他４</t>
  </si>
  <si>
    <t>その他５</t>
  </si>
  <si>
    <t>その他６</t>
  </si>
  <si>
    <t>その他７</t>
  </si>
  <si>
    <t>その他８</t>
  </si>
  <si>
    <t>その他９</t>
  </si>
  <si>
    <t>項目</t>
    <rPh sb="0" eb="2">
      <t>コウモk</t>
    </rPh>
    <phoneticPr fontId="1"/>
  </si>
  <si>
    <t>適</t>
    <phoneticPr fontId="1"/>
  </si>
  <si>
    <t>説明</t>
    <phoneticPr fontId="1"/>
  </si>
  <si>
    <t>案内</t>
    <rPh sb="0" eb="2">
      <t>アンナ</t>
    </rPh>
    <phoneticPr fontId="1"/>
  </si>
  <si>
    <t>かぼちゃ</t>
    <phoneticPr fontId="1"/>
  </si>
  <si>
    <t>人参</t>
    <rPh sb="0" eb="2">
      <t>ニンジn</t>
    </rPh>
    <phoneticPr fontId="1"/>
  </si>
  <si>
    <t>ぶどう</t>
    <phoneticPr fontId="1"/>
  </si>
  <si>
    <t>カツオ</t>
    <phoneticPr fontId="1"/>
  </si>
  <si>
    <t>さば</t>
    <phoneticPr fontId="1"/>
  </si>
  <si>
    <t>かっぱ</t>
    <phoneticPr fontId="1"/>
  </si>
  <si>
    <t>しお</t>
    <rPh sb="0" eb="1">
      <t>シ</t>
    </rPh>
    <phoneticPr fontId="1"/>
  </si>
  <si>
    <t>ねぎ</t>
    <phoneticPr fontId="1"/>
  </si>
  <si>
    <t>なっぱ</t>
    <phoneticPr fontId="1"/>
  </si>
  <si>
    <t>お茶</t>
    <phoneticPr fontId="1"/>
  </si>
  <si>
    <t>水</t>
    <rPh sb="0" eb="1">
      <t>ミz</t>
    </rPh>
    <phoneticPr fontId="1"/>
  </si>
  <si>
    <t>だこ</t>
    <phoneticPr fontId="1"/>
  </si>
  <si>
    <t>えんがわ</t>
    <rPh sb="0" eb="2">
      <t>エンg</t>
    </rPh>
    <phoneticPr fontId="1"/>
  </si>
  <si>
    <t>ヒラメ</t>
    <phoneticPr fontId="1"/>
  </si>
  <si>
    <t>秋刀魚</t>
    <phoneticPr fontId="1"/>
  </si>
  <si>
    <t>たい</t>
    <phoneticPr fontId="1"/>
  </si>
  <si>
    <t>アナゴ</t>
    <phoneticPr fontId="1"/>
  </si>
  <si>
    <t>エルメス</t>
    <phoneticPr fontId="1"/>
  </si>
  <si>
    <t>シャネル</t>
    <phoneticPr fontId="1"/>
  </si>
  <si>
    <t>グッチ</t>
    <phoneticPr fontId="1"/>
  </si>
  <si>
    <t>ルイビトン</t>
    <phoneticPr fontId="1"/>
  </si>
  <si>
    <t>BMW</t>
    <phoneticPr fontId="1"/>
  </si>
  <si>
    <t>toyota</t>
    <phoneticPr fontId="1"/>
  </si>
  <si>
    <t>ヤマハ</t>
    <phoneticPr fontId="1"/>
  </si>
  <si>
    <t>セキスイハム</t>
    <rPh sb="0" eb="1">
      <t>ム</t>
    </rPh>
    <phoneticPr fontId="1"/>
  </si>
  <si>
    <t>VW</t>
    <phoneticPr fontId="1"/>
  </si>
  <si>
    <t>apple</t>
    <phoneticPr fontId="1"/>
  </si>
  <si>
    <t>マイクロソフト</t>
    <phoneticPr fontId="1"/>
  </si>
  <si>
    <t>https://やほお=</t>
    <phoneticPr fontId="1"/>
  </si>
  <si>
    <t>商品ID</t>
    <phoneticPr fontId="1"/>
  </si>
  <si>
    <t>規格 (商品ID)</t>
    <rPh sb="0" eb="9">
      <t>カタバn</t>
    </rPh>
    <phoneticPr fontId="1"/>
  </si>
  <si>
    <t>商品コード</t>
    <phoneticPr fontId="1"/>
  </si>
  <si>
    <t>ショップ用商品説明</t>
    <phoneticPr fontId="1"/>
  </si>
  <si>
    <t>受付設定</t>
    <phoneticPr fontId="1"/>
  </si>
  <si>
    <t>設定</t>
    <phoneticPr fontId="1"/>
  </si>
  <si>
    <t>選択</t>
    <phoneticPr fontId="1"/>
  </si>
  <si>
    <t>カテ</t>
    <phoneticPr fontId="1"/>
  </si>
  <si>
    <t>タグ</t>
    <phoneticPr fontId="1"/>
  </si>
  <si>
    <t>登録番号</t>
    <rPh sb="0" eb="2">
      <t>トウロk</t>
    </rPh>
    <phoneticPr fontId="1"/>
  </si>
  <si>
    <t>規格 (商品ID)</t>
    <phoneticPr fontId="1"/>
  </si>
  <si>
    <t>サイズ</t>
    <phoneticPr fontId="1"/>
  </si>
  <si>
    <t>カラー</t>
    <phoneticPr fontId="1"/>
  </si>
  <si>
    <t>適正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</si>
</sst>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"/>
    <numFmt numFmtId="178" formatCode="0_);[Red]\(0\)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3" fillId="0" borderId="0" xfId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9" fontId="2" fillId="5" borderId="0" xfId="0" applyNumberFormat="1" applyFont="1" applyFill="1">
      <alignment vertical="center"/>
    </xf>
    <xf numFmtId="178" fontId="2" fillId="5" borderId="0" xfId="0" applyNumberFormat="1" applyFont="1" applyFill="1">
      <alignment vertical="center"/>
    </xf>
    <xf numFmtId="0" fontId="0" fillId="5" borderId="0" xfId="0" applyFill="1">
      <alignment vertical="center"/>
    </xf>
    <xf numFmtId="9" fontId="2" fillId="6" borderId="0" xfId="0" applyNumberFormat="1" applyFont="1" applyFill="1">
      <alignment vertical="center"/>
    </xf>
    <xf numFmtId="178" fontId="2" fillId="6" borderId="0" xfId="0" applyNumberFormat="1" applyFont="1" applyFill="1">
      <alignment vertical="center"/>
    </xf>
    <xf numFmtId="0" fontId="0" fillId="6" borderId="0" xfId="0" applyFill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177" fontId="2" fillId="7" borderId="0" xfId="0" applyNumberFormat="1" applyFont="1" applyFill="1">
      <alignment vertical="center"/>
    </xf>
    <xf numFmtId="177" fontId="2" fillId="8" borderId="0" xfId="0" applyNumberFormat="1" applyFont="1" applyFill="1">
      <alignment vertical="center"/>
    </xf>
    <xf numFmtId="0" fontId="0" fillId="8" borderId="0" xfId="0" applyFill="1">
      <alignment vertical="center"/>
    </xf>
    <xf numFmtId="177" fontId="0" fillId="8" borderId="0" xfId="0" applyNumberFormat="1" applyFill="1">
      <alignment vertical="center"/>
    </xf>
    <xf numFmtId="0" fontId="4" fillId="0" borderId="0" xfId="0" applyFont="1" applyFill="1">
      <alignment vertical="center"/>
    </xf>
    <xf numFmtId="0" fontId="0" fillId="4" borderId="0" xfId="0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5" fillId="9" borderId="0" xfId="0" applyFont="1" applyFill="1">
      <alignment vertical="center"/>
    </xf>
    <xf numFmtId="0" fontId="5" fillId="10" borderId="0" xfId="0" applyFont="1" applyFill="1">
      <alignment vertical="center"/>
    </xf>
    <xf numFmtId="0" fontId="2" fillId="8" borderId="0" xfId="0" applyFont="1" applyFill="1">
      <alignment vertical="center"/>
    </xf>
    <xf numFmtId="0" fontId="2" fillId="7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yahoo.com152783850.jpg/" TargetMode="External"/><Relationship Id="rId1" Type="http://schemas.openxmlformats.org/officeDocument/2006/relationships/hyperlink" Target="https://yahoo.com152783850.jpg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zakai.jp/?pid=" TargetMode="External"/><Relationship Id="rId1" Type="http://schemas.openxmlformats.org/officeDocument/2006/relationships/hyperlink" Target="https://zakai.jp/?pid=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zakai.jp/?pid=" TargetMode="External"/><Relationship Id="rId21" Type="http://schemas.openxmlformats.org/officeDocument/2006/relationships/hyperlink" Target="https://zakai.jp/?pid=" TargetMode="External"/><Relationship Id="rId42" Type="http://schemas.openxmlformats.org/officeDocument/2006/relationships/hyperlink" Target="https://zakai.jp/?pid=" TargetMode="External"/><Relationship Id="rId47" Type="http://schemas.openxmlformats.org/officeDocument/2006/relationships/hyperlink" Target="https://zakai.jp/?pid=" TargetMode="External"/><Relationship Id="rId63" Type="http://schemas.openxmlformats.org/officeDocument/2006/relationships/hyperlink" Target="https://zakai.jp/?pid=" TargetMode="External"/><Relationship Id="rId68" Type="http://schemas.openxmlformats.org/officeDocument/2006/relationships/hyperlink" Target="https://zakai.jp/?pid=" TargetMode="External"/><Relationship Id="rId84" Type="http://schemas.openxmlformats.org/officeDocument/2006/relationships/hyperlink" Target="https://zakai.jp/?pid=" TargetMode="External"/><Relationship Id="rId89" Type="http://schemas.openxmlformats.org/officeDocument/2006/relationships/hyperlink" Target="https://zakai.jp/?pid=" TargetMode="External"/><Relationship Id="rId16" Type="http://schemas.openxmlformats.org/officeDocument/2006/relationships/hyperlink" Target="https://zakai.jp/?pid=" TargetMode="External"/><Relationship Id="rId11" Type="http://schemas.openxmlformats.org/officeDocument/2006/relationships/hyperlink" Target="https://zakai.jp/?pid=" TargetMode="External"/><Relationship Id="rId32" Type="http://schemas.openxmlformats.org/officeDocument/2006/relationships/hyperlink" Target="https://zakai.jp/?pid=" TargetMode="External"/><Relationship Id="rId37" Type="http://schemas.openxmlformats.org/officeDocument/2006/relationships/hyperlink" Target="https://zakai.jp/?pid=" TargetMode="External"/><Relationship Id="rId53" Type="http://schemas.openxmlformats.org/officeDocument/2006/relationships/hyperlink" Target="https://zakai.jp/?pid=" TargetMode="External"/><Relationship Id="rId58" Type="http://schemas.openxmlformats.org/officeDocument/2006/relationships/hyperlink" Target="https://zakai.jp/?pid=" TargetMode="External"/><Relationship Id="rId74" Type="http://schemas.openxmlformats.org/officeDocument/2006/relationships/hyperlink" Target="https://zakai.jp/?pid=" TargetMode="External"/><Relationship Id="rId79" Type="http://schemas.openxmlformats.org/officeDocument/2006/relationships/hyperlink" Target="https://zakai.jp/?pid=" TargetMode="External"/><Relationship Id="rId5" Type="http://schemas.openxmlformats.org/officeDocument/2006/relationships/hyperlink" Target="https://zakai.jp/?pid=" TargetMode="External"/><Relationship Id="rId90" Type="http://schemas.openxmlformats.org/officeDocument/2006/relationships/hyperlink" Target="https://zakai.jp/?pid=" TargetMode="External"/><Relationship Id="rId95" Type="http://schemas.openxmlformats.org/officeDocument/2006/relationships/hyperlink" Target="https://zakai.jp/?pid=" TargetMode="External"/><Relationship Id="rId22" Type="http://schemas.openxmlformats.org/officeDocument/2006/relationships/hyperlink" Target="https://zakai.jp/?pid=" TargetMode="External"/><Relationship Id="rId27" Type="http://schemas.openxmlformats.org/officeDocument/2006/relationships/hyperlink" Target="https://zakai.jp/?pid=" TargetMode="External"/><Relationship Id="rId43" Type="http://schemas.openxmlformats.org/officeDocument/2006/relationships/hyperlink" Target="https://zakai.jp/?pid=" TargetMode="External"/><Relationship Id="rId48" Type="http://schemas.openxmlformats.org/officeDocument/2006/relationships/hyperlink" Target="https://zakai.jp/?pid=" TargetMode="External"/><Relationship Id="rId64" Type="http://schemas.openxmlformats.org/officeDocument/2006/relationships/hyperlink" Target="https://zakai.jp/?pid=" TargetMode="External"/><Relationship Id="rId69" Type="http://schemas.openxmlformats.org/officeDocument/2006/relationships/hyperlink" Target="https://zakai.jp/?pid=" TargetMode="External"/><Relationship Id="rId80" Type="http://schemas.openxmlformats.org/officeDocument/2006/relationships/hyperlink" Target="https://zakai.jp/?pid=" TargetMode="External"/><Relationship Id="rId85" Type="http://schemas.openxmlformats.org/officeDocument/2006/relationships/hyperlink" Target="https://zakai.jp/?pid=" TargetMode="External"/><Relationship Id="rId3" Type="http://schemas.openxmlformats.org/officeDocument/2006/relationships/hyperlink" Target="https://zakai.jp/?pid=" TargetMode="External"/><Relationship Id="rId12" Type="http://schemas.openxmlformats.org/officeDocument/2006/relationships/hyperlink" Target="https://zakai.jp/?pid=" TargetMode="External"/><Relationship Id="rId17" Type="http://schemas.openxmlformats.org/officeDocument/2006/relationships/hyperlink" Target="https://zakai.jp/?pid=" TargetMode="External"/><Relationship Id="rId25" Type="http://schemas.openxmlformats.org/officeDocument/2006/relationships/hyperlink" Target="https://zakai.jp/?pid=" TargetMode="External"/><Relationship Id="rId33" Type="http://schemas.openxmlformats.org/officeDocument/2006/relationships/hyperlink" Target="https://zakai.jp/?pid=" TargetMode="External"/><Relationship Id="rId38" Type="http://schemas.openxmlformats.org/officeDocument/2006/relationships/hyperlink" Target="https://zakai.jp/?pid=" TargetMode="External"/><Relationship Id="rId46" Type="http://schemas.openxmlformats.org/officeDocument/2006/relationships/hyperlink" Target="https://zakai.jp/?pid=" TargetMode="External"/><Relationship Id="rId59" Type="http://schemas.openxmlformats.org/officeDocument/2006/relationships/hyperlink" Target="https://zakai.jp/?pid=" TargetMode="External"/><Relationship Id="rId67" Type="http://schemas.openxmlformats.org/officeDocument/2006/relationships/hyperlink" Target="https://zakai.jp/?pid=" TargetMode="External"/><Relationship Id="rId20" Type="http://schemas.openxmlformats.org/officeDocument/2006/relationships/hyperlink" Target="https://zakai.jp/?pid=" TargetMode="External"/><Relationship Id="rId41" Type="http://schemas.openxmlformats.org/officeDocument/2006/relationships/hyperlink" Target="https://zakai.jp/?pid=" TargetMode="External"/><Relationship Id="rId54" Type="http://schemas.openxmlformats.org/officeDocument/2006/relationships/hyperlink" Target="https://zakai.jp/?pid=" TargetMode="External"/><Relationship Id="rId62" Type="http://schemas.openxmlformats.org/officeDocument/2006/relationships/hyperlink" Target="https://zakai.jp/?pid=" TargetMode="External"/><Relationship Id="rId70" Type="http://schemas.openxmlformats.org/officeDocument/2006/relationships/hyperlink" Target="https://zakai.jp/?pid=" TargetMode="External"/><Relationship Id="rId75" Type="http://schemas.openxmlformats.org/officeDocument/2006/relationships/hyperlink" Target="https://zakai.jp/?pid=" TargetMode="External"/><Relationship Id="rId83" Type="http://schemas.openxmlformats.org/officeDocument/2006/relationships/hyperlink" Target="https://zakai.jp/?pid=" TargetMode="External"/><Relationship Id="rId88" Type="http://schemas.openxmlformats.org/officeDocument/2006/relationships/hyperlink" Target="https://zakai.jp/?pid=" TargetMode="External"/><Relationship Id="rId91" Type="http://schemas.openxmlformats.org/officeDocument/2006/relationships/hyperlink" Target="https://zakai.jp/?pid=" TargetMode="External"/><Relationship Id="rId96" Type="http://schemas.openxmlformats.org/officeDocument/2006/relationships/hyperlink" Target="https://zakai.jp/?pid=" TargetMode="External"/><Relationship Id="rId1" Type="http://schemas.openxmlformats.org/officeDocument/2006/relationships/hyperlink" Target="https://zakai.jp/?pid=" TargetMode="External"/><Relationship Id="rId6" Type="http://schemas.openxmlformats.org/officeDocument/2006/relationships/hyperlink" Target="https://zakai.jp/?pid=" TargetMode="External"/><Relationship Id="rId15" Type="http://schemas.openxmlformats.org/officeDocument/2006/relationships/hyperlink" Target="https://zakai.jp/?pid=" TargetMode="External"/><Relationship Id="rId23" Type="http://schemas.openxmlformats.org/officeDocument/2006/relationships/hyperlink" Target="https://zakai.jp/?pid=" TargetMode="External"/><Relationship Id="rId28" Type="http://schemas.openxmlformats.org/officeDocument/2006/relationships/hyperlink" Target="https://zakai.jp/?pid=" TargetMode="External"/><Relationship Id="rId36" Type="http://schemas.openxmlformats.org/officeDocument/2006/relationships/hyperlink" Target="https://zakai.jp/?pid=" TargetMode="External"/><Relationship Id="rId49" Type="http://schemas.openxmlformats.org/officeDocument/2006/relationships/hyperlink" Target="https://zakai.jp/?pid=" TargetMode="External"/><Relationship Id="rId57" Type="http://schemas.openxmlformats.org/officeDocument/2006/relationships/hyperlink" Target="https://zakai.jp/?pid=" TargetMode="External"/><Relationship Id="rId10" Type="http://schemas.openxmlformats.org/officeDocument/2006/relationships/hyperlink" Target="https://zakai.jp/?pid=" TargetMode="External"/><Relationship Id="rId31" Type="http://schemas.openxmlformats.org/officeDocument/2006/relationships/hyperlink" Target="https://zakai.jp/?pid=" TargetMode="External"/><Relationship Id="rId44" Type="http://schemas.openxmlformats.org/officeDocument/2006/relationships/hyperlink" Target="https://zakai.jp/?pid=" TargetMode="External"/><Relationship Id="rId52" Type="http://schemas.openxmlformats.org/officeDocument/2006/relationships/hyperlink" Target="https://zakai.jp/?pid=" TargetMode="External"/><Relationship Id="rId60" Type="http://schemas.openxmlformats.org/officeDocument/2006/relationships/hyperlink" Target="https://zakai.jp/?pid=" TargetMode="External"/><Relationship Id="rId65" Type="http://schemas.openxmlformats.org/officeDocument/2006/relationships/hyperlink" Target="https://zakai.jp/?pid=" TargetMode="External"/><Relationship Id="rId73" Type="http://schemas.openxmlformats.org/officeDocument/2006/relationships/hyperlink" Target="https://zakai.jp/?pid=" TargetMode="External"/><Relationship Id="rId78" Type="http://schemas.openxmlformats.org/officeDocument/2006/relationships/hyperlink" Target="https://zakai.jp/?pid=" TargetMode="External"/><Relationship Id="rId81" Type="http://schemas.openxmlformats.org/officeDocument/2006/relationships/hyperlink" Target="https://zakai.jp/?pid=" TargetMode="External"/><Relationship Id="rId86" Type="http://schemas.openxmlformats.org/officeDocument/2006/relationships/hyperlink" Target="https://zakai.jp/?pid=" TargetMode="External"/><Relationship Id="rId94" Type="http://schemas.openxmlformats.org/officeDocument/2006/relationships/hyperlink" Target="https://zakai.jp/?pid=" TargetMode="External"/><Relationship Id="rId99" Type="http://schemas.openxmlformats.org/officeDocument/2006/relationships/hyperlink" Target="https://zakai.jp/?pid=" TargetMode="External"/><Relationship Id="rId4" Type="http://schemas.openxmlformats.org/officeDocument/2006/relationships/hyperlink" Target="https://zakai.jp/?pid=" TargetMode="External"/><Relationship Id="rId9" Type="http://schemas.openxmlformats.org/officeDocument/2006/relationships/hyperlink" Target="https://zakai.jp/?pid=" TargetMode="External"/><Relationship Id="rId13" Type="http://schemas.openxmlformats.org/officeDocument/2006/relationships/hyperlink" Target="https://zakai.jp/?pid=" TargetMode="External"/><Relationship Id="rId18" Type="http://schemas.openxmlformats.org/officeDocument/2006/relationships/hyperlink" Target="https://zakai.jp/?pid=" TargetMode="External"/><Relationship Id="rId39" Type="http://schemas.openxmlformats.org/officeDocument/2006/relationships/hyperlink" Target="https://zakai.jp/?pid=" TargetMode="External"/><Relationship Id="rId34" Type="http://schemas.openxmlformats.org/officeDocument/2006/relationships/hyperlink" Target="https://zakai.jp/?pid=" TargetMode="External"/><Relationship Id="rId50" Type="http://schemas.openxmlformats.org/officeDocument/2006/relationships/hyperlink" Target="https://zakai.jp/?pid=" TargetMode="External"/><Relationship Id="rId55" Type="http://schemas.openxmlformats.org/officeDocument/2006/relationships/hyperlink" Target="https://zakai.jp/?pid=" TargetMode="External"/><Relationship Id="rId76" Type="http://schemas.openxmlformats.org/officeDocument/2006/relationships/hyperlink" Target="https://zakai.jp/?pid=" TargetMode="External"/><Relationship Id="rId97" Type="http://schemas.openxmlformats.org/officeDocument/2006/relationships/hyperlink" Target="https://zakai.jp/?pid=" TargetMode="External"/><Relationship Id="rId7" Type="http://schemas.openxmlformats.org/officeDocument/2006/relationships/hyperlink" Target="https://zakai.jp/?pid=" TargetMode="External"/><Relationship Id="rId71" Type="http://schemas.openxmlformats.org/officeDocument/2006/relationships/hyperlink" Target="https://zakai.jp/?pid=" TargetMode="External"/><Relationship Id="rId92" Type="http://schemas.openxmlformats.org/officeDocument/2006/relationships/hyperlink" Target="https://zakai.jp/?pid=" TargetMode="External"/><Relationship Id="rId2" Type="http://schemas.openxmlformats.org/officeDocument/2006/relationships/hyperlink" Target="https://zakai.jp/?pid=" TargetMode="External"/><Relationship Id="rId29" Type="http://schemas.openxmlformats.org/officeDocument/2006/relationships/hyperlink" Target="https://zakai.jp/?pid=" TargetMode="External"/><Relationship Id="rId24" Type="http://schemas.openxmlformats.org/officeDocument/2006/relationships/hyperlink" Target="https://zakai.jp/?pid=" TargetMode="External"/><Relationship Id="rId40" Type="http://schemas.openxmlformats.org/officeDocument/2006/relationships/hyperlink" Target="https://zakai.jp/?pid=" TargetMode="External"/><Relationship Id="rId45" Type="http://schemas.openxmlformats.org/officeDocument/2006/relationships/hyperlink" Target="https://zakai.jp/?pid=" TargetMode="External"/><Relationship Id="rId66" Type="http://schemas.openxmlformats.org/officeDocument/2006/relationships/hyperlink" Target="https://zakai.jp/?pid=" TargetMode="External"/><Relationship Id="rId87" Type="http://schemas.openxmlformats.org/officeDocument/2006/relationships/hyperlink" Target="https://zakai.jp/?pid=" TargetMode="External"/><Relationship Id="rId61" Type="http://schemas.openxmlformats.org/officeDocument/2006/relationships/hyperlink" Target="https://zakai.jp/?pid=" TargetMode="External"/><Relationship Id="rId82" Type="http://schemas.openxmlformats.org/officeDocument/2006/relationships/hyperlink" Target="https://zakai.jp/?pid=" TargetMode="External"/><Relationship Id="rId19" Type="http://schemas.openxmlformats.org/officeDocument/2006/relationships/hyperlink" Target="https://zakai.jp/?pid=" TargetMode="External"/><Relationship Id="rId14" Type="http://schemas.openxmlformats.org/officeDocument/2006/relationships/hyperlink" Target="https://zakai.jp/?pid=" TargetMode="External"/><Relationship Id="rId30" Type="http://schemas.openxmlformats.org/officeDocument/2006/relationships/hyperlink" Target="https://zakai.jp/?pid=" TargetMode="External"/><Relationship Id="rId35" Type="http://schemas.openxmlformats.org/officeDocument/2006/relationships/hyperlink" Target="https://zakai.jp/?pid=" TargetMode="External"/><Relationship Id="rId56" Type="http://schemas.openxmlformats.org/officeDocument/2006/relationships/hyperlink" Target="https://zakai.jp/?pid=" TargetMode="External"/><Relationship Id="rId77" Type="http://schemas.openxmlformats.org/officeDocument/2006/relationships/hyperlink" Target="https://zakai.jp/?pid=" TargetMode="External"/><Relationship Id="rId8" Type="http://schemas.openxmlformats.org/officeDocument/2006/relationships/hyperlink" Target="https://zakai.jp/?pid=" TargetMode="External"/><Relationship Id="rId51" Type="http://schemas.openxmlformats.org/officeDocument/2006/relationships/hyperlink" Target="https://zakai.jp/?pid=" TargetMode="External"/><Relationship Id="rId72" Type="http://schemas.openxmlformats.org/officeDocument/2006/relationships/hyperlink" Target="https://zakai.jp/?pid=" TargetMode="External"/><Relationship Id="rId93" Type="http://schemas.openxmlformats.org/officeDocument/2006/relationships/hyperlink" Target="https://zakai.jp/?pid=" TargetMode="External"/><Relationship Id="rId98" Type="http://schemas.openxmlformats.org/officeDocument/2006/relationships/hyperlink" Target="https://zakai.jp/?pi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7FC3-FDB6-BC46-AE5A-106750170E93}">
  <sheetPr codeName="Sheet1"/>
  <dimension ref="A1:BF18"/>
  <sheetViews>
    <sheetView zoomScale="80" zoomScaleNormal="80" workbookViewId="0">
      <selection activeCell="BB1" sqref="BB1"/>
    </sheetView>
  </sheetViews>
  <sheetFormatPr baseColWidth="10" defaultRowHeight="20"/>
  <cols>
    <col min="2" max="2" width="18.5703125" bestFit="1" customWidth="1"/>
    <col min="3" max="3" width="23.28515625" bestFit="1" customWidth="1"/>
    <col min="4" max="4" width="15.42578125" style="1" bestFit="1" customWidth="1"/>
    <col min="5" max="5" width="79.42578125" bestFit="1" customWidth="1"/>
    <col min="6" max="6" width="58.140625" bestFit="1" customWidth="1"/>
    <col min="7" max="7" width="42.140625" bestFit="1" customWidth="1"/>
    <col min="8" max="11" width="61.28515625" bestFit="1" customWidth="1"/>
    <col min="12" max="16" width="15.7109375" bestFit="1" customWidth="1"/>
    <col min="17" max="18" width="8.5703125" bestFit="1" customWidth="1"/>
    <col min="19" max="20" width="5.7109375" bestFit="1" customWidth="1"/>
    <col min="21" max="21" width="6.85546875" bestFit="1" customWidth="1"/>
    <col min="22" max="28" width="12" bestFit="1" customWidth="1"/>
    <col min="29" max="29" width="5.140625" bestFit="1" customWidth="1"/>
    <col min="30" max="30" width="5.7109375" bestFit="1" customWidth="1"/>
    <col min="31" max="31" width="17.5703125" bestFit="1" customWidth="1"/>
    <col min="32" max="32" width="10.28515625" bestFit="1" customWidth="1"/>
    <col min="33" max="33" width="6.85546875" bestFit="1" customWidth="1"/>
    <col min="34" max="34" width="61.28515625" bestFit="1" customWidth="1"/>
    <col min="35" max="35" width="18.28515625" bestFit="1" customWidth="1"/>
    <col min="36" max="36" width="38.42578125" bestFit="1" customWidth="1"/>
    <col min="37" max="37" width="30.85546875" bestFit="1" customWidth="1"/>
    <col min="38" max="38" width="21.42578125" bestFit="1" customWidth="1"/>
    <col min="39" max="40" width="17.7109375" bestFit="1" customWidth="1"/>
    <col min="41" max="41" width="17.5703125" bestFit="1" customWidth="1"/>
    <col min="42" max="44" width="12" bestFit="1" customWidth="1"/>
    <col min="45" max="45" width="13.85546875" bestFit="1" customWidth="1"/>
    <col min="46" max="46" width="16.42578125" bestFit="1" customWidth="1"/>
    <col min="47" max="47" width="15.85546875" bestFit="1" customWidth="1"/>
    <col min="48" max="48" width="14" bestFit="1" customWidth="1"/>
    <col min="49" max="50" width="5.140625" bestFit="1" customWidth="1"/>
    <col min="51" max="51" width="5.7109375" bestFit="1" customWidth="1"/>
    <col min="52" max="52" width="6.85546875" bestFit="1" customWidth="1"/>
    <col min="53" max="53" width="8.5703125" bestFit="1" customWidth="1"/>
    <col min="54" max="55" width="10.28515625" bestFit="1" customWidth="1"/>
    <col min="56" max="57" width="8.5703125" bestFit="1" customWidth="1"/>
    <col min="58" max="58" width="17.5703125" bestFit="1" customWidth="1"/>
  </cols>
  <sheetData>
    <row r="1" spans="1:58" ht="145" customHeight="1">
      <c r="A1" t="s">
        <v>32</v>
      </c>
      <c r="B1" t="s">
        <v>33</v>
      </c>
      <c r="C1" t="s">
        <v>34</v>
      </c>
      <c r="D1" s="1" t="s">
        <v>14</v>
      </c>
      <c r="E1" t="s">
        <v>13</v>
      </c>
      <c r="F1" t="s">
        <v>52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  <c r="P1" t="s">
        <v>62</v>
      </c>
      <c r="Q1" t="s">
        <v>12</v>
      </c>
      <c r="R1" t="s">
        <v>11</v>
      </c>
      <c r="S1" t="s">
        <v>10</v>
      </c>
      <c r="T1" t="s">
        <v>9</v>
      </c>
      <c r="U1" t="s">
        <v>8</v>
      </c>
      <c r="V1" t="s">
        <v>7</v>
      </c>
      <c r="W1" t="s">
        <v>63</v>
      </c>
      <c r="X1" t="s">
        <v>63</v>
      </c>
      <c r="Y1" t="s">
        <v>63</v>
      </c>
      <c r="Z1" t="s">
        <v>63</v>
      </c>
      <c r="AA1" t="s">
        <v>63</v>
      </c>
      <c r="AB1" t="s">
        <v>63</v>
      </c>
      <c r="AC1" t="s">
        <v>6</v>
      </c>
      <c r="AD1" t="s">
        <v>63</v>
      </c>
      <c r="AE1" t="s">
        <v>63</v>
      </c>
      <c r="AF1" t="s">
        <v>64</v>
      </c>
      <c r="AG1" t="s">
        <v>5</v>
      </c>
      <c r="AH1" t="s">
        <v>65</v>
      </c>
      <c r="AI1" t="s">
        <v>66</v>
      </c>
      <c r="AJ1" t="s">
        <v>99</v>
      </c>
      <c r="AK1" t="s">
        <v>65</v>
      </c>
      <c r="AL1" t="s">
        <v>100</v>
      </c>
      <c r="AM1" t="s">
        <v>101</v>
      </c>
      <c r="AN1" t="s">
        <v>102</v>
      </c>
      <c r="AO1" t="s">
        <v>103</v>
      </c>
      <c r="AP1" t="s">
        <v>104</v>
      </c>
      <c r="AQ1" t="s">
        <v>104</v>
      </c>
      <c r="AR1" t="s">
        <v>104</v>
      </c>
      <c r="AS1" t="s">
        <v>104</v>
      </c>
      <c r="AT1" t="s">
        <v>104</v>
      </c>
      <c r="AU1" t="s">
        <v>104</v>
      </c>
      <c r="AV1" t="s">
        <v>104</v>
      </c>
      <c r="AW1" t="s">
        <v>104</v>
      </c>
      <c r="AX1" t="s">
        <v>104</v>
      </c>
      <c r="AY1" t="s">
        <v>104</v>
      </c>
      <c r="AZ1" t="s">
        <v>104</v>
      </c>
      <c r="BA1" t="s">
        <v>104</v>
      </c>
      <c r="BB1" t="s">
        <v>104</v>
      </c>
      <c r="BC1" t="s">
        <v>104</v>
      </c>
      <c r="BD1" t="s">
        <v>104</v>
      </c>
      <c r="BE1" t="s">
        <v>3</v>
      </c>
      <c r="BF1" t="s">
        <v>2</v>
      </c>
    </row>
    <row r="2" spans="1:58" ht="145" customHeight="1">
      <c r="A2">
        <v>152783850</v>
      </c>
      <c r="B2" t="s">
        <v>84</v>
      </c>
      <c r="E2" t="s">
        <v>67</v>
      </c>
      <c r="F2" s="6" t="s">
        <v>35</v>
      </c>
      <c r="Q2">
        <v>2000</v>
      </c>
      <c r="R2">
        <v>2000</v>
      </c>
      <c r="S2">
        <v>2000</v>
      </c>
      <c r="T2">
        <v>1400</v>
      </c>
      <c r="U2">
        <v>10</v>
      </c>
      <c r="AC2" t="s">
        <v>0</v>
      </c>
      <c r="AD2">
        <v>150</v>
      </c>
      <c r="AG2">
        <v>1466</v>
      </c>
      <c r="AI2" s="2"/>
    </row>
    <row r="3" spans="1:58" ht="145" customHeight="1">
      <c r="A3">
        <v>152783705</v>
      </c>
      <c r="B3" t="s">
        <v>85</v>
      </c>
      <c r="E3" t="s">
        <v>68</v>
      </c>
      <c r="F3" s="6" t="s">
        <v>36</v>
      </c>
      <c r="Q3">
        <v>1364</v>
      </c>
      <c r="R3">
        <v>1364</v>
      </c>
      <c r="S3">
        <v>1364</v>
      </c>
      <c r="T3">
        <v>955</v>
      </c>
      <c r="U3">
        <v>5</v>
      </c>
      <c r="AC3" t="s">
        <v>0</v>
      </c>
      <c r="AD3">
        <v>150</v>
      </c>
      <c r="AG3">
        <v>411</v>
      </c>
      <c r="AI3" s="2"/>
    </row>
    <row r="4" spans="1:58" ht="145" customHeight="1">
      <c r="A4">
        <v>152783479</v>
      </c>
      <c r="B4" t="s">
        <v>86</v>
      </c>
      <c r="E4" t="s">
        <v>69</v>
      </c>
      <c r="F4" s="6" t="s">
        <v>37</v>
      </c>
      <c r="Q4">
        <v>2500</v>
      </c>
      <c r="R4">
        <v>2500</v>
      </c>
      <c r="S4">
        <v>2500</v>
      </c>
      <c r="T4">
        <v>1750</v>
      </c>
      <c r="U4">
        <v>99</v>
      </c>
      <c r="AC4" t="s">
        <v>0</v>
      </c>
      <c r="AD4">
        <v>150</v>
      </c>
      <c r="AG4">
        <v>1140</v>
      </c>
      <c r="AI4" s="2"/>
    </row>
    <row r="5" spans="1:58" ht="145" customHeight="1">
      <c r="A5">
        <v>152783437</v>
      </c>
      <c r="B5" t="s">
        <v>87</v>
      </c>
      <c r="E5" t="s">
        <v>70</v>
      </c>
      <c r="F5" s="6" t="s">
        <v>38</v>
      </c>
      <c r="Q5">
        <v>2000</v>
      </c>
      <c r="R5">
        <v>2000</v>
      </c>
      <c r="S5">
        <v>2000</v>
      </c>
      <c r="T5">
        <v>1400</v>
      </c>
      <c r="U5">
        <v>98</v>
      </c>
      <c r="AC5" t="s">
        <v>0</v>
      </c>
      <c r="AD5">
        <v>150</v>
      </c>
      <c r="AG5">
        <v>1099</v>
      </c>
      <c r="AI5" s="2"/>
    </row>
    <row r="6" spans="1:58" ht="145" customHeight="1">
      <c r="A6">
        <v>152696883</v>
      </c>
      <c r="B6" t="s">
        <v>88</v>
      </c>
      <c r="E6" t="s">
        <v>71</v>
      </c>
      <c r="F6" s="6" t="s">
        <v>39</v>
      </c>
      <c r="Q6">
        <v>4000</v>
      </c>
      <c r="R6">
        <v>4000</v>
      </c>
      <c r="S6">
        <v>4000</v>
      </c>
      <c r="T6">
        <v>3000</v>
      </c>
      <c r="U6">
        <v>10</v>
      </c>
      <c r="X6">
        <v>4</v>
      </c>
      <c r="AC6" t="s">
        <v>0</v>
      </c>
      <c r="AD6">
        <v>2001</v>
      </c>
      <c r="AG6">
        <v>935</v>
      </c>
      <c r="AI6" s="2"/>
    </row>
    <row r="7" spans="1:58" ht="145" customHeight="1">
      <c r="A7">
        <v>152595412</v>
      </c>
      <c r="B7" t="s">
        <v>89</v>
      </c>
      <c r="E7" t="s">
        <v>72</v>
      </c>
      <c r="F7" s="6" t="s">
        <v>40</v>
      </c>
      <c r="Q7">
        <v>2500</v>
      </c>
      <c r="R7">
        <v>2500</v>
      </c>
      <c r="S7">
        <v>2500</v>
      </c>
      <c r="T7">
        <v>1750</v>
      </c>
      <c r="U7">
        <v>100</v>
      </c>
      <c r="AC7" t="s">
        <v>0</v>
      </c>
      <c r="AD7">
        <v>2001</v>
      </c>
      <c r="AI7" s="2"/>
    </row>
    <row r="8" spans="1:58" ht="145" customHeight="1">
      <c r="A8">
        <v>152595346</v>
      </c>
      <c r="B8" t="s">
        <v>90</v>
      </c>
      <c r="E8" t="s">
        <v>73</v>
      </c>
      <c r="F8" s="6" t="s">
        <v>41</v>
      </c>
      <c r="Q8">
        <v>1800</v>
      </c>
      <c r="R8">
        <v>1800</v>
      </c>
      <c r="S8">
        <v>1800</v>
      </c>
      <c r="T8">
        <v>1260</v>
      </c>
      <c r="U8">
        <v>100</v>
      </c>
      <c r="AC8" t="s">
        <v>0</v>
      </c>
      <c r="AD8">
        <v>150</v>
      </c>
      <c r="AI8" s="2"/>
    </row>
    <row r="9" spans="1:58" ht="145" customHeight="1">
      <c r="A9">
        <v>152590722</v>
      </c>
      <c r="B9" t="s">
        <v>91</v>
      </c>
      <c r="E9" t="s">
        <v>74</v>
      </c>
      <c r="F9" s="6" t="s">
        <v>42</v>
      </c>
      <c r="Q9">
        <v>8000</v>
      </c>
      <c r="R9">
        <v>8000</v>
      </c>
      <c r="S9">
        <v>8000</v>
      </c>
      <c r="T9">
        <v>3200</v>
      </c>
      <c r="U9">
        <v>6</v>
      </c>
      <c r="AC9" t="s">
        <v>0</v>
      </c>
      <c r="AD9">
        <v>300</v>
      </c>
      <c r="AI9" s="2"/>
    </row>
    <row r="10" spans="1:58" ht="145" customHeight="1">
      <c r="A10">
        <v>152584861</v>
      </c>
      <c r="B10" t="s">
        <v>92</v>
      </c>
      <c r="E10" t="s">
        <v>75</v>
      </c>
      <c r="F10" s="6" t="s">
        <v>43</v>
      </c>
      <c r="Q10">
        <v>2500</v>
      </c>
      <c r="R10">
        <v>2500</v>
      </c>
      <c r="S10">
        <v>2500</v>
      </c>
      <c r="T10">
        <v>1500</v>
      </c>
      <c r="U10">
        <v>9</v>
      </c>
      <c r="AC10" t="s">
        <v>1</v>
      </c>
      <c r="AD10">
        <v>600</v>
      </c>
      <c r="AI10" s="2"/>
    </row>
    <row r="11" spans="1:58" ht="145" customHeight="1">
      <c r="A11">
        <v>152584420</v>
      </c>
      <c r="B11" t="s">
        <v>93</v>
      </c>
      <c r="E11" t="s">
        <v>76</v>
      </c>
      <c r="F11" s="6" t="s">
        <v>44</v>
      </c>
      <c r="Q11">
        <v>1500</v>
      </c>
      <c r="R11">
        <v>1500</v>
      </c>
      <c r="S11">
        <v>1500</v>
      </c>
      <c r="T11">
        <v>900</v>
      </c>
      <c r="U11">
        <v>10</v>
      </c>
      <c r="AC11" t="s">
        <v>1</v>
      </c>
      <c r="AD11">
        <v>300</v>
      </c>
      <c r="AI11" s="2"/>
    </row>
    <row r="12" spans="1:58" ht="145" customHeight="1">
      <c r="A12">
        <v>152583981</v>
      </c>
      <c r="B12" t="s">
        <v>94</v>
      </c>
      <c r="E12" t="s">
        <v>77</v>
      </c>
      <c r="F12" s="6" t="s">
        <v>45</v>
      </c>
      <c r="Q12">
        <v>5000</v>
      </c>
      <c r="R12">
        <v>5000</v>
      </c>
      <c r="S12">
        <v>5000</v>
      </c>
      <c r="T12">
        <v>3000</v>
      </c>
      <c r="U12">
        <v>1</v>
      </c>
      <c r="AC12" t="s">
        <v>1</v>
      </c>
      <c r="AD12">
        <v>1001</v>
      </c>
      <c r="AI12" s="2"/>
    </row>
    <row r="13" spans="1:58" ht="145" customHeight="1">
      <c r="A13">
        <v>152583838</v>
      </c>
      <c r="B13" t="s">
        <v>90</v>
      </c>
      <c r="E13" t="s">
        <v>78</v>
      </c>
      <c r="F13" s="6" t="s">
        <v>46</v>
      </c>
      <c r="Q13">
        <v>5500</v>
      </c>
      <c r="R13">
        <v>5500</v>
      </c>
      <c r="S13">
        <v>5500</v>
      </c>
      <c r="T13">
        <v>3300</v>
      </c>
      <c r="U13">
        <v>1</v>
      </c>
      <c r="AC13" t="s">
        <v>1</v>
      </c>
      <c r="AD13">
        <v>670</v>
      </c>
      <c r="AI13" s="2"/>
    </row>
    <row r="14" spans="1:58" ht="145" customHeight="1">
      <c r="A14">
        <v>152583791</v>
      </c>
      <c r="B14" t="s">
        <v>90</v>
      </c>
      <c r="E14" t="s">
        <v>79</v>
      </c>
      <c r="F14" s="6" t="s">
        <v>47</v>
      </c>
      <c r="Q14">
        <v>5500</v>
      </c>
      <c r="R14">
        <v>5500</v>
      </c>
      <c r="S14">
        <v>5500</v>
      </c>
      <c r="T14">
        <v>3300</v>
      </c>
      <c r="U14">
        <v>1</v>
      </c>
      <c r="AC14" t="s">
        <v>1</v>
      </c>
      <c r="AD14">
        <v>670</v>
      </c>
      <c r="AI14" s="2"/>
    </row>
    <row r="15" spans="1:58" ht="145" customHeight="1">
      <c r="A15">
        <v>152583689</v>
      </c>
      <c r="B15" t="s">
        <v>90</v>
      </c>
      <c r="E15" t="s">
        <v>80</v>
      </c>
      <c r="F15" s="6" t="s">
        <v>48</v>
      </c>
      <c r="Q15">
        <v>3000</v>
      </c>
      <c r="R15">
        <v>3000</v>
      </c>
      <c r="S15">
        <v>3000</v>
      </c>
      <c r="T15">
        <v>1800</v>
      </c>
      <c r="U15">
        <v>1</v>
      </c>
      <c r="AC15" t="s">
        <v>0</v>
      </c>
      <c r="AD15">
        <v>600</v>
      </c>
      <c r="AI15" s="2"/>
    </row>
    <row r="16" spans="1:58" ht="145" customHeight="1">
      <c r="A16">
        <v>152583435</v>
      </c>
      <c r="B16" t="s">
        <v>94</v>
      </c>
      <c r="E16" t="s">
        <v>81</v>
      </c>
      <c r="F16" s="6" t="s">
        <v>49</v>
      </c>
      <c r="Q16">
        <v>4500</v>
      </c>
      <c r="R16">
        <v>4500</v>
      </c>
      <c r="S16">
        <v>4500</v>
      </c>
      <c r="T16">
        <v>2700</v>
      </c>
      <c r="U16">
        <v>0</v>
      </c>
      <c r="AC16" t="s">
        <v>0</v>
      </c>
      <c r="AD16">
        <v>670</v>
      </c>
      <c r="AI16" s="2"/>
    </row>
    <row r="17" spans="1:35" ht="145" customHeight="1">
      <c r="A17">
        <v>152533864</v>
      </c>
      <c r="B17" t="s">
        <v>94</v>
      </c>
      <c r="E17" t="s">
        <v>82</v>
      </c>
      <c r="F17" s="6" t="s">
        <v>50</v>
      </c>
      <c r="Q17">
        <v>3636</v>
      </c>
      <c r="R17">
        <v>3636</v>
      </c>
      <c r="S17">
        <v>3636</v>
      </c>
      <c r="T17">
        <v>2545</v>
      </c>
      <c r="U17">
        <v>60</v>
      </c>
      <c r="AC17" t="s">
        <v>0</v>
      </c>
      <c r="AD17">
        <v>600</v>
      </c>
      <c r="AI17" s="2"/>
    </row>
    <row r="18" spans="1:35" ht="145" customHeight="1">
      <c r="A18">
        <v>152533841</v>
      </c>
      <c r="B18" t="s">
        <v>94</v>
      </c>
      <c r="E18" t="s">
        <v>83</v>
      </c>
      <c r="F18" s="6" t="s">
        <v>51</v>
      </c>
      <c r="Q18">
        <v>3636</v>
      </c>
      <c r="R18">
        <v>3636</v>
      </c>
      <c r="S18">
        <v>3636</v>
      </c>
      <c r="T18">
        <v>2545</v>
      </c>
      <c r="U18">
        <v>60</v>
      </c>
      <c r="AC18" t="s">
        <v>0</v>
      </c>
      <c r="AD18">
        <v>600</v>
      </c>
      <c r="AI18" s="2"/>
    </row>
  </sheetData>
  <phoneticPr fontId="1"/>
  <hyperlinks>
    <hyperlink ref="F2" r:id="rId1" xr:uid="{3F3269C3-E0C9-AE4E-89D4-E44E197731D3}"/>
    <hyperlink ref="F3:F18" r:id="rId2" display="https://yahoo.com152783850.jpg" xr:uid="{C6CBD308-F1D1-CD4F-971C-AC8D7B2E07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AC6A-1736-E443-B2FE-FE4A4E54D412}">
  <sheetPr codeName="Sheet2"/>
  <dimension ref="A1:J23"/>
  <sheetViews>
    <sheetView workbookViewId="0">
      <selection activeCell="C16" sqref="C16"/>
    </sheetView>
  </sheetViews>
  <sheetFormatPr baseColWidth="10" defaultRowHeight="20"/>
  <cols>
    <col min="2" max="2" width="8.5703125" bestFit="1" customWidth="1"/>
    <col min="3" max="3" width="15.42578125" customWidth="1"/>
    <col min="4" max="5" width="13.85546875" bestFit="1" customWidth="1"/>
    <col min="6" max="6" width="19.7109375" style="5" customWidth="1"/>
    <col min="7" max="7" width="6.85546875" bestFit="1" customWidth="1"/>
    <col min="8" max="8" width="10.28515625" bestFit="1" customWidth="1"/>
    <col min="9" max="10" width="8.5703125" bestFit="1" customWidth="1"/>
  </cols>
  <sheetData>
    <row r="1" spans="1:10">
      <c r="A1" t="s">
        <v>15</v>
      </c>
      <c r="B1" t="s">
        <v>23</v>
      </c>
      <c r="C1" t="s">
        <v>107</v>
      </c>
      <c r="D1" t="s">
        <v>108</v>
      </c>
      <c r="E1" t="s">
        <v>106</v>
      </c>
      <c r="F1" s="5" t="s">
        <v>14</v>
      </c>
      <c r="G1" t="s">
        <v>8</v>
      </c>
      <c r="H1" t="s">
        <v>109</v>
      </c>
      <c r="I1" t="s">
        <v>109</v>
      </c>
      <c r="J1" t="s">
        <v>109</v>
      </c>
    </row>
    <row r="2" spans="1:10">
      <c r="A2" s="15"/>
      <c r="B2" s="15"/>
      <c r="C2" s="15"/>
      <c r="D2" s="15"/>
      <c r="E2" s="15"/>
      <c r="F2" s="16"/>
      <c r="G2" s="15"/>
      <c r="H2" s="15"/>
      <c r="I2" s="15"/>
      <c r="J2" s="15"/>
    </row>
    <row r="3" spans="1:10">
      <c r="A3" s="15">
        <v>152583689</v>
      </c>
      <c r="B3" s="15" t="s">
        <v>17</v>
      </c>
      <c r="C3" s="15" t="s">
        <v>30</v>
      </c>
      <c r="D3" s="15"/>
      <c r="E3" s="15">
        <v>927691616</v>
      </c>
      <c r="F3" s="16">
        <v>2000000224401</v>
      </c>
      <c r="G3" s="15">
        <v>1</v>
      </c>
      <c r="H3" s="15"/>
      <c r="I3" s="15"/>
      <c r="J3" s="15"/>
    </row>
    <row r="4" spans="1:10">
      <c r="A4" s="15">
        <v>152583435</v>
      </c>
      <c r="B4" s="15" t="s">
        <v>28</v>
      </c>
      <c r="C4" s="15" t="s">
        <v>29</v>
      </c>
      <c r="D4" s="15"/>
      <c r="E4" s="15"/>
      <c r="F4" s="16"/>
      <c r="G4" s="15"/>
      <c r="H4" s="15"/>
      <c r="I4" s="15"/>
      <c r="J4" s="15"/>
    </row>
    <row r="5" spans="1:10">
      <c r="A5" s="15">
        <v>152583435</v>
      </c>
      <c r="B5" s="15" t="s">
        <v>17</v>
      </c>
      <c r="C5" s="15" t="s">
        <v>22</v>
      </c>
      <c r="D5" s="15"/>
      <c r="E5" s="15">
        <v>927690277</v>
      </c>
      <c r="F5" s="16">
        <v>2000044222264</v>
      </c>
      <c r="G5" s="15">
        <v>0</v>
      </c>
      <c r="H5" s="15"/>
      <c r="I5" s="15"/>
      <c r="J5" s="15"/>
    </row>
    <row r="6" spans="1:10">
      <c r="A6" s="15">
        <v>152583435</v>
      </c>
      <c r="B6" s="15" t="s">
        <v>17</v>
      </c>
      <c r="C6" s="15" t="s">
        <v>21</v>
      </c>
      <c r="D6" s="15"/>
      <c r="E6" s="15">
        <v>927690278</v>
      </c>
      <c r="F6" s="16">
        <v>2000044222271</v>
      </c>
      <c r="G6" s="15">
        <v>0</v>
      </c>
      <c r="H6" s="15"/>
      <c r="I6" s="15"/>
      <c r="J6" s="15"/>
    </row>
    <row r="7" spans="1:10">
      <c r="A7" s="15">
        <v>152583435</v>
      </c>
      <c r="B7" s="15" t="s">
        <v>17</v>
      </c>
      <c r="C7" s="15" t="s">
        <v>20</v>
      </c>
      <c r="D7" s="15"/>
      <c r="E7" s="15">
        <v>927690279</v>
      </c>
      <c r="F7" s="16">
        <v>2000044222288</v>
      </c>
      <c r="G7" s="15">
        <v>0</v>
      </c>
      <c r="H7" s="15"/>
      <c r="I7" s="15"/>
      <c r="J7" s="15"/>
    </row>
    <row r="8" spans="1:10">
      <c r="A8" s="15">
        <v>152583435</v>
      </c>
      <c r="B8" s="15" t="s">
        <v>17</v>
      </c>
      <c r="C8" s="15" t="s">
        <v>19</v>
      </c>
      <c r="D8" s="15"/>
      <c r="E8" s="15">
        <v>927690280</v>
      </c>
      <c r="F8" s="16">
        <v>2000044222295</v>
      </c>
      <c r="G8" s="15">
        <v>0</v>
      </c>
      <c r="H8" s="15"/>
      <c r="I8" s="15"/>
      <c r="J8" s="15"/>
    </row>
    <row r="9" spans="1:10">
      <c r="A9" s="15">
        <v>152533864</v>
      </c>
      <c r="B9" s="15" t="s">
        <v>28</v>
      </c>
      <c r="C9" s="15" t="s">
        <v>29</v>
      </c>
      <c r="D9" s="15"/>
      <c r="E9" s="15"/>
      <c r="F9" s="16"/>
      <c r="G9" s="15"/>
      <c r="H9" s="15"/>
      <c r="I9" s="15"/>
      <c r="J9" s="15"/>
    </row>
    <row r="10" spans="1:10">
      <c r="A10" s="15">
        <v>152533864</v>
      </c>
      <c r="B10" s="15" t="s">
        <v>17</v>
      </c>
      <c r="C10" s="15" t="s">
        <v>22</v>
      </c>
      <c r="D10" s="15"/>
      <c r="E10" s="15">
        <v>926704814</v>
      </c>
      <c r="F10" s="16"/>
      <c r="G10" s="15">
        <v>10</v>
      </c>
      <c r="H10" s="15"/>
      <c r="I10" s="15"/>
      <c r="J10" s="15"/>
    </row>
    <row r="11" spans="1:10">
      <c r="A11" s="15">
        <v>152533864</v>
      </c>
      <c r="B11" s="15" t="s">
        <v>17</v>
      </c>
      <c r="C11" s="15" t="s">
        <v>21</v>
      </c>
      <c r="D11" s="15"/>
      <c r="E11" s="15">
        <v>926704815</v>
      </c>
      <c r="F11" s="16"/>
      <c r="G11" s="15">
        <v>9</v>
      </c>
      <c r="H11" s="15"/>
      <c r="I11" s="15"/>
      <c r="J11" s="15"/>
    </row>
    <row r="12" spans="1:10">
      <c r="A12" s="15">
        <v>152533864</v>
      </c>
      <c r="B12" s="15" t="s">
        <v>17</v>
      </c>
      <c r="C12" s="15" t="s">
        <v>20</v>
      </c>
      <c r="D12" s="15"/>
      <c r="E12" s="15">
        <v>926704816</v>
      </c>
      <c r="F12" s="16"/>
      <c r="G12" s="15">
        <v>10</v>
      </c>
      <c r="H12" s="15"/>
      <c r="I12" s="15"/>
      <c r="J12" s="15"/>
    </row>
    <row r="13" spans="1:10">
      <c r="A13" s="15">
        <v>152533864</v>
      </c>
      <c r="B13" s="15" t="s">
        <v>17</v>
      </c>
      <c r="C13" s="15" t="s">
        <v>19</v>
      </c>
      <c r="D13" s="15"/>
      <c r="E13" s="15">
        <v>926704817</v>
      </c>
      <c r="F13" s="16"/>
      <c r="G13" s="15">
        <v>10</v>
      </c>
      <c r="H13" s="15"/>
      <c r="I13" s="15"/>
      <c r="J13" s="15"/>
    </row>
    <row r="14" spans="1:10">
      <c r="A14" s="15">
        <v>152533864</v>
      </c>
      <c r="B14" s="15" t="s">
        <v>17</v>
      </c>
      <c r="C14" s="15" t="s">
        <v>18</v>
      </c>
      <c r="D14" s="15"/>
      <c r="E14" s="15">
        <v>926704818</v>
      </c>
      <c r="F14" s="16"/>
      <c r="G14" s="15">
        <v>10</v>
      </c>
      <c r="H14" s="15"/>
      <c r="I14" s="15"/>
      <c r="J14" s="15"/>
    </row>
    <row r="15" spans="1:10">
      <c r="A15" s="15">
        <v>152533864</v>
      </c>
      <c r="B15" s="15" t="s">
        <v>17</v>
      </c>
      <c r="C15" s="15" t="s">
        <v>16</v>
      </c>
      <c r="D15" s="15"/>
      <c r="E15" s="15">
        <v>926704819</v>
      </c>
      <c r="F15" s="16"/>
      <c r="G15" s="15">
        <v>10</v>
      </c>
      <c r="H15" s="15"/>
      <c r="I15" s="15"/>
      <c r="J15" s="15"/>
    </row>
    <row r="16" spans="1:10">
      <c r="A16" s="15">
        <v>152533841</v>
      </c>
      <c r="B16" s="15" t="s">
        <v>28</v>
      </c>
      <c r="C16" s="15" t="s">
        <v>29</v>
      </c>
      <c r="D16" s="15"/>
      <c r="E16" s="15"/>
      <c r="F16" s="16"/>
      <c r="G16" s="15"/>
      <c r="H16" s="15"/>
      <c r="I16" s="15"/>
      <c r="J16" s="15"/>
    </row>
    <row r="17" spans="1:10">
      <c r="A17" s="15">
        <v>152533841</v>
      </c>
      <c r="B17" s="15" t="s">
        <v>17</v>
      </c>
      <c r="C17" s="15" t="s">
        <v>22</v>
      </c>
      <c r="D17" s="15"/>
      <c r="E17" s="15">
        <v>926704379</v>
      </c>
      <c r="F17" s="16"/>
      <c r="G17" s="15">
        <v>10</v>
      </c>
      <c r="H17" s="15"/>
      <c r="I17" s="15"/>
      <c r="J17" s="15"/>
    </row>
    <row r="18" spans="1:10">
      <c r="A18" s="15">
        <v>152533841</v>
      </c>
      <c r="B18" s="15" t="s">
        <v>17</v>
      </c>
      <c r="C18" s="15" t="s">
        <v>21</v>
      </c>
      <c r="D18" s="15"/>
      <c r="E18" s="15">
        <v>926704380</v>
      </c>
      <c r="F18" s="16"/>
      <c r="G18" s="15">
        <v>10</v>
      </c>
      <c r="H18" s="15"/>
      <c r="I18" s="15"/>
      <c r="J18" s="15"/>
    </row>
    <row r="19" spans="1:10">
      <c r="A19" s="15">
        <v>152533841</v>
      </c>
      <c r="B19" s="15" t="s">
        <v>17</v>
      </c>
      <c r="C19" s="15" t="s">
        <v>20</v>
      </c>
      <c r="D19" s="15"/>
      <c r="E19" s="15">
        <v>926704381</v>
      </c>
      <c r="F19" s="16"/>
      <c r="G19" s="15">
        <v>10</v>
      </c>
      <c r="H19" s="15"/>
      <c r="I19" s="15"/>
      <c r="J19" s="15"/>
    </row>
    <row r="20" spans="1:10">
      <c r="A20" s="15">
        <v>152533841</v>
      </c>
      <c r="B20" s="15" t="s">
        <v>17</v>
      </c>
      <c r="C20" s="15" t="s">
        <v>19</v>
      </c>
      <c r="D20" s="15"/>
      <c r="E20" s="15">
        <v>926704382</v>
      </c>
      <c r="F20" s="16"/>
      <c r="G20" s="15">
        <v>10</v>
      </c>
      <c r="H20" s="15"/>
      <c r="I20" s="15"/>
      <c r="J20" s="15"/>
    </row>
    <row r="21" spans="1:10">
      <c r="A21" s="15">
        <v>152533841</v>
      </c>
      <c r="B21" s="15" t="s">
        <v>17</v>
      </c>
      <c r="C21" s="15" t="s">
        <v>18</v>
      </c>
      <c r="D21" s="15"/>
      <c r="E21" s="15">
        <v>926704383</v>
      </c>
      <c r="F21" s="16"/>
      <c r="G21" s="15">
        <v>10</v>
      </c>
      <c r="H21" s="15"/>
      <c r="I21" s="15"/>
      <c r="J21" s="15"/>
    </row>
    <row r="22" spans="1:10">
      <c r="A22" s="15">
        <v>152533841</v>
      </c>
      <c r="B22" s="15" t="s">
        <v>17</v>
      </c>
      <c r="C22" s="15" t="s">
        <v>16</v>
      </c>
      <c r="D22" s="15"/>
      <c r="E22" s="15">
        <v>926704384</v>
      </c>
      <c r="F22" s="16"/>
      <c r="G22" s="15">
        <v>10</v>
      </c>
      <c r="H22" s="15"/>
      <c r="I22" s="15"/>
      <c r="J22" s="15"/>
    </row>
    <row r="23" spans="1:10">
      <c r="A23" s="15"/>
      <c r="B23" s="15"/>
      <c r="C23" s="15"/>
      <c r="D23" s="15"/>
      <c r="E23" s="15"/>
      <c r="F23" s="16"/>
      <c r="G23" s="15"/>
      <c r="H23" s="15"/>
      <c r="I23" s="15"/>
      <c r="J23" s="15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A6CD-A07E-E34C-9C6C-CC8B1A24FD5D}">
  <sheetPr codeName="Sheet3"/>
  <dimension ref="A1:P52"/>
  <sheetViews>
    <sheetView workbookViewId="0">
      <selection activeCell="B16" sqref="B16"/>
    </sheetView>
  </sheetViews>
  <sheetFormatPr baseColWidth="10" defaultColWidth="20.5703125" defaultRowHeight="20"/>
  <cols>
    <col min="1" max="2" width="20.5703125" style="15"/>
    <col min="3" max="3" width="25.7109375" style="15" customWidth="1"/>
    <col min="4" max="4" width="23.28515625" style="16" bestFit="1" customWidth="1"/>
    <col min="5" max="5" width="63.28515625" style="15" bestFit="1" customWidth="1"/>
    <col min="6" max="6" width="10.42578125" style="15" customWidth="1"/>
    <col min="7" max="7" width="24.85546875" style="15" bestFit="1" customWidth="1"/>
    <col min="8" max="8" width="10.42578125" style="15" customWidth="1"/>
    <col min="9" max="9" width="8.7109375" style="15" customWidth="1"/>
    <col min="10" max="10" width="6.5703125" style="15" customWidth="1"/>
    <col min="11" max="12" width="6.42578125" style="15" bestFit="1" customWidth="1"/>
    <col min="13" max="13" width="21.28515625" style="15" customWidth="1"/>
    <col min="14" max="14" width="23.7109375" style="16" customWidth="1"/>
    <col min="15" max="15" width="30" style="15" bestFit="1" customWidth="1"/>
    <col min="16" max="16384" width="20.5703125" style="15"/>
  </cols>
  <sheetData>
    <row r="1" spans="1:16" customFormat="1">
      <c r="A1" t="s">
        <v>105</v>
      </c>
      <c r="B1" s="7" t="s">
        <v>96</v>
      </c>
      <c r="C1" s="30" t="s">
        <v>97</v>
      </c>
      <c r="D1" s="4" t="s">
        <v>98</v>
      </c>
      <c r="E1" s="3" t="s">
        <v>13</v>
      </c>
      <c r="F1" s="8" t="s">
        <v>25</v>
      </c>
      <c r="G1" s="25" t="s">
        <v>31</v>
      </c>
      <c r="H1" s="3" t="s">
        <v>26</v>
      </c>
      <c r="I1" s="3" t="s">
        <v>9</v>
      </c>
      <c r="J1" s="9">
        <v>0.7</v>
      </c>
      <c r="K1" s="12">
        <v>0.6</v>
      </c>
      <c r="L1" s="9">
        <v>0.4</v>
      </c>
      <c r="M1" s="23" t="s">
        <v>4</v>
      </c>
      <c r="N1" s="17" t="s">
        <v>27</v>
      </c>
      <c r="O1" s="3" t="s">
        <v>24</v>
      </c>
    </row>
    <row r="2" spans="1:16" customFormat="1">
      <c r="B2">
        <v>152783850</v>
      </c>
      <c r="C2" s="29"/>
      <c r="D2" s="4">
        <f>IFERROR(INDEX(※商品データ!D:D,MATCH(オプション無し!B:B,※商品データ!A:A,0)),"")</f>
        <v>0</v>
      </c>
      <c r="E2" s="3" t="str">
        <f>IFERROR(INDEX(※商品データ!E:E,MATCH(オプション無し!B2,※商品データ!A:A,0)),"")</f>
        <v>かぼちゃ</v>
      </c>
      <c r="F2" s="27"/>
      <c r="G2" s="28"/>
      <c r="H2" s="3">
        <f>IFERROR(INDEX(※商品データ!S:S,MATCH(オプション無し!B:B,※商品データ!A:A,0)),"")</f>
        <v>2000</v>
      </c>
      <c r="I2" s="3">
        <f>IFERROR(INDEX(※商品データ!T:T,MATCH(オプション無し!B:B,※商品データ!A:A,0)),"")</f>
        <v>1400</v>
      </c>
      <c r="J2" s="10">
        <f>IFERROR(H2*70%,"")</f>
        <v>1400</v>
      </c>
      <c r="K2" s="13">
        <f>IFERROR(H2*60%,"")</f>
        <v>1200</v>
      </c>
      <c r="L2" s="10">
        <f>IFERROR(H2*40%,"")</f>
        <v>800</v>
      </c>
      <c r="M2" s="19"/>
      <c r="N2" s="20"/>
      <c r="O2" s="3" t="str">
        <f t="shared" ref="O2:O18" si="0">P2&amp;B2</f>
        <v>https://やほお=152783850</v>
      </c>
      <c r="P2" s="6" t="s">
        <v>95</v>
      </c>
    </row>
    <row r="3" spans="1:16" customFormat="1">
      <c r="B3">
        <v>152783705</v>
      </c>
      <c r="C3" s="29"/>
      <c r="D3" s="4">
        <f>IFERROR(INDEX(※商品データ!D:D,MATCH(オプション無し!B:B,※商品データ!A:A,0)),"")</f>
        <v>0</v>
      </c>
      <c r="E3" s="3" t="str">
        <f>IFERROR(INDEX(※商品データ!E:E,MATCH(オプション無し!B3,※商品データ!A:A,0)),"")</f>
        <v>人参</v>
      </c>
      <c r="F3" s="27"/>
      <c r="G3" s="28"/>
      <c r="H3" s="3">
        <f>IFERROR(INDEX(※商品データ!S:S,MATCH(オプション無し!B:B,※商品データ!A:A,0)),"")</f>
        <v>1364</v>
      </c>
      <c r="I3" s="3">
        <f>IFERROR(INDEX(※商品データ!T:T,MATCH(オプション無し!B:B,※商品データ!A:A,0)),"")</f>
        <v>955</v>
      </c>
      <c r="J3" s="10">
        <f t="shared" ref="J3:J50" si="1">IFERROR(H3*70%,"")</f>
        <v>954.8</v>
      </c>
      <c r="K3" s="13">
        <f t="shared" ref="K3:K50" si="2">IFERROR(H3*60%,"")</f>
        <v>818.4</v>
      </c>
      <c r="L3" s="10">
        <f t="shared" ref="L3:L50" si="3">IFERROR(H3*40%,"")</f>
        <v>545.6</v>
      </c>
      <c r="M3" s="19"/>
      <c r="N3" s="20"/>
      <c r="O3" s="3" t="str">
        <f t="shared" si="0"/>
        <v>https://やほお=152783705</v>
      </c>
      <c r="P3" s="6" t="s">
        <v>95</v>
      </c>
    </row>
    <row r="4" spans="1:16" customFormat="1">
      <c r="B4">
        <v>152783479</v>
      </c>
      <c r="C4" s="29"/>
      <c r="D4" s="4">
        <f>IFERROR(INDEX(※商品データ!D:D,MATCH(オプション無し!B:B,※商品データ!A:A,0)),"")</f>
        <v>0</v>
      </c>
      <c r="E4" s="3" t="str">
        <f>IFERROR(INDEX(※商品データ!E:E,MATCH(オプション無し!B4,※商品データ!A:A,0)),"")</f>
        <v>ぶどう</v>
      </c>
      <c r="F4" s="27"/>
      <c r="G4" s="28"/>
      <c r="H4" s="3">
        <f>IFERROR(INDEX(※商品データ!S:S,MATCH(オプション無し!B:B,※商品データ!A:A,0)),"")</f>
        <v>2500</v>
      </c>
      <c r="I4" s="3">
        <f>IFERROR(INDEX(※商品データ!T:T,MATCH(オプション無し!B:B,※商品データ!A:A,0)),"")</f>
        <v>1750</v>
      </c>
      <c r="J4" s="10">
        <f t="shared" si="1"/>
        <v>1750</v>
      </c>
      <c r="K4" s="13">
        <f t="shared" si="2"/>
        <v>1500</v>
      </c>
      <c r="L4" s="10">
        <f t="shared" si="3"/>
        <v>1000</v>
      </c>
      <c r="M4" s="19"/>
      <c r="N4" s="20"/>
      <c r="O4" s="3" t="str">
        <f t="shared" si="0"/>
        <v>https://やほお=152783479</v>
      </c>
      <c r="P4" s="6" t="s">
        <v>95</v>
      </c>
    </row>
    <row r="5" spans="1:16" customFormat="1">
      <c r="B5">
        <v>152783437</v>
      </c>
      <c r="C5" s="29"/>
      <c r="D5" s="4">
        <f>IFERROR(INDEX(※商品データ!D:D,MATCH(オプション無し!B:B,※商品データ!A:A,0)),"")</f>
        <v>0</v>
      </c>
      <c r="E5" s="3" t="str">
        <f>IFERROR(INDEX(※商品データ!E:E,MATCH(オプション無し!B5,※商品データ!A:A,0)),"")</f>
        <v>カツオ</v>
      </c>
      <c r="F5" s="27"/>
      <c r="G5" s="28"/>
      <c r="H5" s="3">
        <f>IFERROR(INDEX(※商品データ!S:S,MATCH(オプション無し!B:B,※商品データ!A:A,0)),"")</f>
        <v>2000</v>
      </c>
      <c r="I5" s="3">
        <f>IFERROR(INDEX(※商品データ!T:T,MATCH(オプション無し!B:B,※商品データ!A:A,0)),"")</f>
        <v>1400</v>
      </c>
      <c r="J5" s="10">
        <f t="shared" si="1"/>
        <v>1400</v>
      </c>
      <c r="K5" s="13">
        <f t="shared" si="2"/>
        <v>1200</v>
      </c>
      <c r="L5" s="10">
        <f t="shared" si="3"/>
        <v>800</v>
      </c>
      <c r="M5" s="19"/>
      <c r="N5" s="20"/>
      <c r="O5" s="3" t="str">
        <f t="shared" si="0"/>
        <v>https://やほお=152783437</v>
      </c>
      <c r="P5" s="6" t="s">
        <v>95</v>
      </c>
    </row>
    <row r="6" spans="1:16" customFormat="1">
      <c r="B6">
        <v>152696883</v>
      </c>
      <c r="C6" s="29"/>
      <c r="D6" s="4">
        <f>IFERROR(INDEX(※商品データ!D:D,MATCH(オプション無し!B:B,※商品データ!A:A,0)),"")</f>
        <v>0</v>
      </c>
      <c r="E6" s="3" t="str">
        <f>IFERROR(INDEX(※商品データ!E:E,MATCH(オプション無し!B6,※商品データ!A:A,0)),"")</f>
        <v>さば</v>
      </c>
      <c r="F6" s="27"/>
      <c r="G6" s="28"/>
      <c r="H6" s="3">
        <f>IFERROR(INDEX(※商品データ!S:S,MATCH(オプション無し!B:B,※商品データ!A:A,0)),"")</f>
        <v>4000</v>
      </c>
      <c r="I6" s="3">
        <f>IFERROR(INDEX(※商品データ!T:T,MATCH(オプション無し!B:B,※商品データ!A:A,0)),"")</f>
        <v>3000</v>
      </c>
      <c r="J6" s="10">
        <f t="shared" si="1"/>
        <v>2800</v>
      </c>
      <c r="K6" s="13">
        <f t="shared" si="2"/>
        <v>2400</v>
      </c>
      <c r="L6" s="10">
        <f t="shared" si="3"/>
        <v>1600</v>
      </c>
      <c r="M6" s="19"/>
      <c r="N6" s="20"/>
      <c r="O6" s="3" t="str">
        <f t="shared" si="0"/>
        <v>https://やほお=152696883</v>
      </c>
      <c r="P6" s="6" t="s">
        <v>95</v>
      </c>
    </row>
    <row r="7" spans="1:16" customFormat="1">
      <c r="B7">
        <v>152595412</v>
      </c>
      <c r="C7" s="29"/>
      <c r="D7" s="4">
        <f>IFERROR(INDEX(※商品データ!D:D,MATCH(オプション無し!B:B,※商品データ!A:A,0)),"")</f>
        <v>0</v>
      </c>
      <c r="E7" s="3" t="str">
        <f>IFERROR(INDEX(※商品データ!E:E,MATCH(オプション無し!B7,※商品データ!A:A,0)),"")</f>
        <v>かっぱ</v>
      </c>
      <c r="F7" s="27"/>
      <c r="G7" s="28"/>
      <c r="H7" s="3">
        <f>IFERROR(INDEX(※商品データ!S:S,MATCH(オプション無し!B:B,※商品データ!A:A,0)),"")</f>
        <v>2500</v>
      </c>
      <c r="I7" s="3">
        <f>IFERROR(INDEX(※商品データ!T:T,MATCH(オプション無し!B:B,※商品データ!A:A,0)),"")</f>
        <v>1750</v>
      </c>
      <c r="J7" s="10">
        <f t="shared" si="1"/>
        <v>1750</v>
      </c>
      <c r="K7" s="13">
        <f t="shared" si="2"/>
        <v>1500</v>
      </c>
      <c r="L7" s="10">
        <f t="shared" si="3"/>
        <v>1000</v>
      </c>
      <c r="M7" s="19"/>
      <c r="N7" s="20"/>
      <c r="O7" s="3" t="str">
        <f t="shared" si="0"/>
        <v>https://やほお=152595412</v>
      </c>
      <c r="P7" s="6" t="s">
        <v>95</v>
      </c>
    </row>
    <row r="8" spans="1:16" customFormat="1">
      <c r="B8">
        <v>152595346</v>
      </c>
      <c r="C8" s="29"/>
      <c r="D8" s="4">
        <f>IFERROR(INDEX(※商品データ!D:D,MATCH(オプション無し!B:B,※商品データ!A:A,0)),"")</f>
        <v>0</v>
      </c>
      <c r="E8" s="3" t="str">
        <f>IFERROR(INDEX(※商品データ!E:E,MATCH(オプション無し!B8,※商品データ!A:A,0)),"")</f>
        <v>しお</v>
      </c>
      <c r="F8" s="27"/>
      <c r="G8" s="28"/>
      <c r="H8" s="3">
        <f>IFERROR(INDEX(※商品データ!S:S,MATCH(オプション無し!B:B,※商品データ!A:A,0)),"")</f>
        <v>1800</v>
      </c>
      <c r="I8" s="3">
        <f>IFERROR(INDEX(※商品データ!T:T,MATCH(オプション無し!B:B,※商品データ!A:A,0)),"")</f>
        <v>1260</v>
      </c>
      <c r="J8" s="10">
        <f t="shared" si="1"/>
        <v>1260</v>
      </c>
      <c r="K8" s="13">
        <f t="shared" si="2"/>
        <v>1080</v>
      </c>
      <c r="L8" s="10">
        <f t="shared" si="3"/>
        <v>720</v>
      </c>
      <c r="M8" s="19"/>
      <c r="N8" s="20"/>
      <c r="O8" s="3" t="str">
        <f t="shared" si="0"/>
        <v>https://やほお=152595346</v>
      </c>
      <c r="P8" s="6" t="s">
        <v>95</v>
      </c>
    </row>
    <row r="9" spans="1:16" customFormat="1">
      <c r="B9">
        <v>152590722</v>
      </c>
      <c r="C9" s="29"/>
      <c r="D9" s="4">
        <f>IFERROR(INDEX(※商品データ!D:D,MATCH(オプション無し!B:B,※商品データ!A:A,0)),"")</f>
        <v>0</v>
      </c>
      <c r="E9" s="3" t="str">
        <f>IFERROR(INDEX(※商品データ!E:E,MATCH(オプション無し!B9,※商品データ!A:A,0)),"")</f>
        <v>ねぎ</v>
      </c>
      <c r="F9" s="27"/>
      <c r="G9" s="28"/>
      <c r="H9" s="3">
        <f>IFERROR(INDEX(※商品データ!S:S,MATCH(オプション無し!B:B,※商品データ!A:A,0)),"")</f>
        <v>8000</v>
      </c>
      <c r="I9" s="3">
        <f>IFERROR(INDEX(※商品データ!T:T,MATCH(オプション無し!B:B,※商品データ!A:A,0)),"")</f>
        <v>3200</v>
      </c>
      <c r="J9" s="10">
        <f t="shared" si="1"/>
        <v>5600</v>
      </c>
      <c r="K9" s="13">
        <f t="shared" si="2"/>
        <v>4800</v>
      </c>
      <c r="L9" s="10">
        <f t="shared" si="3"/>
        <v>3200</v>
      </c>
      <c r="M9" s="19"/>
      <c r="N9" s="20"/>
      <c r="O9" s="3" t="str">
        <f t="shared" si="0"/>
        <v>https://やほお=152590722</v>
      </c>
      <c r="P9" s="6" t="s">
        <v>95</v>
      </c>
    </row>
    <row r="10" spans="1:16" customFormat="1">
      <c r="B10">
        <v>152584861</v>
      </c>
      <c r="C10" s="29"/>
      <c r="D10" s="4">
        <f>IFERROR(INDEX(※商品データ!D:D,MATCH(オプション無し!B:B,※商品データ!A:A,0)),"")</f>
        <v>0</v>
      </c>
      <c r="E10" s="3" t="str">
        <f>IFERROR(INDEX(※商品データ!E:E,MATCH(オプション無し!B10,※商品データ!A:A,0)),"")</f>
        <v>なっぱ</v>
      </c>
      <c r="F10" s="27"/>
      <c r="G10" s="28"/>
      <c r="H10" s="3">
        <f>IFERROR(INDEX(※商品データ!S:S,MATCH(オプション無し!B:B,※商品データ!A:A,0)),"")</f>
        <v>2500</v>
      </c>
      <c r="I10" s="3">
        <f>IFERROR(INDEX(※商品データ!T:T,MATCH(オプション無し!B:B,※商品データ!A:A,0)),"")</f>
        <v>1500</v>
      </c>
      <c r="J10" s="10">
        <f t="shared" si="1"/>
        <v>1750</v>
      </c>
      <c r="K10" s="13">
        <f t="shared" si="2"/>
        <v>1500</v>
      </c>
      <c r="L10" s="10">
        <f t="shared" si="3"/>
        <v>1000</v>
      </c>
      <c r="M10" s="19"/>
      <c r="N10" s="20"/>
      <c r="O10" s="3" t="str">
        <f t="shared" si="0"/>
        <v>https://やほお=152584861</v>
      </c>
      <c r="P10" s="6" t="s">
        <v>95</v>
      </c>
    </row>
    <row r="11" spans="1:16" customFormat="1">
      <c r="B11">
        <v>152584420</v>
      </c>
      <c r="C11" s="29"/>
      <c r="D11" s="4">
        <f>IFERROR(INDEX(※商品データ!D:D,MATCH(オプション無し!B:B,※商品データ!A:A,0)),"")</f>
        <v>0</v>
      </c>
      <c r="E11" s="3" t="str">
        <f>IFERROR(INDEX(※商品データ!E:E,MATCH(オプション無し!B11,※商品データ!A:A,0)),"")</f>
        <v>お茶</v>
      </c>
      <c r="F11" s="27"/>
      <c r="G11" s="28"/>
      <c r="H11" s="3">
        <f>IFERROR(INDEX(※商品データ!S:S,MATCH(オプション無し!B:B,※商品データ!A:A,0)),"")</f>
        <v>1500</v>
      </c>
      <c r="I11" s="3">
        <f>IFERROR(INDEX(※商品データ!T:T,MATCH(オプション無し!B:B,※商品データ!A:A,0)),"")</f>
        <v>900</v>
      </c>
      <c r="J11" s="10">
        <f t="shared" si="1"/>
        <v>1050</v>
      </c>
      <c r="K11" s="13">
        <f t="shared" si="2"/>
        <v>900</v>
      </c>
      <c r="L11" s="10">
        <f t="shared" si="3"/>
        <v>600</v>
      </c>
      <c r="M11" s="19"/>
      <c r="N11" s="20"/>
      <c r="O11" s="3" t="str">
        <f t="shared" si="0"/>
        <v>https://やほお=152584420</v>
      </c>
      <c r="P11" s="6" t="s">
        <v>95</v>
      </c>
    </row>
    <row r="12" spans="1:16" customFormat="1">
      <c r="B12">
        <v>152583981</v>
      </c>
      <c r="C12" s="29"/>
      <c r="D12" s="4">
        <f>IFERROR(INDEX(※商品データ!D:D,MATCH(オプション無し!B:B,※商品データ!A:A,0)),"")</f>
        <v>0</v>
      </c>
      <c r="E12" s="3" t="str">
        <f>IFERROR(INDEX(※商品データ!E:E,MATCH(オプション無し!B12,※商品データ!A:A,0)),"")</f>
        <v>水</v>
      </c>
      <c r="F12" s="27"/>
      <c r="G12" s="28"/>
      <c r="H12" s="3">
        <f>IFERROR(INDEX(※商品データ!S:S,MATCH(オプション無し!B:B,※商品データ!A:A,0)),"")</f>
        <v>5000</v>
      </c>
      <c r="I12" s="3">
        <f>IFERROR(INDEX(※商品データ!T:T,MATCH(オプション無し!B:B,※商品データ!A:A,0)),"")</f>
        <v>3000</v>
      </c>
      <c r="J12" s="10">
        <f t="shared" si="1"/>
        <v>3500</v>
      </c>
      <c r="K12" s="13">
        <f t="shared" si="2"/>
        <v>3000</v>
      </c>
      <c r="L12" s="10">
        <f t="shared" si="3"/>
        <v>2000</v>
      </c>
      <c r="M12" s="19"/>
      <c r="N12" s="20"/>
      <c r="O12" s="3" t="str">
        <f t="shared" si="0"/>
        <v>https://やほお=152583981</v>
      </c>
      <c r="P12" s="6" t="s">
        <v>95</v>
      </c>
    </row>
    <row r="13" spans="1:16" customFormat="1">
      <c r="B13">
        <v>152583838</v>
      </c>
      <c r="C13" s="29"/>
      <c r="D13" s="4">
        <f>IFERROR(INDEX(※商品データ!D:D,MATCH(オプション無し!B:B,※商品データ!A:A,0)),"")</f>
        <v>0</v>
      </c>
      <c r="E13" s="3" t="str">
        <f>IFERROR(INDEX(※商品データ!E:E,MATCH(オプション無し!B13,※商品データ!A:A,0)),"")</f>
        <v>だこ</v>
      </c>
      <c r="F13" s="27"/>
      <c r="G13" s="28"/>
      <c r="H13" s="3">
        <f>IFERROR(INDEX(※商品データ!S:S,MATCH(オプション無し!B:B,※商品データ!A:A,0)),"")</f>
        <v>5500</v>
      </c>
      <c r="I13" s="3">
        <f>IFERROR(INDEX(※商品データ!T:T,MATCH(オプション無し!B:B,※商品データ!A:A,0)),"")</f>
        <v>3300</v>
      </c>
      <c r="J13" s="10">
        <f t="shared" si="1"/>
        <v>3849.9999999999995</v>
      </c>
      <c r="K13" s="13">
        <f t="shared" si="2"/>
        <v>3300</v>
      </c>
      <c r="L13" s="10">
        <f t="shared" si="3"/>
        <v>2200</v>
      </c>
      <c r="M13" s="19"/>
      <c r="N13" s="20"/>
      <c r="O13" s="3" t="str">
        <f t="shared" si="0"/>
        <v>https://やほお=152583838</v>
      </c>
      <c r="P13" s="6" t="s">
        <v>95</v>
      </c>
    </row>
    <row r="14" spans="1:16" customFormat="1">
      <c r="B14">
        <v>152583791</v>
      </c>
      <c r="C14" s="29"/>
      <c r="D14" s="4">
        <f>IFERROR(INDEX(※商品データ!D:D,MATCH(オプション無し!B:B,※商品データ!A:A,0)),"")</f>
        <v>0</v>
      </c>
      <c r="E14" s="3" t="str">
        <f>IFERROR(INDEX(※商品データ!E:E,MATCH(オプション無し!B14,※商品データ!A:A,0)),"")</f>
        <v>えんがわ</v>
      </c>
      <c r="F14" s="27"/>
      <c r="G14" s="28"/>
      <c r="H14" s="3">
        <f>IFERROR(INDEX(※商品データ!S:S,MATCH(オプション無し!B:B,※商品データ!A:A,0)),"")</f>
        <v>5500</v>
      </c>
      <c r="I14" s="3">
        <f>IFERROR(INDEX(※商品データ!T:T,MATCH(オプション無し!B:B,※商品データ!A:A,0)),"")</f>
        <v>3300</v>
      </c>
      <c r="J14" s="10">
        <f t="shared" si="1"/>
        <v>3849.9999999999995</v>
      </c>
      <c r="K14" s="13">
        <f t="shared" si="2"/>
        <v>3300</v>
      </c>
      <c r="L14" s="10">
        <f t="shared" si="3"/>
        <v>2200</v>
      </c>
      <c r="M14" s="19"/>
      <c r="N14" s="20"/>
      <c r="O14" s="3" t="str">
        <f t="shared" si="0"/>
        <v>https://やほお=152583791</v>
      </c>
      <c r="P14" s="6" t="s">
        <v>95</v>
      </c>
    </row>
    <row r="15" spans="1:16" customFormat="1">
      <c r="B15">
        <v>152583689</v>
      </c>
      <c r="C15" s="29"/>
      <c r="D15" s="4">
        <f>IFERROR(INDEX(※商品データ!D:D,MATCH(オプション無し!B:B,※商品データ!A:A,0)),"")</f>
        <v>0</v>
      </c>
      <c r="E15" s="3" t="str">
        <f>IFERROR(INDEX(※商品データ!E:E,MATCH(オプション無し!B15,※商品データ!A:A,0)),"")</f>
        <v>ヒラメ</v>
      </c>
      <c r="F15" s="27"/>
      <c r="G15" s="28"/>
      <c r="H15" s="3">
        <f>IFERROR(INDEX(※商品データ!S:S,MATCH(オプション無し!B:B,※商品データ!A:A,0)),"")</f>
        <v>3000</v>
      </c>
      <c r="I15" s="3">
        <f>IFERROR(INDEX(※商品データ!T:T,MATCH(オプション無し!B:B,※商品データ!A:A,0)),"")</f>
        <v>1800</v>
      </c>
      <c r="J15" s="10">
        <f t="shared" si="1"/>
        <v>2100</v>
      </c>
      <c r="K15" s="13">
        <f t="shared" si="2"/>
        <v>1800</v>
      </c>
      <c r="L15" s="10">
        <f t="shared" si="3"/>
        <v>1200</v>
      </c>
      <c r="M15" s="19"/>
      <c r="N15" s="20"/>
      <c r="O15" s="3" t="str">
        <f t="shared" si="0"/>
        <v>https://やほお=152583689</v>
      </c>
      <c r="P15" s="6" t="s">
        <v>95</v>
      </c>
    </row>
    <row r="16" spans="1:16" customFormat="1">
      <c r="B16">
        <v>152583435</v>
      </c>
      <c r="C16" s="29"/>
      <c r="D16" s="4">
        <f>IFERROR(INDEX(※商品データ!D:D,MATCH(オプション無し!B:B,※商品データ!A:A,0)),"")</f>
        <v>0</v>
      </c>
      <c r="E16" s="3" t="str">
        <f>IFERROR(INDEX(※商品データ!E:E,MATCH(オプション無し!B16,※商品データ!A:A,0)),"")</f>
        <v>秋刀魚</v>
      </c>
      <c r="F16" s="27"/>
      <c r="G16" s="28"/>
      <c r="H16" s="3">
        <f>IFERROR(INDEX(※商品データ!S:S,MATCH(オプション無し!B:B,※商品データ!A:A,0)),"")</f>
        <v>4500</v>
      </c>
      <c r="I16" s="3">
        <f>IFERROR(INDEX(※商品データ!T:T,MATCH(オプション無し!B:B,※商品データ!A:A,0)),"")</f>
        <v>2700</v>
      </c>
      <c r="J16" s="10">
        <f t="shared" si="1"/>
        <v>3150</v>
      </c>
      <c r="K16" s="13">
        <f t="shared" si="2"/>
        <v>2700</v>
      </c>
      <c r="L16" s="10">
        <f t="shared" si="3"/>
        <v>1800</v>
      </c>
      <c r="M16" s="19"/>
      <c r="N16" s="20"/>
      <c r="O16" s="3" t="str">
        <f t="shared" si="0"/>
        <v>https://やほお=152583435</v>
      </c>
      <c r="P16" s="6" t="s">
        <v>95</v>
      </c>
    </row>
    <row r="17" spans="2:16" customFormat="1">
      <c r="B17">
        <v>152533864</v>
      </c>
      <c r="C17" s="29"/>
      <c r="D17" s="4">
        <f>IFERROR(INDEX(※商品データ!D:D,MATCH(オプション無し!B:B,※商品データ!A:A,0)),"")</f>
        <v>0</v>
      </c>
      <c r="E17" s="3" t="str">
        <f>IFERROR(INDEX(※商品データ!E:E,MATCH(オプション無し!B17,※商品データ!A:A,0)),"")</f>
        <v>たい</v>
      </c>
      <c r="F17" s="27"/>
      <c r="G17" s="28"/>
      <c r="H17" s="3">
        <f>IFERROR(INDEX(※商品データ!S:S,MATCH(オプション無し!B:B,※商品データ!A:A,0)),"")</f>
        <v>3636</v>
      </c>
      <c r="I17" s="3">
        <f>IFERROR(INDEX(※商品データ!T:T,MATCH(オプション無し!B:B,※商品データ!A:A,0)),"")</f>
        <v>2545</v>
      </c>
      <c r="J17" s="10">
        <f t="shared" si="1"/>
        <v>2545.1999999999998</v>
      </c>
      <c r="K17" s="13">
        <f t="shared" si="2"/>
        <v>2181.6</v>
      </c>
      <c r="L17" s="10">
        <f t="shared" si="3"/>
        <v>1454.4</v>
      </c>
      <c r="M17" s="19"/>
      <c r="N17" s="20"/>
      <c r="O17" s="3" t="str">
        <f t="shared" si="0"/>
        <v>https://やほお=152533864</v>
      </c>
      <c r="P17" s="6" t="s">
        <v>95</v>
      </c>
    </row>
    <row r="18" spans="2:16" customFormat="1">
      <c r="B18">
        <v>152533841</v>
      </c>
      <c r="C18" s="29"/>
      <c r="D18" s="4">
        <f>IFERROR(INDEX(※商品データ!D:D,MATCH(オプション無し!B:B,※商品データ!A:A,0)),"")</f>
        <v>0</v>
      </c>
      <c r="E18" s="3" t="str">
        <f>IFERROR(INDEX(※商品データ!E:E,MATCH(オプション無し!B18,※商品データ!A:A,0)),"")</f>
        <v>アナゴ</v>
      </c>
      <c r="F18" s="27"/>
      <c r="G18" s="28"/>
      <c r="H18" s="3">
        <f>IFERROR(INDEX(※商品データ!S:S,MATCH(オプション無し!B:B,※商品データ!A:A,0)),"")</f>
        <v>3636</v>
      </c>
      <c r="I18" s="3">
        <f>IFERROR(INDEX(※商品データ!T:T,MATCH(オプション無し!B:B,※商品データ!A:A,0)),"")</f>
        <v>2545</v>
      </c>
      <c r="J18" s="10">
        <f t="shared" si="1"/>
        <v>2545.1999999999998</v>
      </c>
      <c r="K18" s="13">
        <f t="shared" si="2"/>
        <v>2181.6</v>
      </c>
      <c r="L18" s="10">
        <f t="shared" si="3"/>
        <v>1454.4</v>
      </c>
      <c r="M18" s="19"/>
      <c r="N18" s="20"/>
      <c r="O18" s="3" t="str">
        <f t="shared" si="0"/>
        <v>https://やほお=152533841</v>
      </c>
      <c r="P18" s="6" t="s">
        <v>95</v>
      </c>
    </row>
    <row r="19" spans="2:16" customFormat="1">
      <c r="B19" s="3"/>
      <c r="C19" s="29"/>
      <c r="D19" s="4" t="str">
        <f>IFERROR(INDEX(※商品データ!D:D,MATCH(オプション無し!B:B,※商品データ!A:A,0)),"")</f>
        <v/>
      </c>
      <c r="E19" s="3" t="str">
        <f>IFERROR(INDEX(※商品データ!E:E,MATCH(オプション無し!B19,※商品データ!A:A,0)),"")</f>
        <v/>
      </c>
      <c r="F19" s="27"/>
      <c r="G19" s="28"/>
      <c r="H19" s="3" t="str">
        <f>IFERROR(INDEX(※商品データ!S:S,MATCH(オプション無し!B:B,※商品データ!A:A,0)),"")</f>
        <v/>
      </c>
      <c r="I19" s="3" t="str">
        <f>IFERROR(INDEX(※商品データ!T:T,MATCH(オプション無し!B:B,※商品データ!A:A,0)),"")</f>
        <v/>
      </c>
      <c r="J19" s="10" t="str">
        <f t="shared" si="1"/>
        <v/>
      </c>
      <c r="K19" s="13" t="str">
        <f t="shared" si="2"/>
        <v/>
      </c>
      <c r="L19" s="10" t="str">
        <f t="shared" si="3"/>
        <v/>
      </c>
      <c r="M19" s="19"/>
      <c r="N19" s="20"/>
      <c r="O19" s="3" t="str">
        <f t="shared" ref="O19:O50" si="4">P19&amp;B19</f>
        <v>https://やほお=</v>
      </c>
      <c r="P19" s="6" t="s">
        <v>95</v>
      </c>
    </row>
    <row r="20" spans="2:16" customFormat="1">
      <c r="B20" s="3"/>
      <c r="C20" s="29"/>
      <c r="D20" s="4" t="str">
        <f>IFERROR(INDEX(※商品データ!D:D,MATCH(オプション無し!B:B,※商品データ!A:A,0)),"")</f>
        <v/>
      </c>
      <c r="E20" s="3" t="str">
        <f>IFERROR(INDEX(※商品データ!E:E,MATCH(オプション無し!B20,※商品データ!A:A,0)),"")</f>
        <v/>
      </c>
      <c r="F20" s="27"/>
      <c r="G20" s="28"/>
      <c r="H20" s="3" t="str">
        <f>IFERROR(INDEX(※商品データ!S:S,MATCH(オプション無し!B:B,※商品データ!A:A,0)),"")</f>
        <v/>
      </c>
      <c r="I20" s="3" t="str">
        <f>IFERROR(INDEX(※商品データ!T:T,MATCH(オプション無し!B:B,※商品データ!A:A,0)),"")</f>
        <v/>
      </c>
      <c r="J20" s="10" t="str">
        <f t="shared" si="1"/>
        <v/>
      </c>
      <c r="K20" s="13" t="str">
        <f t="shared" si="2"/>
        <v/>
      </c>
      <c r="L20" s="10" t="str">
        <f t="shared" si="3"/>
        <v/>
      </c>
      <c r="M20" s="19"/>
      <c r="N20" s="20"/>
      <c r="O20" s="3" t="str">
        <f t="shared" si="4"/>
        <v>https://やほお=</v>
      </c>
      <c r="P20" s="6" t="s">
        <v>95</v>
      </c>
    </row>
    <row r="21" spans="2:16" customFormat="1">
      <c r="B21" s="3"/>
      <c r="C21" s="29"/>
      <c r="D21" s="4" t="str">
        <f>IFERROR(INDEX(※商品データ!D:D,MATCH(オプション無し!B:B,※商品データ!A:A,0)),"")</f>
        <v/>
      </c>
      <c r="E21" s="3" t="str">
        <f>IFERROR(INDEX(※商品データ!E:E,MATCH(オプション無し!B21,※商品データ!A:A,0)),"")</f>
        <v/>
      </c>
      <c r="F21" s="27"/>
      <c r="G21" s="28"/>
      <c r="H21" s="3" t="str">
        <f>IFERROR(INDEX(※商品データ!S:S,MATCH(オプション無し!B:B,※商品データ!A:A,0)),"")</f>
        <v/>
      </c>
      <c r="I21" s="3" t="str">
        <f>IFERROR(INDEX(※商品データ!T:T,MATCH(オプション無し!B:B,※商品データ!A:A,0)),"")</f>
        <v/>
      </c>
      <c r="J21" s="10" t="str">
        <f t="shared" si="1"/>
        <v/>
      </c>
      <c r="K21" s="13" t="str">
        <f t="shared" si="2"/>
        <v/>
      </c>
      <c r="L21" s="10" t="str">
        <f t="shared" si="3"/>
        <v/>
      </c>
      <c r="M21" s="19"/>
      <c r="N21" s="20"/>
      <c r="O21" s="3" t="str">
        <f t="shared" si="4"/>
        <v>https://やほお=</v>
      </c>
      <c r="P21" s="6" t="s">
        <v>95</v>
      </c>
    </row>
    <row r="22" spans="2:16" customFormat="1">
      <c r="B22" s="3"/>
      <c r="C22" s="29"/>
      <c r="D22" s="4" t="str">
        <f>IFERROR(INDEX(※商品データ!D:D,MATCH(オプション無し!B:B,※商品データ!A:A,0)),"")</f>
        <v/>
      </c>
      <c r="E22" s="3" t="str">
        <f>IFERROR(INDEX(※商品データ!E:E,MATCH(オプション無し!B22,※商品データ!A:A,0)),"")</f>
        <v/>
      </c>
      <c r="F22" s="27"/>
      <c r="G22" s="28"/>
      <c r="H22" s="3" t="str">
        <f>IFERROR(INDEX(※商品データ!S:S,MATCH(オプション無し!B:B,※商品データ!A:A,0)),"")</f>
        <v/>
      </c>
      <c r="I22" s="3" t="str">
        <f>IFERROR(INDEX(※商品データ!T:T,MATCH(オプション無し!B:B,※商品データ!A:A,0)),"")</f>
        <v/>
      </c>
      <c r="J22" s="10" t="str">
        <f t="shared" si="1"/>
        <v/>
      </c>
      <c r="K22" s="13" t="str">
        <f t="shared" si="2"/>
        <v/>
      </c>
      <c r="L22" s="10" t="str">
        <f t="shared" si="3"/>
        <v/>
      </c>
      <c r="M22" s="19"/>
      <c r="N22" s="20"/>
      <c r="O22" s="3" t="str">
        <f t="shared" si="4"/>
        <v>https://やほお=</v>
      </c>
      <c r="P22" s="6" t="s">
        <v>95</v>
      </c>
    </row>
    <row r="23" spans="2:16" customFormat="1">
      <c r="B23" s="3"/>
      <c r="C23" s="29"/>
      <c r="D23" s="4" t="str">
        <f>IFERROR(INDEX(※商品データ!D:D,MATCH(オプション無し!B:B,※商品データ!A:A,0)),"")</f>
        <v/>
      </c>
      <c r="E23" s="3" t="str">
        <f>IFERROR(INDEX(※商品データ!E:E,MATCH(オプション無し!B23,※商品データ!A:A,0)),"")</f>
        <v/>
      </c>
      <c r="F23" s="27"/>
      <c r="G23" s="28"/>
      <c r="H23" s="3" t="str">
        <f>IFERROR(INDEX(※商品データ!S:S,MATCH(オプション無し!B:B,※商品データ!A:A,0)),"")</f>
        <v/>
      </c>
      <c r="I23" s="3" t="str">
        <f>IFERROR(INDEX(※商品データ!T:T,MATCH(オプション無し!B:B,※商品データ!A:A,0)),"")</f>
        <v/>
      </c>
      <c r="J23" s="10" t="str">
        <f t="shared" si="1"/>
        <v/>
      </c>
      <c r="K23" s="13" t="str">
        <f t="shared" si="2"/>
        <v/>
      </c>
      <c r="L23" s="10" t="str">
        <f t="shared" si="3"/>
        <v/>
      </c>
      <c r="M23" s="19"/>
      <c r="N23" s="20"/>
      <c r="O23" s="3" t="str">
        <f t="shared" si="4"/>
        <v>https://やほお=</v>
      </c>
      <c r="P23" s="6" t="s">
        <v>95</v>
      </c>
    </row>
    <row r="24" spans="2:16" customFormat="1">
      <c r="B24" s="3"/>
      <c r="C24" s="29"/>
      <c r="D24" s="4" t="str">
        <f>IFERROR(INDEX(※商品データ!D:D,MATCH(オプション無し!B:B,※商品データ!A:A,0)),"")</f>
        <v/>
      </c>
      <c r="E24" s="3" t="str">
        <f>IFERROR(INDEX(※商品データ!E:E,MATCH(オプション無し!B24,※商品データ!A:A,0)),"")</f>
        <v/>
      </c>
      <c r="F24" s="27"/>
      <c r="G24" s="28"/>
      <c r="H24" s="3" t="str">
        <f>IFERROR(INDEX(※商品データ!S:S,MATCH(オプション無し!B:B,※商品データ!A:A,0)),"")</f>
        <v/>
      </c>
      <c r="I24" s="3" t="str">
        <f>IFERROR(INDEX(※商品データ!T:T,MATCH(オプション無し!B:B,※商品データ!A:A,0)),"")</f>
        <v/>
      </c>
      <c r="J24" s="10" t="str">
        <f t="shared" si="1"/>
        <v/>
      </c>
      <c r="K24" s="13" t="str">
        <f t="shared" si="2"/>
        <v/>
      </c>
      <c r="L24" s="10" t="str">
        <f t="shared" si="3"/>
        <v/>
      </c>
      <c r="M24" s="19"/>
      <c r="N24" s="20"/>
      <c r="O24" s="3" t="str">
        <f t="shared" si="4"/>
        <v>https://やほお=</v>
      </c>
      <c r="P24" s="6" t="s">
        <v>95</v>
      </c>
    </row>
    <row r="25" spans="2:16" customFormat="1">
      <c r="B25" s="3"/>
      <c r="C25" s="29"/>
      <c r="D25" s="4" t="str">
        <f>IFERROR(INDEX(※商品データ!D:D,MATCH(オプション無し!B:B,※商品データ!A:A,0)),"")</f>
        <v/>
      </c>
      <c r="E25" s="3" t="str">
        <f>IFERROR(INDEX(※商品データ!E:E,MATCH(オプション無し!B25,※商品データ!A:A,0)),"")</f>
        <v/>
      </c>
      <c r="F25" s="27"/>
      <c r="G25" s="28"/>
      <c r="H25" s="3" t="str">
        <f>IFERROR(INDEX(※商品データ!S:S,MATCH(オプション無し!B:B,※商品データ!A:A,0)),"")</f>
        <v/>
      </c>
      <c r="I25" s="3" t="str">
        <f>IFERROR(INDEX(※商品データ!T:T,MATCH(オプション無し!B:B,※商品データ!A:A,0)),"")</f>
        <v/>
      </c>
      <c r="J25" s="10" t="str">
        <f t="shared" si="1"/>
        <v/>
      </c>
      <c r="K25" s="13" t="str">
        <f t="shared" si="2"/>
        <v/>
      </c>
      <c r="L25" s="10" t="str">
        <f t="shared" si="3"/>
        <v/>
      </c>
      <c r="M25" s="19"/>
      <c r="N25" s="20"/>
      <c r="O25" s="3" t="str">
        <f t="shared" si="4"/>
        <v>https://やほお=</v>
      </c>
      <c r="P25" s="6" t="s">
        <v>95</v>
      </c>
    </row>
    <row r="26" spans="2:16" customFormat="1">
      <c r="B26" s="3"/>
      <c r="C26" s="29"/>
      <c r="D26" s="4" t="str">
        <f>IFERROR(INDEX(※商品データ!D:D,MATCH(オプション無し!B:B,※商品データ!A:A,0)),"")</f>
        <v/>
      </c>
      <c r="E26" s="3" t="str">
        <f>IFERROR(INDEX(※商品データ!E:E,MATCH(オプション無し!B26,※商品データ!A:A,0)),"")</f>
        <v/>
      </c>
      <c r="F26" s="27"/>
      <c r="G26" s="28"/>
      <c r="H26" s="3" t="str">
        <f>IFERROR(INDEX(※商品データ!S:S,MATCH(オプション無し!B:B,※商品データ!A:A,0)),"")</f>
        <v/>
      </c>
      <c r="I26" s="3" t="str">
        <f>IFERROR(INDEX(※商品データ!T:T,MATCH(オプション無し!B:B,※商品データ!A:A,0)),"")</f>
        <v/>
      </c>
      <c r="J26" s="10" t="str">
        <f t="shared" si="1"/>
        <v/>
      </c>
      <c r="K26" s="13" t="str">
        <f t="shared" si="2"/>
        <v/>
      </c>
      <c r="L26" s="10" t="str">
        <f t="shared" si="3"/>
        <v/>
      </c>
      <c r="M26" s="19"/>
      <c r="N26" s="20"/>
      <c r="O26" s="3" t="str">
        <f t="shared" si="4"/>
        <v>https://やほお=</v>
      </c>
      <c r="P26" s="6" t="s">
        <v>95</v>
      </c>
    </row>
    <row r="27" spans="2:16" customFormat="1">
      <c r="B27" s="3"/>
      <c r="C27" s="29"/>
      <c r="D27" s="4" t="str">
        <f>IFERROR(INDEX(※商品データ!D:D,MATCH(オプション無し!B:B,※商品データ!A:A,0)),"")</f>
        <v/>
      </c>
      <c r="E27" s="3" t="str">
        <f>IFERROR(INDEX(※商品データ!E:E,MATCH(オプション無し!B27,※商品データ!A:A,0)),"")</f>
        <v/>
      </c>
      <c r="F27" s="27"/>
      <c r="G27" s="28"/>
      <c r="H27" s="3" t="str">
        <f>IFERROR(INDEX(※商品データ!S:S,MATCH(オプション無し!B:B,※商品データ!A:A,0)),"")</f>
        <v/>
      </c>
      <c r="I27" s="3" t="str">
        <f>IFERROR(INDEX(※商品データ!T:T,MATCH(オプション無し!B:B,※商品データ!A:A,0)),"")</f>
        <v/>
      </c>
      <c r="J27" s="10" t="str">
        <f t="shared" si="1"/>
        <v/>
      </c>
      <c r="K27" s="13" t="str">
        <f t="shared" si="2"/>
        <v/>
      </c>
      <c r="L27" s="10" t="str">
        <f t="shared" si="3"/>
        <v/>
      </c>
      <c r="M27" s="19"/>
      <c r="N27" s="20"/>
      <c r="O27" s="3" t="str">
        <f t="shared" si="4"/>
        <v>https://やほお=</v>
      </c>
      <c r="P27" s="6" t="s">
        <v>95</v>
      </c>
    </row>
    <row r="28" spans="2:16" customFormat="1">
      <c r="B28" s="3"/>
      <c r="C28" s="29"/>
      <c r="D28" s="4" t="str">
        <f>IFERROR(INDEX(※商品データ!D:D,MATCH(オプション無し!B:B,※商品データ!A:A,0)),"")</f>
        <v/>
      </c>
      <c r="E28" s="3" t="str">
        <f>IFERROR(INDEX(※商品データ!E:E,MATCH(オプション無し!B28,※商品データ!A:A,0)),"")</f>
        <v/>
      </c>
      <c r="F28" s="27"/>
      <c r="G28" s="28"/>
      <c r="H28" s="3" t="str">
        <f>IFERROR(INDEX(※商品データ!S:S,MATCH(オプション無し!B:B,※商品データ!A:A,0)),"")</f>
        <v/>
      </c>
      <c r="I28" s="3" t="str">
        <f>IFERROR(INDEX(※商品データ!T:T,MATCH(オプション無し!B:B,※商品データ!A:A,0)),"")</f>
        <v/>
      </c>
      <c r="J28" s="10" t="str">
        <f t="shared" si="1"/>
        <v/>
      </c>
      <c r="K28" s="13" t="str">
        <f t="shared" si="2"/>
        <v/>
      </c>
      <c r="L28" s="10" t="str">
        <f t="shared" si="3"/>
        <v/>
      </c>
      <c r="M28" s="19"/>
      <c r="N28" s="20"/>
      <c r="O28" s="3" t="str">
        <f t="shared" si="4"/>
        <v>https://やほお=</v>
      </c>
      <c r="P28" s="6" t="s">
        <v>95</v>
      </c>
    </row>
    <row r="29" spans="2:16" customFormat="1">
      <c r="B29" s="3"/>
      <c r="C29" s="29"/>
      <c r="D29" s="4" t="str">
        <f>IFERROR(INDEX(※商品データ!D:D,MATCH(オプション無し!B:B,※商品データ!A:A,0)),"")</f>
        <v/>
      </c>
      <c r="E29" s="3" t="str">
        <f>IFERROR(INDEX(※商品データ!E:E,MATCH(オプション無し!B29,※商品データ!A:A,0)),"")</f>
        <v/>
      </c>
      <c r="F29" s="27"/>
      <c r="G29" s="28"/>
      <c r="H29" s="3" t="str">
        <f>IFERROR(INDEX(※商品データ!S:S,MATCH(オプション無し!B:B,※商品データ!A:A,0)),"")</f>
        <v/>
      </c>
      <c r="I29" s="3" t="str">
        <f>IFERROR(INDEX(※商品データ!T:T,MATCH(オプション無し!B:B,※商品データ!A:A,0)),"")</f>
        <v/>
      </c>
      <c r="J29" s="10" t="str">
        <f t="shared" si="1"/>
        <v/>
      </c>
      <c r="K29" s="13" t="str">
        <f t="shared" si="2"/>
        <v/>
      </c>
      <c r="L29" s="10" t="str">
        <f t="shared" si="3"/>
        <v/>
      </c>
      <c r="M29" s="19"/>
      <c r="N29" s="20"/>
      <c r="O29" s="3" t="str">
        <f t="shared" si="4"/>
        <v>https://やほお=</v>
      </c>
      <c r="P29" s="6" t="s">
        <v>95</v>
      </c>
    </row>
    <row r="30" spans="2:16" customFormat="1">
      <c r="B30" s="3"/>
      <c r="C30" s="29"/>
      <c r="D30" s="4" t="str">
        <f>IFERROR(INDEX(※商品データ!D:D,MATCH(オプション無し!B:B,※商品データ!A:A,0)),"")</f>
        <v/>
      </c>
      <c r="E30" s="3" t="str">
        <f>IFERROR(INDEX(※商品データ!E:E,MATCH(オプション無し!B30,※商品データ!A:A,0)),"")</f>
        <v/>
      </c>
      <c r="F30" s="27"/>
      <c r="G30" s="28"/>
      <c r="H30" s="3" t="str">
        <f>IFERROR(INDEX(※商品データ!S:S,MATCH(オプション無し!B:B,※商品データ!A:A,0)),"")</f>
        <v/>
      </c>
      <c r="I30" s="3" t="str">
        <f>IFERROR(INDEX(※商品データ!T:T,MATCH(オプション無し!B:B,※商品データ!A:A,0)),"")</f>
        <v/>
      </c>
      <c r="J30" s="10" t="str">
        <f t="shared" si="1"/>
        <v/>
      </c>
      <c r="K30" s="13" t="str">
        <f t="shared" si="2"/>
        <v/>
      </c>
      <c r="L30" s="10" t="str">
        <f t="shared" si="3"/>
        <v/>
      </c>
      <c r="M30" s="19"/>
      <c r="N30" s="20"/>
      <c r="O30" s="3" t="str">
        <f t="shared" si="4"/>
        <v>https://やほお=</v>
      </c>
      <c r="P30" s="6" t="s">
        <v>95</v>
      </c>
    </row>
    <row r="31" spans="2:16" customFormat="1">
      <c r="B31" s="3"/>
      <c r="C31" s="29"/>
      <c r="D31" s="4" t="str">
        <f>IFERROR(INDEX(※商品データ!D:D,MATCH(オプション無し!B:B,※商品データ!A:A,0)),"")</f>
        <v/>
      </c>
      <c r="E31" s="3" t="str">
        <f>IFERROR(INDEX(※商品データ!E:E,MATCH(オプション無し!B31,※商品データ!A:A,0)),"")</f>
        <v/>
      </c>
      <c r="F31" s="27"/>
      <c r="G31" s="28"/>
      <c r="H31" s="3" t="str">
        <f>IFERROR(INDEX(※商品データ!S:S,MATCH(オプション無し!B:B,※商品データ!A:A,0)),"")</f>
        <v/>
      </c>
      <c r="I31" s="3" t="str">
        <f>IFERROR(INDEX(※商品データ!T:T,MATCH(オプション無し!B:B,※商品データ!A:A,0)),"")</f>
        <v/>
      </c>
      <c r="J31" s="10" t="str">
        <f t="shared" si="1"/>
        <v/>
      </c>
      <c r="K31" s="13" t="str">
        <f t="shared" si="2"/>
        <v/>
      </c>
      <c r="L31" s="10" t="str">
        <f t="shared" si="3"/>
        <v/>
      </c>
      <c r="M31" s="19"/>
      <c r="N31" s="20"/>
      <c r="O31" s="3" t="str">
        <f t="shared" si="4"/>
        <v>https://やほお=</v>
      </c>
      <c r="P31" s="6" t="s">
        <v>95</v>
      </c>
    </row>
    <row r="32" spans="2:16" customFormat="1">
      <c r="B32" s="3"/>
      <c r="C32" s="29"/>
      <c r="D32" s="4" t="str">
        <f>IFERROR(INDEX(※商品データ!D:D,MATCH(オプション無し!B:B,※商品データ!A:A,0)),"")</f>
        <v/>
      </c>
      <c r="E32" s="3" t="str">
        <f>IFERROR(INDEX(※商品データ!E:E,MATCH(オプション無し!B32,※商品データ!A:A,0)),"")</f>
        <v/>
      </c>
      <c r="F32" s="27"/>
      <c r="G32" s="28"/>
      <c r="H32" s="3" t="str">
        <f>IFERROR(INDEX(※商品データ!S:S,MATCH(オプション無し!B:B,※商品データ!A:A,0)),"")</f>
        <v/>
      </c>
      <c r="I32" s="3" t="str">
        <f>IFERROR(INDEX(※商品データ!T:T,MATCH(オプション無し!B:B,※商品データ!A:A,0)),"")</f>
        <v/>
      </c>
      <c r="J32" s="10" t="str">
        <f t="shared" si="1"/>
        <v/>
      </c>
      <c r="K32" s="13" t="str">
        <f t="shared" si="2"/>
        <v/>
      </c>
      <c r="L32" s="10" t="str">
        <f t="shared" si="3"/>
        <v/>
      </c>
      <c r="M32" s="19"/>
      <c r="N32" s="20"/>
      <c r="O32" s="3" t="str">
        <f t="shared" si="4"/>
        <v>https://やほお=</v>
      </c>
      <c r="P32" s="6" t="s">
        <v>95</v>
      </c>
    </row>
    <row r="33" spans="2:16" customFormat="1">
      <c r="B33" s="3"/>
      <c r="C33" s="29"/>
      <c r="D33" s="4" t="str">
        <f>IFERROR(INDEX(※商品データ!D:D,MATCH(オプション無し!B:B,※商品データ!A:A,0)),"")</f>
        <v/>
      </c>
      <c r="E33" s="3" t="str">
        <f>IFERROR(INDEX(※商品データ!E:E,MATCH(オプション無し!B33,※商品データ!A:A,0)),"")</f>
        <v/>
      </c>
      <c r="F33" s="27"/>
      <c r="G33" s="28"/>
      <c r="H33" s="3" t="str">
        <f>IFERROR(INDEX(※商品データ!S:S,MATCH(オプション無し!B:B,※商品データ!A:A,0)),"")</f>
        <v/>
      </c>
      <c r="I33" s="3" t="str">
        <f>IFERROR(INDEX(※商品データ!T:T,MATCH(オプション無し!B:B,※商品データ!A:A,0)),"")</f>
        <v/>
      </c>
      <c r="J33" s="10" t="str">
        <f t="shared" si="1"/>
        <v/>
      </c>
      <c r="K33" s="13" t="str">
        <f t="shared" si="2"/>
        <v/>
      </c>
      <c r="L33" s="10" t="str">
        <f t="shared" si="3"/>
        <v/>
      </c>
      <c r="M33" s="19"/>
      <c r="N33" s="20"/>
      <c r="O33" s="3" t="str">
        <f t="shared" si="4"/>
        <v>https://やほお=</v>
      </c>
      <c r="P33" s="6" t="s">
        <v>95</v>
      </c>
    </row>
    <row r="34" spans="2:16" customFormat="1">
      <c r="B34" s="3"/>
      <c r="C34" s="29"/>
      <c r="D34" s="4" t="str">
        <f>IFERROR(INDEX(※商品データ!D:D,MATCH(オプション無し!B:B,※商品データ!A:A,0)),"")</f>
        <v/>
      </c>
      <c r="E34" s="3" t="str">
        <f>IFERROR(INDEX(※商品データ!E:E,MATCH(オプション無し!B34,※商品データ!A:A,0)),"")</f>
        <v/>
      </c>
      <c r="F34" s="27"/>
      <c r="G34" s="28"/>
      <c r="H34" s="3" t="str">
        <f>IFERROR(INDEX(※商品データ!S:S,MATCH(オプション無し!B:B,※商品データ!A:A,0)),"")</f>
        <v/>
      </c>
      <c r="I34" s="3" t="str">
        <f>IFERROR(INDEX(※商品データ!T:T,MATCH(オプション無し!B:B,※商品データ!A:A,0)),"")</f>
        <v/>
      </c>
      <c r="J34" s="10" t="str">
        <f t="shared" si="1"/>
        <v/>
      </c>
      <c r="K34" s="13" t="str">
        <f t="shared" si="2"/>
        <v/>
      </c>
      <c r="L34" s="10" t="str">
        <f t="shared" si="3"/>
        <v/>
      </c>
      <c r="M34" s="19"/>
      <c r="N34" s="20"/>
      <c r="O34" s="3" t="str">
        <f t="shared" si="4"/>
        <v>https://やほお=</v>
      </c>
      <c r="P34" s="6" t="s">
        <v>95</v>
      </c>
    </row>
    <row r="35" spans="2:16" customFormat="1">
      <c r="B35" s="3"/>
      <c r="C35" s="29"/>
      <c r="D35" s="4" t="str">
        <f>IFERROR(INDEX(※商品データ!D:D,MATCH(オプション無し!B:B,※商品データ!A:A,0)),"")</f>
        <v/>
      </c>
      <c r="E35" s="3" t="str">
        <f>IFERROR(INDEX(※商品データ!E:E,MATCH(オプション無し!B35,※商品データ!A:A,0)),"")</f>
        <v/>
      </c>
      <c r="F35" s="27"/>
      <c r="G35" s="28"/>
      <c r="H35" s="3" t="str">
        <f>IFERROR(INDEX(※商品データ!S:S,MATCH(オプション無し!B:B,※商品データ!A:A,0)),"")</f>
        <v/>
      </c>
      <c r="I35" s="3" t="str">
        <f>IFERROR(INDEX(※商品データ!T:T,MATCH(オプション無し!B:B,※商品データ!A:A,0)),"")</f>
        <v/>
      </c>
      <c r="J35" s="10" t="str">
        <f t="shared" si="1"/>
        <v/>
      </c>
      <c r="K35" s="13" t="str">
        <f t="shared" si="2"/>
        <v/>
      </c>
      <c r="L35" s="10" t="str">
        <f t="shared" si="3"/>
        <v/>
      </c>
      <c r="M35" s="19"/>
      <c r="N35" s="20"/>
      <c r="O35" s="3" t="str">
        <f t="shared" si="4"/>
        <v>https://やほお=</v>
      </c>
      <c r="P35" s="6" t="s">
        <v>95</v>
      </c>
    </row>
    <row r="36" spans="2:16" customFormat="1">
      <c r="B36" s="3"/>
      <c r="C36" s="29"/>
      <c r="D36" s="4" t="str">
        <f>IFERROR(INDEX(※商品データ!D:D,MATCH(オプション無し!B:B,※商品データ!A:A,0)),"")</f>
        <v/>
      </c>
      <c r="E36" s="3" t="str">
        <f>IFERROR(INDEX(※商品データ!E:E,MATCH(オプション無し!B36,※商品データ!A:A,0)),"")</f>
        <v/>
      </c>
      <c r="F36" s="27"/>
      <c r="G36" s="28"/>
      <c r="H36" s="3" t="str">
        <f>IFERROR(INDEX(※商品データ!S:S,MATCH(オプション無し!B:B,※商品データ!A:A,0)),"")</f>
        <v/>
      </c>
      <c r="I36" s="3" t="str">
        <f>IFERROR(INDEX(※商品データ!T:T,MATCH(オプション無し!B:B,※商品データ!A:A,0)),"")</f>
        <v/>
      </c>
      <c r="J36" s="10" t="str">
        <f t="shared" si="1"/>
        <v/>
      </c>
      <c r="K36" s="13" t="str">
        <f t="shared" si="2"/>
        <v/>
      </c>
      <c r="L36" s="10" t="str">
        <f t="shared" si="3"/>
        <v/>
      </c>
      <c r="M36" s="19"/>
      <c r="N36" s="20"/>
      <c r="O36" s="3" t="str">
        <f t="shared" si="4"/>
        <v>https://やほお=</v>
      </c>
      <c r="P36" s="6" t="s">
        <v>95</v>
      </c>
    </row>
    <row r="37" spans="2:16" customFormat="1">
      <c r="B37" s="3"/>
      <c r="C37" s="29"/>
      <c r="D37" s="4" t="str">
        <f>IFERROR(INDEX(※商品データ!D:D,MATCH(オプション無し!B:B,※商品データ!A:A,0)),"")</f>
        <v/>
      </c>
      <c r="E37" s="3" t="str">
        <f>IFERROR(INDEX(※商品データ!E:E,MATCH(オプション無し!B37,※商品データ!A:A,0)),"")</f>
        <v/>
      </c>
      <c r="F37" s="27"/>
      <c r="G37" s="28"/>
      <c r="H37" s="3" t="str">
        <f>IFERROR(INDEX(※商品データ!S:S,MATCH(オプション無し!B:B,※商品データ!A:A,0)),"")</f>
        <v/>
      </c>
      <c r="I37" s="3" t="str">
        <f>IFERROR(INDEX(※商品データ!T:T,MATCH(オプション無し!B:B,※商品データ!A:A,0)),"")</f>
        <v/>
      </c>
      <c r="J37" s="10" t="str">
        <f t="shared" si="1"/>
        <v/>
      </c>
      <c r="K37" s="13" t="str">
        <f t="shared" si="2"/>
        <v/>
      </c>
      <c r="L37" s="10" t="str">
        <f t="shared" si="3"/>
        <v/>
      </c>
      <c r="M37" s="19"/>
      <c r="N37" s="20"/>
      <c r="O37" s="3" t="str">
        <f t="shared" si="4"/>
        <v>https://やほお=</v>
      </c>
      <c r="P37" s="6" t="s">
        <v>95</v>
      </c>
    </row>
    <row r="38" spans="2:16" customFormat="1">
      <c r="B38" s="3"/>
      <c r="C38" s="29"/>
      <c r="D38" s="4" t="str">
        <f>IFERROR(INDEX(※商品データ!D:D,MATCH(オプション無し!B:B,※商品データ!A:A,0)),"")</f>
        <v/>
      </c>
      <c r="E38" s="3" t="str">
        <f>IFERROR(INDEX(※商品データ!E:E,MATCH(オプション無し!B38,※商品データ!A:A,0)),"")</f>
        <v/>
      </c>
      <c r="F38" s="27"/>
      <c r="G38" s="28"/>
      <c r="H38" s="3" t="str">
        <f>IFERROR(INDEX(※商品データ!S:S,MATCH(オプション無し!B:B,※商品データ!A:A,0)),"")</f>
        <v/>
      </c>
      <c r="I38" s="3" t="str">
        <f>IFERROR(INDEX(※商品データ!T:T,MATCH(オプション無し!B:B,※商品データ!A:A,0)),"")</f>
        <v/>
      </c>
      <c r="J38" s="10" t="str">
        <f t="shared" si="1"/>
        <v/>
      </c>
      <c r="K38" s="13" t="str">
        <f t="shared" si="2"/>
        <v/>
      </c>
      <c r="L38" s="10" t="str">
        <f t="shared" si="3"/>
        <v/>
      </c>
      <c r="M38" s="19"/>
      <c r="N38" s="20"/>
      <c r="O38" s="3" t="str">
        <f t="shared" si="4"/>
        <v>https://やほお=</v>
      </c>
      <c r="P38" s="6" t="s">
        <v>95</v>
      </c>
    </row>
    <row r="39" spans="2:16" customFormat="1">
      <c r="B39" s="3"/>
      <c r="C39" s="29"/>
      <c r="D39" s="4" t="str">
        <f>IFERROR(INDEX(※商品データ!D:D,MATCH(オプション無し!B:B,※商品データ!A:A,0)),"")</f>
        <v/>
      </c>
      <c r="E39" s="3" t="str">
        <f>IFERROR(INDEX(※商品データ!E:E,MATCH(オプション無し!B39,※商品データ!A:A,0)),"")</f>
        <v/>
      </c>
      <c r="F39" s="27"/>
      <c r="G39" s="28"/>
      <c r="H39" s="3" t="str">
        <f>IFERROR(INDEX(※商品データ!S:S,MATCH(オプション無し!B:B,※商品データ!A:A,0)),"")</f>
        <v/>
      </c>
      <c r="I39" s="3" t="str">
        <f>IFERROR(INDEX(※商品データ!T:T,MATCH(オプション無し!B:B,※商品データ!A:A,0)),"")</f>
        <v/>
      </c>
      <c r="J39" s="10" t="str">
        <f t="shared" si="1"/>
        <v/>
      </c>
      <c r="K39" s="13" t="str">
        <f t="shared" si="2"/>
        <v/>
      </c>
      <c r="L39" s="10" t="str">
        <f t="shared" si="3"/>
        <v/>
      </c>
      <c r="M39" s="19"/>
      <c r="N39" s="20"/>
      <c r="O39" s="3" t="str">
        <f t="shared" si="4"/>
        <v>https://やほお=</v>
      </c>
      <c r="P39" s="6" t="s">
        <v>95</v>
      </c>
    </row>
    <row r="40" spans="2:16" customFormat="1">
      <c r="B40" s="3"/>
      <c r="C40" s="29"/>
      <c r="D40" s="4" t="str">
        <f>IFERROR(INDEX(※商品データ!D:D,MATCH(オプション無し!B:B,※商品データ!A:A,0)),"")</f>
        <v/>
      </c>
      <c r="E40" s="3" t="str">
        <f>IFERROR(INDEX(※商品データ!E:E,MATCH(オプション無し!B40,※商品データ!A:A,0)),"")</f>
        <v/>
      </c>
      <c r="F40" s="27"/>
      <c r="G40" s="28"/>
      <c r="H40" s="3" t="str">
        <f>IFERROR(INDEX(※商品データ!S:S,MATCH(オプション無し!B:B,※商品データ!A:A,0)),"")</f>
        <v/>
      </c>
      <c r="I40" s="3" t="str">
        <f>IFERROR(INDEX(※商品データ!T:T,MATCH(オプション無し!B:B,※商品データ!A:A,0)),"")</f>
        <v/>
      </c>
      <c r="J40" s="10" t="str">
        <f t="shared" si="1"/>
        <v/>
      </c>
      <c r="K40" s="13" t="str">
        <f t="shared" si="2"/>
        <v/>
      </c>
      <c r="L40" s="10" t="str">
        <f t="shared" si="3"/>
        <v/>
      </c>
      <c r="M40" s="19"/>
      <c r="N40" s="20"/>
      <c r="O40" s="3" t="str">
        <f t="shared" si="4"/>
        <v>https://やほお=</v>
      </c>
      <c r="P40" s="6" t="s">
        <v>95</v>
      </c>
    </row>
    <row r="41" spans="2:16" customFormat="1">
      <c r="B41" s="3"/>
      <c r="C41" s="29"/>
      <c r="D41" s="4" t="str">
        <f>IFERROR(INDEX(※商品データ!D:D,MATCH(オプション無し!B:B,※商品データ!A:A,0)),"")</f>
        <v/>
      </c>
      <c r="E41" s="3" t="str">
        <f>IFERROR(INDEX(※商品データ!E:E,MATCH(オプション無し!B41,※商品データ!A:A,0)),"")</f>
        <v/>
      </c>
      <c r="F41" s="27"/>
      <c r="G41" s="28"/>
      <c r="H41" s="3" t="str">
        <f>IFERROR(INDEX(※商品データ!S:S,MATCH(オプション無し!B:B,※商品データ!A:A,0)),"")</f>
        <v/>
      </c>
      <c r="I41" s="3" t="str">
        <f>IFERROR(INDEX(※商品データ!T:T,MATCH(オプション無し!B:B,※商品データ!A:A,0)),"")</f>
        <v/>
      </c>
      <c r="J41" s="10" t="str">
        <f t="shared" si="1"/>
        <v/>
      </c>
      <c r="K41" s="13" t="str">
        <f t="shared" si="2"/>
        <v/>
      </c>
      <c r="L41" s="10" t="str">
        <f t="shared" si="3"/>
        <v/>
      </c>
      <c r="M41" s="19"/>
      <c r="N41" s="20"/>
      <c r="O41" s="3" t="str">
        <f t="shared" si="4"/>
        <v>https://やほお=</v>
      </c>
      <c r="P41" s="6" t="s">
        <v>95</v>
      </c>
    </row>
    <row r="42" spans="2:16" customFormat="1">
      <c r="B42" s="3"/>
      <c r="C42" s="29"/>
      <c r="D42" s="4" t="str">
        <f>IFERROR(INDEX(※商品データ!D:D,MATCH(オプション無し!B:B,※商品データ!A:A,0)),"")</f>
        <v/>
      </c>
      <c r="E42" s="3" t="str">
        <f>IFERROR(INDEX(※商品データ!E:E,MATCH(オプション無し!B42,※商品データ!A:A,0)),"")</f>
        <v/>
      </c>
      <c r="F42" s="27"/>
      <c r="G42" s="28"/>
      <c r="H42" s="3" t="str">
        <f>IFERROR(INDEX(※商品データ!S:S,MATCH(オプション無し!B:B,※商品データ!A:A,0)),"")</f>
        <v/>
      </c>
      <c r="I42" s="3" t="str">
        <f>IFERROR(INDEX(※商品データ!T:T,MATCH(オプション無し!B:B,※商品データ!A:A,0)),"")</f>
        <v/>
      </c>
      <c r="J42" s="10" t="str">
        <f t="shared" si="1"/>
        <v/>
      </c>
      <c r="K42" s="13" t="str">
        <f t="shared" si="2"/>
        <v/>
      </c>
      <c r="L42" s="10" t="str">
        <f t="shared" si="3"/>
        <v/>
      </c>
      <c r="M42" s="19"/>
      <c r="N42" s="20"/>
      <c r="O42" s="3" t="str">
        <f t="shared" si="4"/>
        <v>https://やほお=</v>
      </c>
      <c r="P42" s="6" t="s">
        <v>95</v>
      </c>
    </row>
    <row r="43" spans="2:16" customFormat="1">
      <c r="B43" s="3"/>
      <c r="C43" s="29"/>
      <c r="D43" s="4" t="str">
        <f>IFERROR(INDEX(※商品データ!D:D,MATCH(オプション無し!B:B,※商品データ!A:A,0)),"")</f>
        <v/>
      </c>
      <c r="E43" s="3" t="str">
        <f>IFERROR(INDEX(※商品データ!E:E,MATCH(オプション無し!B43,※商品データ!A:A,0)),"")</f>
        <v/>
      </c>
      <c r="F43" s="27"/>
      <c r="G43" s="28"/>
      <c r="H43" s="3" t="str">
        <f>IFERROR(INDEX(※商品データ!S:S,MATCH(オプション無し!B:B,※商品データ!A:A,0)),"")</f>
        <v/>
      </c>
      <c r="I43" s="3" t="str">
        <f>IFERROR(INDEX(※商品データ!T:T,MATCH(オプション無し!B:B,※商品データ!A:A,0)),"")</f>
        <v/>
      </c>
      <c r="J43" s="10" t="str">
        <f t="shared" si="1"/>
        <v/>
      </c>
      <c r="K43" s="13" t="str">
        <f t="shared" si="2"/>
        <v/>
      </c>
      <c r="L43" s="10" t="str">
        <f t="shared" si="3"/>
        <v/>
      </c>
      <c r="M43" s="19"/>
      <c r="N43" s="20"/>
      <c r="O43" s="3" t="str">
        <f t="shared" si="4"/>
        <v>https://やほお=</v>
      </c>
      <c r="P43" s="6" t="s">
        <v>95</v>
      </c>
    </row>
    <row r="44" spans="2:16" customFormat="1">
      <c r="B44" s="3"/>
      <c r="C44" s="29"/>
      <c r="D44" s="4" t="str">
        <f>IFERROR(INDEX(※商品データ!D:D,MATCH(オプション無し!B:B,※商品データ!A:A,0)),"")</f>
        <v/>
      </c>
      <c r="E44" s="3" t="str">
        <f>IFERROR(INDEX(※商品データ!E:E,MATCH(オプション無し!B44,※商品データ!A:A,0)),"")</f>
        <v/>
      </c>
      <c r="F44" s="27"/>
      <c r="G44" s="28"/>
      <c r="H44" s="3" t="str">
        <f>IFERROR(INDEX(※商品データ!S:S,MATCH(オプション無し!B:B,※商品データ!A:A,0)),"")</f>
        <v/>
      </c>
      <c r="I44" s="3" t="str">
        <f>IFERROR(INDEX(※商品データ!T:T,MATCH(オプション無し!B:B,※商品データ!A:A,0)),"")</f>
        <v/>
      </c>
      <c r="J44" s="10" t="str">
        <f t="shared" si="1"/>
        <v/>
      </c>
      <c r="K44" s="13" t="str">
        <f t="shared" si="2"/>
        <v/>
      </c>
      <c r="L44" s="10" t="str">
        <f t="shared" si="3"/>
        <v/>
      </c>
      <c r="M44" s="19"/>
      <c r="N44" s="20"/>
      <c r="O44" s="3" t="str">
        <f t="shared" si="4"/>
        <v>https://やほお=</v>
      </c>
      <c r="P44" s="6" t="s">
        <v>95</v>
      </c>
    </row>
    <row r="45" spans="2:16" customFormat="1">
      <c r="B45" s="3"/>
      <c r="C45" s="29"/>
      <c r="D45" s="4" t="str">
        <f>IFERROR(INDEX(※商品データ!D:D,MATCH(オプション無し!B:B,※商品データ!A:A,0)),"")</f>
        <v/>
      </c>
      <c r="E45" s="3" t="str">
        <f>IFERROR(INDEX(※商品データ!E:E,MATCH(オプション無し!B45,※商品データ!A:A,0)),"")</f>
        <v/>
      </c>
      <c r="F45" s="27"/>
      <c r="G45" s="28"/>
      <c r="H45" s="3" t="str">
        <f>IFERROR(INDEX(※商品データ!S:S,MATCH(オプション無し!B:B,※商品データ!A:A,0)),"")</f>
        <v/>
      </c>
      <c r="I45" s="3" t="str">
        <f>IFERROR(INDEX(※商品データ!T:T,MATCH(オプション無し!B:B,※商品データ!A:A,0)),"")</f>
        <v/>
      </c>
      <c r="J45" s="10" t="str">
        <f t="shared" si="1"/>
        <v/>
      </c>
      <c r="K45" s="13" t="str">
        <f t="shared" si="2"/>
        <v/>
      </c>
      <c r="L45" s="10" t="str">
        <f t="shared" si="3"/>
        <v/>
      </c>
      <c r="M45" s="19"/>
      <c r="N45" s="20"/>
      <c r="O45" s="3" t="str">
        <f t="shared" si="4"/>
        <v>https://やほお=</v>
      </c>
      <c r="P45" s="6" t="s">
        <v>95</v>
      </c>
    </row>
    <row r="46" spans="2:16" customFormat="1">
      <c r="B46" s="3"/>
      <c r="C46" s="29"/>
      <c r="D46" s="4" t="str">
        <f>IFERROR(INDEX(※商品データ!D:D,MATCH(オプション無し!B:B,※商品データ!A:A,0)),"")</f>
        <v/>
      </c>
      <c r="E46" s="3" t="str">
        <f>IFERROR(INDEX(※商品データ!E:E,MATCH(オプション無し!B46,※商品データ!A:A,0)),"")</f>
        <v/>
      </c>
      <c r="F46" s="27"/>
      <c r="G46" s="28"/>
      <c r="H46" s="3" t="str">
        <f>IFERROR(INDEX(※商品データ!S:S,MATCH(オプション無し!B:B,※商品データ!A:A,0)),"")</f>
        <v/>
      </c>
      <c r="I46" s="3" t="str">
        <f>IFERROR(INDEX(※商品データ!T:T,MATCH(オプション無し!B:B,※商品データ!A:A,0)),"")</f>
        <v/>
      </c>
      <c r="J46" s="10" t="str">
        <f t="shared" si="1"/>
        <v/>
      </c>
      <c r="K46" s="13" t="str">
        <f t="shared" si="2"/>
        <v/>
      </c>
      <c r="L46" s="10" t="str">
        <f t="shared" si="3"/>
        <v/>
      </c>
      <c r="M46" s="19"/>
      <c r="N46" s="20"/>
      <c r="O46" s="3" t="str">
        <f t="shared" si="4"/>
        <v>https://やほお=</v>
      </c>
      <c r="P46" s="6" t="s">
        <v>95</v>
      </c>
    </row>
    <row r="47" spans="2:16" customFormat="1">
      <c r="B47" s="3"/>
      <c r="C47" s="29"/>
      <c r="D47" s="4" t="str">
        <f>IFERROR(INDEX(※商品データ!D:D,MATCH(オプション無し!B:B,※商品データ!A:A,0)),"")</f>
        <v/>
      </c>
      <c r="E47" s="3" t="str">
        <f>IFERROR(INDEX(※商品データ!E:E,MATCH(オプション無し!B47,※商品データ!A:A,0)),"")</f>
        <v/>
      </c>
      <c r="F47" s="27"/>
      <c r="G47" s="28"/>
      <c r="H47" s="3" t="str">
        <f>IFERROR(INDEX(※商品データ!S:S,MATCH(オプション無し!B:B,※商品データ!A:A,0)),"")</f>
        <v/>
      </c>
      <c r="I47" s="3" t="str">
        <f>IFERROR(INDEX(※商品データ!T:T,MATCH(オプション無し!B:B,※商品データ!A:A,0)),"")</f>
        <v/>
      </c>
      <c r="J47" s="10" t="str">
        <f t="shared" si="1"/>
        <v/>
      </c>
      <c r="K47" s="13" t="str">
        <f t="shared" si="2"/>
        <v/>
      </c>
      <c r="L47" s="10" t="str">
        <f t="shared" si="3"/>
        <v/>
      </c>
      <c r="M47" s="19"/>
      <c r="N47" s="20"/>
      <c r="O47" s="3" t="str">
        <f t="shared" si="4"/>
        <v>https://やほお=</v>
      </c>
      <c r="P47" s="6" t="s">
        <v>95</v>
      </c>
    </row>
    <row r="48" spans="2:16" customFormat="1">
      <c r="B48" s="3"/>
      <c r="C48" s="29"/>
      <c r="D48" s="4" t="str">
        <f>IFERROR(INDEX(※商品データ!D:D,MATCH(オプション無し!B:B,※商品データ!A:A,0)),"")</f>
        <v/>
      </c>
      <c r="E48" s="3" t="str">
        <f>IFERROR(INDEX(※商品データ!E:E,MATCH(オプション無し!B48,※商品データ!A:A,0)),"")</f>
        <v/>
      </c>
      <c r="F48" s="27"/>
      <c r="G48" s="28"/>
      <c r="H48" s="3" t="str">
        <f>IFERROR(INDEX(※商品データ!S:S,MATCH(オプション無し!B:B,※商品データ!A:A,0)),"")</f>
        <v/>
      </c>
      <c r="I48" s="3" t="str">
        <f>IFERROR(INDEX(※商品データ!T:T,MATCH(オプション無し!B:B,※商品データ!A:A,0)),"")</f>
        <v/>
      </c>
      <c r="J48" s="10" t="str">
        <f t="shared" si="1"/>
        <v/>
      </c>
      <c r="K48" s="13" t="str">
        <f t="shared" si="2"/>
        <v/>
      </c>
      <c r="L48" s="10" t="str">
        <f t="shared" si="3"/>
        <v/>
      </c>
      <c r="M48" s="19"/>
      <c r="N48" s="20"/>
      <c r="O48" s="3" t="str">
        <f t="shared" si="4"/>
        <v>https://やほお=</v>
      </c>
      <c r="P48" s="6" t="s">
        <v>95</v>
      </c>
    </row>
    <row r="49" spans="2:16" customFormat="1">
      <c r="B49" s="3"/>
      <c r="C49" s="29"/>
      <c r="D49" s="4" t="str">
        <f>IFERROR(INDEX(※商品データ!D:D,MATCH(オプション無し!B:B,※商品データ!A:A,0)),"")</f>
        <v/>
      </c>
      <c r="E49" s="3" t="str">
        <f>IFERROR(INDEX(※商品データ!E:E,MATCH(オプション無し!B49,※商品データ!A:A,0)),"")</f>
        <v/>
      </c>
      <c r="F49" s="27"/>
      <c r="G49" s="28"/>
      <c r="H49" s="3" t="str">
        <f>IFERROR(INDEX(※商品データ!S:S,MATCH(オプション無し!B:B,※商品データ!A:A,0)),"")</f>
        <v/>
      </c>
      <c r="I49" s="3" t="str">
        <f>IFERROR(INDEX(※商品データ!T:T,MATCH(オプション無し!B:B,※商品データ!A:A,0)),"")</f>
        <v/>
      </c>
      <c r="J49" s="10" t="str">
        <f t="shared" si="1"/>
        <v/>
      </c>
      <c r="K49" s="13" t="str">
        <f t="shared" si="2"/>
        <v/>
      </c>
      <c r="L49" s="10" t="str">
        <f t="shared" si="3"/>
        <v/>
      </c>
      <c r="M49" s="19"/>
      <c r="N49" s="20"/>
      <c r="O49" s="3" t="str">
        <f t="shared" si="4"/>
        <v>https://やほお=</v>
      </c>
      <c r="P49" s="6" t="s">
        <v>95</v>
      </c>
    </row>
    <row r="50" spans="2:16" customFormat="1">
      <c r="B50" s="3"/>
      <c r="C50" s="29"/>
      <c r="D50" s="4" t="str">
        <f>IFERROR(INDEX(※商品データ!D:D,MATCH(オプション無し!B:B,※商品データ!A:A,0)),"")</f>
        <v/>
      </c>
      <c r="E50" s="3" t="str">
        <f>IFERROR(INDEX(※商品データ!E:E,MATCH(オプション無し!B50,※商品データ!A:A,0)),"")</f>
        <v/>
      </c>
      <c r="F50" s="27"/>
      <c r="G50" s="28"/>
      <c r="H50" s="3" t="str">
        <f>IFERROR(INDEX(※商品データ!S:S,MATCH(オプション無し!B:B,※商品データ!A:A,0)),"")</f>
        <v/>
      </c>
      <c r="I50" s="3" t="str">
        <f>IFERROR(INDEX(※商品データ!T:T,MATCH(オプション無し!B:B,※商品データ!A:A,0)),"")</f>
        <v/>
      </c>
      <c r="J50" s="10" t="str">
        <f t="shared" si="1"/>
        <v/>
      </c>
      <c r="K50" s="13" t="str">
        <f t="shared" si="2"/>
        <v/>
      </c>
      <c r="L50" s="10" t="str">
        <f t="shared" si="3"/>
        <v/>
      </c>
      <c r="M50" s="19"/>
      <c r="N50" s="20"/>
      <c r="O50" s="3" t="str">
        <f t="shared" si="4"/>
        <v>https://やほお=</v>
      </c>
      <c r="P50" s="6" t="s">
        <v>95</v>
      </c>
    </row>
    <row r="51" spans="2:16" s="21" customFormat="1">
      <c r="D51" s="22"/>
      <c r="N51" s="22"/>
    </row>
    <row r="52" spans="2:16" s="21" customFormat="1">
      <c r="D52" s="22"/>
      <c r="N52" s="22"/>
    </row>
  </sheetData>
  <dataConsolidate topLabels="1">
    <dataRefs count="2">
      <dataRef ref="A1:XFD1048576" sheet="オプション無し"/>
      <dataRef ref="A1:XFD1048576" sheet="オプション有り"/>
    </dataRefs>
  </dataConsolidate>
  <phoneticPr fontId="1"/>
  <hyperlinks>
    <hyperlink ref="P2" r:id="rId1" display="https://zakai.jp/?pid=" xr:uid="{CF7B6706-C65A-084C-A686-DC837646DFE1}"/>
    <hyperlink ref="P3:P50" r:id="rId2" display="https://zakai.jp/?pid=" xr:uid="{84D114F8-8CE4-B943-986A-10240BE9EE9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A428F-67E0-234F-9F25-DBD2E2A7E9F2}">
  <sheetPr codeName="Sheet4"/>
  <dimension ref="A1:P143"/>
  <sheetViews>
    <sheetView workbookViewId="0"/>
  </sheetViews>
  <sheetFormatPr baseColWidth="10" defaultRowHeight="20"/>
  <cols>
    <col min="1" max="1" width="14.42578125" customWidth="1"/>
    <col min="2" max="2" width="16.140625" bestFit="1" customWidth="1"/>
    <col min="3" max="3" width="32.28515625" style="24" customWidth="1"/>
    <col min="4" max="4" width="21.140625" bestFit="1" customWidth="1"/>
    <col min="5" max="5" width="55.28515625" bestFit="1" customWidth="1"/>
    <col min="6" max="6" width="6.85546875" style="24" bestFit="1" customWidth="1"/>
    <col min="7" max="7" width="24.85546875" style="26" bestFit="1" customWidth="1"/>
    <col min="8" max="8" width="8.5703125" bestFit="1" customWidth="1"/>
    <col min="9" max="9" width="6.42578125" bestFit="1" customWidth="1"/>
    <col min="10" max="10" width="6.5703125" style="11" customWidth="1"/>
    <col min="11" max="11" width="6.42578125" style="14" bestFit="1" customWidth="1"/>
    <col min="12" max="12" width="6.42578125" style="11" bestFit="1" customWidth="1"/>
    <col min="13" max="13" width="7" style="23" bestFit="1" customWidth="1"/>
    <col min="14" max="14" width="7.28515625" style="15" bestFit="1" customWidth="1"/>
    <col min="15" max="15" width="30" bestFit="1" customWidth="1"/>
    <col min="16" max="16" width="20.140625" bestFit="1" customWidth="1"/>
  </cols>
  <sheetData>
    <row r="1" spans="1:16">
      <c r="A1" t="s">
        <v>105</v>
      </c>
      <c r="B1" s="7" t="s">
        <v>96</v>
      </c>
      <c r="C1" s="8" t="s">
        <v>97</v>
      </c>
      <c r="D1" s="4" t="s">
        <v>98</v>
      </c>
      <c r="E1" s="3" t="s">
        <v>13</v>
      </c>
      <c r="F1" s="8" t="s">
        <v>25</v>
      </c>
      <c r="G1" s="25" t="s">
        <v>31</v>
      </c>
      <c r="H1" s="3" t="s">
        <v>26</v>
      </c>
      <c r="I1" s="3" t="s">
        <v>9</v>
      </c>
      <c r="J1" s="9">
        <v>0.7</v>
      </c>
      <c r="K1" s="12">
        <v>0.6</v>
      </c>
      <c r="L1" s="9">
        <v>0.4</v>
      </c>
      <c r="M1" s="23" t="s">
        <v>4</v>
      </c>
      <c r="N1" s="17" t="s">
        <v>27</v>
      </c>
      <c r="O1" s="3" t="s">
        <v>24</v>
      </c>
    </row>
    <row r="2" spans="1:16">
      <c r="B2" s="15" t="str">
        <f>IFERROR(INDEX(※商品オプションデータ!A:A,MATCH(オプション有り!C:C,※商品オプションデータ!E:E,0)),"")</f>
        <v/>
      </c>
      <c r="D2" s="17" t="str">
        <f>IFERROR(INDEX(※商品オプションデータ!F:F,MATCH(オプション有り!C:C,※商品オプションデータ!E:E,0)),"")</f>
        <v/>
      </c>
      <c r="E2" s="18" t="str">
        <f>IFERROR(INDEX(※商品データ!E:E,MATCH(オプション有り!B:B,※商品データ!A:A,0)),"")</f>
        <v/>
      </c>
      <c r="F2" s="8"/>
      <c r="G2" s="25"/>
      <c r="H2" s="3" t="str">
        <f>IFERROR(INDEX(※商品データ!S:S,MATCH(オプション有り!B:B,※商品データ!A:A,0)),"")</f>
        <v/>
      </c>
      <c r="I2" s="3" t="str">
        <f>IFERROR(INDEX(※商品データ!T:T,MATCH(オプション有り!B:B,※商品データ!A:A,0)),"")</f>
        <v/>
      </c>
      <c r="J2" s="10" t="str">
        <f>IFERROR(H2*70%,"")</f>
        <v/>
      </c>
      <c r="K2" s="13" t="str">
        <f>IFERROR(H2*60%,"")</f>
        <v/>
      </c>
      <c r="L2" s="10" t="str">
        <f>IFERROR(H2*40%,"")</f>
        <v/>
      </c>
      <c r="M2" s="23" t="str">
        <f>IFERROR(INDEX(※商品オプションデータ!C:C,MATCH(オプション有り!C:C,※商品オプションデータ!E:E,0)),"")</f>
        <v/>
      </c>
      <c r="N2" s="17" t="str">
        <f>IFERROR(INDEX(※商品オプションデータ!D:D,MATCH(オプション有り!C:C,※商品オプションデータ!E:E,0)),"")</f>
        <v/>
      </c>
      <c r="O2" s="3" t="str">
        <f>P2&amp;B2</f>
        <v>https://やほお=</v>
      </c>
      <c r="P2" s="6" t="s">
        <v>95</v>
      </c>
    </row>
    <row r="3" spans="1:16">
      <c r="B3" s="15">
        <f>IFERROR(INDEX(※商品オプションデータ!A:A,MATCH(オプション有り!C:C,※商品オプションデータ!E:E,0)),"")</f>
        <v>152583689</v>
      </c>
      <c r="C3" s="24">
        <v>927691616</v>
      </c>
      <c r="D3" s="17">
        <f>IFERROR(INDEX(※商品オプションデータ!F:F,MATCH(オプション有り!C:C,※商品オプションデータ!E:E,0)),"")</f>
        <v>2000000224401</v>
      </c>
      <c r="E3" s="18" t="str">
        <f>IFERROR(INDEX(※商品データ!E:E,MATCH(オプション有り!B:B,※商品データ!A:A,0)),"")</f>
        <v>ヒラメ</v>
      </c>
      <c r="F3" s="8"/>
      <c r="G3" s="25"/>
      <c r="H3" s="3">
        <f>IFERROR(INDEX(※商品データ!S:S,MATCH(オプション有り!B:B,※商品データ!A:A,0)),"")</f>
        <v>3000</v>
      </c>
      <c r="I3" s="3">
        <f>IFERROR(INDEX(※商品データ!T:T,MATCH(オプション有り!B:B,※商品データ!A:A,0)),"")</f>
        <v>1800</v>
      </c>
      <c r="J3" s="10">
        <f t="shared" ref="J3:J66" si="0">IFERROR(H3*70%,"")</f>
        <v>2100</v>
      </c>
      <c r="K3" s="13">
        <f t="shared" ref="K3:K66" si="1">IFERROR(H3*60%,"")</f>
        <v>1800</v>
      </c>
      <c r="L3" s="10">
        <f t="shared" ref="L3:L66" si="2">IFERROR(H3*40%,"")</f>
        <v>1200</v>
      </c>
      <c r="M3" s="23" t="str">
        <f>IFERROR(INDEX(※商品オプションデータ!C:C,MATCH(オプション有り!C:C,※商品オプションデータ!E:E,0)),"")</f>
        <v>100cm</v>
      </c>
      <c r="N3" s="17">
        <f>IFERROR(INDEX(※商品オプションデータ!D:D,MATCH(オプション有り!C:C,※商品オプションデータ!E:E,0)),"")</f>
        <v>0</v>
      </c>
      <c r="O3" s="3" t="str">
        <f t="shared" ref="O3:O66" si="3">P3&amp;B3</f>
        <v>https://やほお=152583689</v>
      </c>
      <c r="P3" s="6" t="s">
        <v>95</v>
      </c>
    </row>
    <row r="4" spans="1:16">
      <c r="B4" s="15" t="str">
        <f>IFERROR(INDEX(※商品オプションデータ!A:A,MATCH(オプション有り!C:C,※商品オプションデータ!E:E,0)),"")</f>
        <v/>
      </c>
      <c r="D4" s="17" t="str">
        <f>IFERROR(INDEX(※商品オプションデータ!F:F,MATCH(オプション有り!C:C,※商品オプションデータ!E:E,0)),"")</f>
        <v/>
      </c>
      <c r="E4" s="18" t="str">
        <f>IFERROR(INDEX(※商品データ!E:E,MATCH(オプション有り!B:B,※商品データ!A:A,0)),"")</f>
        <v/>
      </c>
      <c r="F4" s="8"/>
      <c r="G4" s="25"/>
      <c r="H4" s="3" t="str">
        <f>IFERROR(INDEX(※商品データ!S:S,MATCH(オプション有り!B:B,※商品データ!A:A,0)),"")</f>
        <v/>
      </c>
      <c r="I4" s="3" t="str">
        <f>IFERROR(INDEX(※商品データ!T:T,MATCH(オプション有り!B:B,※商品データ!A:A,0)),"")</f>
        <v/>
      </c>
      <c r="J4" s="10" t="str">
        <f t="shared" si="0"/>
        <v/>
      </c>
      <c r="K4" s="13" t="str">
        <f t="shared" si="1"/>
        <v/>
      </c>
      <c r="L4" s="10" t="str">
        <f t="shared" si="2"/>
        <v/>
      </c>
      <c r="M4" s="23" t="str">
        <f>IFERROR(INDEX(※商品オプションデータ!C:C,MATCH(オプション有り!C:C,※商品オプションデータ!E:E,0)),"")</f>
        <v/>
      </c>
      <c r="N4" s="17" t="str">
        <f>IFERROR(INDEX(※商品オプションデータ!D:D,MATCH(オプション有り!C:C,※商品オプションデータ!E:E,0)),"")</f>
        <v/>
      </c>
      <c r="O4" s="3" t="str">
        <f t="shared" si="3"/>
        <v>https://やほお=</v>
      </c>
      <c r="P4" s="6" t="s">
        <v>95</v>
      </c>
    </row>
    <row r="5" spans="1:16">
      <c r="B5" s="15">
        <f>IFERROR(INDEX(※商品オプションデータ!A:A,MATCH(オプション有り!C:C,※商品オプションデータ!E:E,0)),"")</f>
        <v>152583435</v>
      </c>
      <c r="C5" s="24">
        <v>927690277</v>
      </c>
      <c r="D5" s="17">
        <f>IFERROR(INDEX(※商品オプションデータ!F:F,MATCH(オプション有り!C:C,※商品オプションデータ!E:E,0)),"")</f>
        <v>2000044222264</v>
      </c>
      <c r="E5" s="18" t="str">
        <f>IFERROR(INDEX(※商品データ!E:E,MATCH(オプション有り!B:B,※商品データ!A:A,0)),"")</f>
        <v>秋刀魚</v>
      </c>
      <c r="F5" s="8"/>
      <c r="G5" s="25"/>
      <c r="H5" s="3">
        <f>IFERROR(INDEX(※商品データ!S:S,MATCH(オプション有り!B:B,※商品データ!A:A,0)),"")</f>
        <v>4500</v>
      </c>
      <c r="I5" s="3">
        <f>IFERROR(INDEX(※商品データ!T:T,MATCH(オプション有り!B:B,※商品データ!A:A,0)),"")</f>
        <v>2700</v>
      </c>
      <c r="J5" s="10">
        <f t="shared" si="0"/>
        <v>3150</v>
      </c>
      <c r="K5" s="13">
        <f t="shared" si="1"/>
        <v>2700</v>
      </c>
      <c r="L5" s="10">
        <f t="shared" si="2"/>
        <v>1800</v>
      </c>
      <c r="M5" s="23" t="str">
        <f>IFERROR(INDEX(※商品オプションデータ!C:C,MATCH(オプション有り!C:C,※商品オプションデータ!E:E,0)),"")</f>
        <v>S</v>
      </c>
      <c r="N5" s="17">
        <f>IFERROR(INDEX(※商品オプションデータ!D:D,MATCH(オプション有り!C:C,※商品オプションデータ!E:E,0)),"")</f>
        <v>0</v>
      </c>
      <c r="O5" s="3" t="str">
        <f t="shared" si="3"/>
        <v>https://やほお=152583435</v>
      </c>
      <c r="P5" s="6" t="s">
        <v>95</v>
      </c>
    </row>
    <row r="6" spans="1:16">
      <c r="B6" s="15">
        <f>IFERROR(INDEX(※商品オプションデータ!A:A,MATCH(オプション有り!C:C,※商品オプションデータ!E:E,0)),"")</f>
        <v>152583435</v>
      </c>
      <c r="C6" s="24">
        <v>927690278</v>
      </c>
      <c r="D6" s="17">
        <f>IFERROR(INDEX(※商品オプションデータ!F:F,MATCH(オプション有り!C:C,※商品オプションデータ!E:E,0)),"")</f>
        <v>2000044222271</v>
      </c>
      <c r="E6" s="18" t="str">
        <f>IFERROR(INDEX(※商品データ!E:E,MATCH(オプション有り!B:B,※商品データ!A:A,0)),"")</f>
        <v>秋刀魚</v>
      </c>
      <c r="F6" s="8"/>
      <c r="G6" s="25"/>
      <c r="H6" s="3">
        <f>IFERROR(INDEX(※商品データ!S:S,MATCH(オプション有り!B:B,※商品データ!A:A,0)),"")</f>
        <v>4500</v>
      </c>
      <c r="I6" s="3">
        <f>IFERROR(INDEX(※商品データ!T:T,MATCH(オプション有り!B:B,※商品データ!A:A,0)),"")</f>
        <v>2700</v>
      </c>
      <c r="J6" s="10">
        <f t="shared" si="0"/>
        <v>3150</v>
      </c>
      <c r="K6" s="13">
        <f t="shared" si="1"/>
        <v>2700</v>
      </c>
      <c r="L6" s="10">
        <f t="shared" si="2"/>
        <v>1800</v>
      </c>
      <c r="M6" s="23" t="str">
        <f>IFERROR(INDEX(※商品オプションデータ!C:C,MATCH(オプション有り!C:C,※商品オプションデータ!E:E,0)),"")</f>
        <v>M</v>
      </c>
      <c r="N6" s="17">
        <f>IFERROR(INDEX(※商品オプションデータ!D:D,MATCH(オプション有り!C:C,※商品オプションデータ!E:E,0)),"")</f>
        <v>0</v>
      </c>
      <c r="O6" s="3" t="str">
        <f t="shared" si="3"/>
        <v>https://やほお=152583435</v>
      </c>
      <c r="P6" s="6" t="s">
        <v>95</v>
      </c>
    </row>
    <row r="7" spans="1:16">
      <c r="B7" s="15">
        <f>IFERROR(INDEX(※商品オプションデータ!A:A,MATCH(オプション有り!C:C,※商品オプションデータ!E:E,0)),"")</f>
        <v>152583435</v>
      </c>
      <c r="C7" s="24">
        <v>927690279</v>
      </c>
      <c r="D7" s="17">
        <f>IFERROR(INDEX(※商品オプションデータ!F:F,MATCH(オプション有り!C:C,※商品オプションデータ!E:E,0)),"")</f>
        <v>2000044222288</v>
      </c>
      <c r="E7" s="18" t="str">
        <f>IFERROR(INDEX(※商品データ!E:E,MATCH(オプション有り!B:B,※商品データ!A:A,0)),"")</f>
        <v>秋刀魚</v>
      </c>
      <c r="F7" s="8"/>
      <c r="G7" s="25"/>
      <c r="H7" s="3">
        <f>IFERROR(INDEX(※商品データ!S:S,MATCH(オプション有り!B:B,※商品データ!A:A,0)),"")</f>
        <v>4500</v>
      </c>
      <c r="I7" s="3">
        <f>IFERROR(INDEX(※商品データ!T:T,MATCH(オプション有り!B:B,※商品データ!A:A,0)),"")</f>
        <v>2700</v>
      </c>
      <c r="J7" s="10">
        <f t="shared" si="0"/>
        <v>3150</v>
      </c>
      <c r="K7" s="13">
        <f t="shared" si="1"/>
        <v>2700</v>
      </c>
      <c r="L7" s="10">
        <f t="shared" si="2"/>
        <v>1800</v>
      </c>
      <c r="M7" s="23" t="str">
        <f>IFERROR(INDEX(※商品オプションデータ!C:C,MATCH(オプション有り!C:C,※商品オプションデータ!E:E,0)),"")</f>
        <v>L</v>
      </c>
      <c r="N7" s="17">
        <f>IFERROR(INDEX(※商品オプションデータ!D:D,MATCH(オプション有り!C:C,※商品オプションデータ!E:E,0)),"")</f>
        <v>0</v>
      </c>
      <c r="O7" s="3" t="str">
        <f t="shared" si="3"/>
        <v>https://やほお=152583435</v>
      </c>
      <c r="P7" s="6" t="s">
        <v>95</v>
      </c>
    </row>
    <row r="8" spans="1:16">
      <c r="B8" s="15">
        <f>IFERROR(INDEX(※商品オプションデータ!A:A,MATCH(オプション有り!C:C,※商品オプションデータ!E:E,0)),"")</f>
        <v>152583435</v>
      </c>
      <c r="C8" s="24">
        <v>927690280</v>
      </c>
      <c r="D8" s="17">
        <f>IFERROR(INDEX(※商品オプションデータ!F:F,MATCH(オプション有り!C:C,※商品オプションデータ!E:E,0)),"")</f>
        <v>2000044222295</v>
      </c>
      <c r="E8" s="18" t="str">
        <f>IFERROR(INDEX(※商品データ!E:E,MATCH(オプション有り!B:B,※商品データ!A:A,0)),"")</f>
        <v>秋刀魚</v>
      </c>
      <c r="F8" s="8"/>
      <c r="G8" s="25"/>
      <c r="H8" s="3">
        <f>IFERROR(INDEX(※商品データ!S:S,MATCH(オプション有り!B:B,※商品データ!A:A,0)),"")</f>
        <v>4500</v>
      </c>
      <c r="I8" s="3">
        <f>IFERROR(INDEX(※商品データ!T:T,MATCH(オプション有り!B:B,※商品データ!A:A,0)),"")</f>
        <v>2700</v>
      </c>
      <c r="J8" s="10">
        <f t="shared" si="0"/>
        <v>3150</v>
      </c>
      <c r="K8" s="13">
        <f t="shared" si="1"/>
        <v>2700</v>
      </c>
      <c r="L8" s="10">
        <f t="shared" si="2"/>
        <v>1800</v>
      </c>
      <c r="M8" s="23" t="str">
        <f>IFERROR(INDEX(※商品オプションデータ!C:C,MATCH(オプション有り!C:C,※商品オプションデータ!E:E,0)),"")</f>
        <v>XL</v>
      </c>
      <c r="N8" s="17">
        <f>IFERROR(INDEX(※商品オプションデータ!D:D,MATCH(オプション有り!C:C,※商品オプションデータ!E:E,0)),"")</f>
        <v>0</v>
      </c>
      <c r="O8" s="3" t="str">
        <f t="shared" si="3"/>
        <v>https://やほお=152583435</v>
      </c>
      <c r="P8" s="6" t="s">
        <v>95</v>
      </c>
    </row>
    <row r="9" spans="1:16">
      <c r="B9" s="15" t="str">
        <f>IFERROR(INDEX(※商品オプションデータ!A:A,MATCH(オプション有り!C:C,※商品オプションデータ!E:E,0)),"")</f>
        <v/>
      </c>
      <c r="D9" s="17" t="str">
        <f>IFERROR(INDEX(※商品オプションデータ!F:F,MATCH(オプション有り!C:C,※商品オプションデータ!E:E,0)),"")</f>
        <v/>
      </c>
      <c r="E9" s="18" t="str">
        <f>IFERROR(INDEX(※商品データ!E:E,MATCH(オプション有り!B:B,※商品データ!A:A,0)),"")</f>
        <v/>
      </c>
      <c r="F9" s="8"/>
      <c r="G9" s="25"/>
      <c r="H9" s="3" t="str">
        <f>IFERROR(INDEX(※商品データ!S:S,MATCH(オプション有り!B:B,※商品データ!A:A,0)),"")</f>
        <v/>
      </c>
      <c r="I9" s="3" t="str">
        <f>IFERROR(INDEX(※商品データ!T:T,MATCH(オプション有り!B:B,※商品データ!A:A,0)),"")</f>
        <v/>
      </c>
      <c r="J9" s="10" t="str">
        <f t="shared" si="0"/>
        <v/>
      </c>
      <c r="K9" s="13" t="str">
        <f t="shared" si="1"/>
        <v/>
      </c>
      <c r="L9" s="10" t="str">
        <f t="shared" si="2"/>
        <v/>
      </c>
      <c r="M9" s="23" t="str">
        <f>IFERROR(INDEX(※商品オプションデータ!C:C,MATCH(オプション有り!C:C,※商品オプションデータ!E:E,0)),"")</f>
        <v/>
      </c>
      <c r="N9" s="17" t="str">
        <f>IFERROR(INDEX(※商品オプションデータ!D:D,MATCH(オプション有り!C:C,※商品オプションデータ!E:E,0)),"")</f>
        <v/>
      </c>
      <c r="O9" s="3" t="str">
        <f t="shared" si="3"/>
        <v>https://やほお=</v>
      </c>
      <c r="P9" s="6" t="s">
        <v>95</v>
      </c>
    </row>
    <row r="10" spans="1:16">
      <c r="B10" s="15">
        <f>IFERROR(INDEX(※商品オプションデータ!A:A,MATCH(オプション有り!C:C,※商品オプションデータ!E:E,0)),"")</f>
        <v>152533864</v>
      </c>
      <c r="C10" s="24">
        <v>926704814</v>
      </c>
      <c r="D10" s="17">
        <f>IFERROR(INDEX(※商品オプションデータ!F:F,MATCH(オプション有り!C:C,※商品オプションデータ!E:E,0)),"")</f>
        <v>0</v>
      </c>
      <c r="E10" s="18" t="str">
        <f>IFERROR(INDEX(※商品データ!E:E,MATCH(オプション有り!B:B,※商品データ!A:A,0)),"")</f>
        <v>たい</v>
      </c>
      <c r="F10" s="8"/>
      <c r="G10" s="25"/>
      <c r="H10" s="3">
        <f>IFERROR(INDEX(※商品データ!S:S,MATCH(オプション有り!B:B,※商品データ!A:A,0)),"")</f>
        <v>3636</v>
      </c>
      <c r="I10" s="3">
        <f>IFERROR(INDEX(※商品データ!T:T,MATCH(オプション有り!B:B,※商品データ!A:A,0)),"")</f>
        <v>2545</v>
      </c>
      <c r="J10" s="10">
        <f t="shared" si="0"/>
        <v>2545.1999999999998</v>
      </c>
      <c r="K10" s="13">
        <f t="shared" si="1"/>
        <v>2181.6</v>
      </c>
      <c r="L10" s="10">
        <f t="shared" si="2"/>
        <v>1454.4</v>
      </c>
      <c r="M10" s="23" t="str">
        <f>IFERROR(INDEX(※商品オプションデータ!C:C,MATCH(オプション有り!C:C,※商品オプションデータ!E:E,0)),"")</f>
        <v>S</v>
      </c>
      <c r="N10" s="17">
        <f>IFERROR(INDEX(※商品オプションデータ!D:D,MATCH(オプション有り!C:C,※商品オプションデータ!E:E,0)),"")</f>
        <v>0</v>
      </c>
      <c r="O10" s="3" t="str">
        <f t="shared" si="3"/>
        <v>https://やほお=152533864</v>
      </c>
      <c r="P10" s="6" t="s">
        <v>95</v>
      </c>
    </row>
    <row r="11" spans="1:16">
      <c r="B11" s="15">
        <f>IFERROR(INDEX(※商品オプションデータ!A:A,MATCH(オプション有り!C:C,※商品オプションデータ!E:E,0)),"")</f>
        <v>152533864</v>
      </c>
      <c r="C11" s="24">
        <v>926704815</v>
      </c>
      <c r="D11" s="17">
        <f>IFERROR(INDEX(※商品オプションデータ!F:F,MATCH(オプション有り!C:C,※商品オプションデータ!E:E,0)),"")</f>
        <v>0</v>
      </c>
      <c r="E11" s="18" t="str">
        <f>IFERROR(INDEX(※商品データ!E:E,MATCH(オプション有り!B:B,※商品データ!A:A,0)),"")</f>
        <v>たい</v>
      </c>
      <c r="F11" s="8"/>
      <c r="G11" s="25"/>
      <c r="H11" s="3">
        <f>IFERROR(INDEX(※商品データ!S:S,MATCH(オプション有り!B:B,※商品データ!A:A,0)),"")</f>
        <v>3636</v>
      </c>
      <c r="I11" s="3">
        <f>IFERROR(INDEX(※商品データ!T:T,MATCH(オプション有り!B:B,※商品データ!A:A,0)),"")</f>
        <v>2545</v>
      </c>
      <c r="J11" s="10">
        <f t="shared" si="0"/>
        <v>2545.1999999999998</v>
      </c>
      <c r="K11" s="13">
        <f t="shared" si="1"/>
        <v>2181.6</v>
      </c>
      <c r="L11" s="10">
        <f t="shared" si="2"/>
        <v>1454.4</v>
      </c>
      <c r="M11" s="23" t="str">
        <f>IFERROR(INDEX(※商品オプションデータ!C:C,MATCH(オプション有り!C:C,※商品オプションデータ!E:E,0)),"")</f>
        <v>M</v>
      </c>
      <c r="N11" s="17">
        <f>IFERROR(INDEX(※商品オプションデータ!D:D,MATCH(オプション有り!C:C,※商品オプションデータ!E:E,0)),"")</f>
        <v>0</v>
      </c>
      <c r="O11" s="3" t="str">
        <f t="shared" si="3"/>
        <v>https://やほお=152533864</v>
      </c>
      <c r="P11" s="6" t="s">
        <v>95</v>
      </c>
    </row>
    <row r="12" spans="1:16">
      <c r="B12" s="15">
        <f>IFERROR(INDEX(※商品オプションデータ!A:A,MATCH(オプション有り!C:C,※商品オプションデータ!E:E,0)),"")</f>
        <v>152533864</v>
      </c>
      <c r="C12" s="24">
        <v>926704816</v>
      </c>
      <c r="D12" s="17">
        <f>IFERROR(INDEX(※商品オプションデータ!F:F,MATCH(オプション有り!C:C,※商品オプションデータ!E:E,0)),"")</f>
        <v>0</v>
      </c>
      <c r="E12" s="18" t="str">
        <f>IFERROR(INDEX(※商品データ!E:E,MATCH(オプション有り!B:B,※商品データ!A:A,0)),"")</f>
        <v>たい</v>
      </c>
      <c r="F12" s="8"/>
      <c r="G12" s="25"/>
      <c r="H12" s="3">
        <f>IFERROR(INDEX(※商品データ!S:S,MATCH(オプション有り!B:B,※商品データ!A:A,0)),"")</f>
        <v>3636</v>
      </c>
      <c r="I12" s="3">
        <f>IFERROR(INDEX(※商品データ!T:T,MATCH(オプション有り!B:B,※商品データ!A:A,0)),"")</f>
        <v>2545</v>
      </c>
      <c r="J12" s="10">
        <f t="shared" si="0"/>
        <v>2545.1999999999998</v>
      </c>
      <c r="K12" s="13">
        <f t="shared" si="1"/>
        <v>2181.6</v>
      </c>
      <c r="L12" s="10">
        <f t="shared" si="2"/>
        <v>1454.4</v>
      </c>
      <c r="M12" s="23" t="str">
        <f>IFERROR(INDEX(※商品オプションデータ!C:C,MATCH(オプション有り!C:C,※商品オプションデータ!E:E,0)),"")</f>
        <v>L</v>
      </c>
      <c r="N12" s="17">
        <f>IFERROR(INDEX(※商品オプションデータ!D:D,MATCH(オプション有り!C:C,※商品オプションデータ!E:E,0)),"")</f>
        <v>0</v>
      </c>
      <c r="O12" s="3" t="str">
        <f t="shared" si="3"/>
        <v>https://やほお=152533864</v>
      </c>
      <c r="P12" s="6" t="s">
        <v>95</v>
      </c>
    </row>
    <row r="13" spans="1:16">
      <c r="B13" s="15">
        <f>IFERROR(INDEX(※商品オプションデータ!A:A,MATCH(オプション有り!C:C,※商品オプションデータ!E:E,0)),"")</f>
        <v>152533864</v>
      </c>
      <c r="C13" s="24">
        <v>926704817</v>
      </c>
      <c r="D13" s="17">
        <f>IFERROR(INDEX(※商品オプションデータ!F:F,MATCH(オプション有り!C:C,※商品オプションデータ!E:E,0)),"")</f>
        <v>0</v>
      </c>
      <c r="E13" s="18" t="str">
        <f>IFERROR(INDEX(※商品データ!E:E,MATCH(オプション有り!B:B,※商品データ!A:A,0)),"")</f>
        <v>たい</v>
      </c>
      <c r="F13" s="8"/>
      <c r="G13" s="25"/>
      <c r="H13" s="3">
        <f>IFERROR(INDEX(※商品データ!S:S,MATCH(オプション有り!B:B,※商品データ!A:A,0)),"")</f>
        <v>3636</v>
      </c>
      <c r="I13" s="3">
        <f>IFERROR(INDEX(※商品データ!T:T,MATCH(オプション有り!B:B,※商品データ!A:A,0)),"")</f>
        <v>2545</v>
      </c>
      <c r="J13" s="10">
        <f t="shared" si="0"/>
        <v>2545.1999999999998</v>
      </c>
      <c r="K13" s="13">
        <f t="shared" si="1"/>
        <v>2181.6</v>
      </c>
      <c r="L13" s="10">
        <f t="shared" si="2"/>
        <v>1454.4</v>
      </c>
      <c r="M13" s="23" t="str">
        <f>IFERROR(INDEX(※商品オプションデータ!C:C,MATCH(オプション有り!C:C,※商品オプションデータ!E:E,0)),"")</f>
        <v>XL</v>
      </c>
      <c r="N13" s="17">
        <f>IFERROR(INDEX(※商品オプションデータ!D:D,MATCH(オプション有り!C:C,※商品オプションデータ!E:E,0)),"")</f>
        <v>0</v>
      </c>
      <c r="O13" s="3" t="str">
        <f t="shared" si="3"/>
        <v>https://やほお=152533864</v>
      </c>
      <c r="P13" s="6" t="s">
        <v>95</v>
      </c>
    </row>
    <row r="14" spans="1:16">
      <c r="B14" s="15">
        <f>IFERROR(INDEX(※商品オプションデータ!A:A,MATCH(オプション有り!C:C,※商品オプションデータ!E:E,0)),"")</f>
        <v>152533864</v>
      </c>
      <c r="C14" s="24">
        <v>926704818</v>
      </c>
      <c r="D14" s="17">
        <f>IFERROR(INDEX(※商品オプションデータ!F:F,MATCH(オプション有り!C:C,※商品オプションデータ!E:E,0)),"")</f>
        <v>0</v>
      </c>
      <c r="E14" s="18" t="str">
        <f>IFERROR(INDEX(※商品データ!E:E,MATCH(オプション有り!B:B,※商品データ!A:A,0)),"")</f>
        <v>たい</v>
      </c>
      <c r="F14" s="8"/>
      <c r="G14" s="25"/>
      <c r="H14" s="3">
        <f>IFERROR(INDEX(※商品データ!S:S,MATCH(オプション有り!B:B,※商品データ!A:A,0)),"")</f>
        <v>3636</v>
      </c>
      <c r="I14" s="3">
        <f>IFERROR(INDEX(※商品データ!T:T,MATCH(オプション有り!B:B,※商品データ!A:A,0)),"")</f>
        <v>2545</v>
      </c>
      <c r="J14" s="10">
        <f t="shared" si="0"/>
        <v>2545.1999999999998</v>
      </c>
      <c r="K14" s="13">
        <f t="shared" si="1"/>
        <v>2181.6</v>
      </c>
      <c r="L14" s="10">
        <f t="shared" si="2"/>
        <v>1454.4</v>
      </c>
      <c r="M14" s="23" t="str">
        <f>IFERROR(INDEX(※商品オプションデータ!C:C,MATCH(オプション有り!C:C,※商品オプションデータ!E:E,0)),"")</f>
        <v>2XL</v>
      </c>
      <c r="N14" s="17">
        <f>IFERROR(INDEX(※商品オプションデータ!D:D,MATCH(オプション有り!C:C,※商品オプションデータ!E:E,0)),"")</f>
        <v>0</v>
      </c>
      <c r="O14" s="3" t="str">
        <f t="shared" si="3"/>
        <v>https://やほお=152533864</v>
      </c>
      <c r="P14" s="6" t="s">
        <v>95</v>
      </c>
    </row>
    <row r="15" spans="1:16">
      <c r="B15" s="15">
        <f>IFERROR(INDEX(※商品オプションデータ!A:A,MATCH(オプション有り!C:C,※商品オプションデータ!E:E,0)),"")</f>
        <v>152533864</v>
      </c>
      <c r="C15" s="24">
        <v>926704819</v>
      </c>
      <c r="D15" s="17">
        <f>IFERROR(INDEX(※商品オプションデータ!F:F,MATCH(オプション有り!C:C,※商品オプションデータ!E:E,0)),"")</f>
        <v>0</v>
      </c>
      <c r="E15" s="18" t="str">
        <f>IFERROR(INDEX(※商品データ!E:E,MATCH(オプション有り!B:B,※商品データ!A:A,0)),"")</f>
        <v>たい</v>
      </c>
      <c r="F15" s="8"/>
      <c r="G15" s="25"/>
      <c r="H15" s="3">
        <f>IFERROR(INDEX(※商品データ!S:S,MATCH(オプション有り!B:B,※商品データ!A:A,0)),"")</f>
        <v>3636</v>
      </c>
      <c r="I15" s="3">
        <f>IFERROR(INDEX(※商品データ!T:T,MATCH(オプション有り!B:B,※商品データ!A:A,0)),"")</f>
        <v>2545</v>
      </c>
      <c r="J15" s="10">
        <f t="shared" si="0"/>
        <v>2545.1999999999998</v>
      </c>
      <c r="K15" s="13">
        <f t="shared" si="1"/>
        <v>2181.6</v>
      </c>
      <c r="L15" s="10">
        <f t="shared" si="2"/>
        <v>1454.4</v>
      </c>
      <c r="M15" s="23" t="str">
        <f>IFERROR(INDEX(※商品オプションデータ!C:C,MATCH(オプション有り!C:C,※商品オプションデータ!E:E,0)),"")</f>
        <v>3XL</v>
      </c>
      <c r="N15" s="17">
        <f>IFERROR(INDEX(※商品オプションデータ!D:D,MATCH(オプション有り!C:C,※商品オプションデータ!E:E,0)),"")</f>
        <v>0</v>
      </c>
      <c r="O15" s="3" t="str">
        <f t="shared" si="3"/>
        <v>https://やほお=152533864</v>
      </c>
      <c r="P15" s="6" t="s">
        <v>95</v>
      </c>
    </row>
    <row r="16" spans="1:16">
      <c r="B16" s="15" t="str">
        <f>IFERROR(INDEX(※商品オプションデータ!A:A,MATCH(オプション有り!C:C,※商品オプションデータ!E:E,0)),"")</f>
        <v/>
      </c>
      <c r="D16" s="17" t="str">
        <f>IFERROR(INDEX(※商品オプションデータ!F:F,MATCH(オプション有り!C:C,※商品オプションデータ!E:E,0)),"")</f>
        <v/>
      </c>
      <c r="E16" s="18" t="str">
        <f>IFERROR(INDEX(※商品データ!E:E,MATCH(オプション有り!B:B,※商品データ!A:A,0)),"")</f>
        <v/>
      </c>
      <c r="F16" s="8"/>
      <c r="G16" s="25"/>
      <c r="H16" s="3" t="str">
        <f>IFERROR(INDEX(※商品データ!S:S,MATCH(オプション有り!B:B,※商品データ!A:A,0)),"")</f>
        <v/>
      </c>
      <c r="I16" s="3" t="str">
        <f>IFERROR(INDEX(※商品データ!T:T,MATCH(オプション有り!B:B,※商品データ!A:A,0)),"")</f>
        <v/>
      </c>
      <c r="J16" s="10" t="str">
        <f t="shared" si="0"/>
        <v/>
      </c>
      <c r="K16" s="13" t="str">
        <f t="shared" si="1"/>
        <v/>
      </c>
      <c r="L16" s="10" t="str">
        <f t="shared" si="2"/>
        <v/>
      </c>
      <c r="M16" s="23" t="str">
        <f>IFERROR(INDEX(※商品オプションデータ!C:C,MATCH(オプション有り!C:C,※商品オプションデータ!E:E,0)),"")</f>
        <v/>
      </c>
      <c r="N16" s="17" t="str">
        <f>IFERROR(INDEX(※商品オプションデータ!D:D,MATCH(オプション有り!C:C,※商品オプションデータ!E:E,0)),"")</f>
        <v/>
      </c>
      <c r="O16" s="3" t="str">
        <f t="shared" si="3"/>
        <v>https://やほお=</v>
      </c>
      <c r="P16" s="6" t="s">
        <v>95</v>
      </c>
    </row>
    <row r="17" spans="2:16">
      <c r="B17" s="15">
        <f>IFERROR(INDEX(※商品オプションデータ!A:A,MATCH(オプション有り!C:C,※商品オプションデータ!E:E,0)),"")</f>
        <v>152533841</v>
      </c>
      <c r="C17" s="24">
        <v>926704379</v>
      </c>
      <c r="D17" s="17">
        <f>IFERROR(INDEX(※商品オプションデータ!F:F,MATCH(オプション有り!C:C,※商品オプションデータ!E:E,0)),"")</f>
        <v>0</v>
      </c>
      <c r="E17" s="18" t="str">
        <f>IFERROR(INDEX(※商品データ!E:E,MATCH(オプション有り!B:B,※商品データ!A:A,0)),"")</f>
        <v>アナゴ</v>
      </c>
      <c r="F17" s="8"/>
      <c r="G17" s="25"/>
      <c r="H17" s="3">
        <f>IFERROR(INDEX(※商品データ!S:S,MATCH(オプション有り!B:B,※商品データ!A:A,0)),"")</f>
        <v>3636</v>
      </c>
      <c r="I17" s="3">
        <f>IFERROR(INDEX(※商品データ!T:T,MATCH(オプション有り!B:B,※商品データ!A:A,0)),"")</f>
        <v>2545</v>
      </c>
      <c r="J17" s="10">
        <f t="shared" si="0"/>
        <v>2545.1999999999998</v>
      </c>
      <c r="K17" s="13">
        <f t="shared" si="1"/>
        <v>2181.6</v>
      </c>
      <c r="L17" s="10">
        <f t="shared" si="2"/>
        <v>1454.4</v>
      </c>
      <c r="M17" s="23" t="str">
        <f>IFERROR(INDEX(※商品オプションデータ!C:C,MATCH(オプション有り!C:C,※商品オプションデータ!E:E,0)),"")</f>
        <v>S</v>
      </c>
      <c r="N17" s="17">
        <f>IFERROR(INDEX(※商品オプションデータ!D:D,MATCH(オプション有り!C:C,※商品オプションデータ!E:E,0)),"")</f>
        <v>0</v>
      </c>
      <c r="O17" s="3" t="str">
        <f t="shared" si="3"/>
        <v>https://やほお=152533841</v>
      </c>
      <c r="P17" s="6" t="s">
        <v>95</v>
      </c>
    </row>
    <row r="18" spans="2:16">
      <c r="B18" s="15">
        <f>IFERROR(INDEX(※商品オプションデータ!A:A,MATCH(オプション有り!C:C,※商品オプションデータ!E:E,0)),"")</f>
        <v>152533841</v>
      </c>
      <c r="C18" s="24">
        <v>926704380</v>
      </c>
      <c r="D18" s="17">
        <f>IFERROR(INDEX(※商品オプションデータ!F:F,MATCH(オプション有り!C:C,※商品オプションデータ!E:E,0)),"")</f>
        <v>0</v>
      </c>
      <c r="E18" s="18" t="str">
        <f>IFERROR(INDEX(※商品データ!E:E,MATCH(オプション有り!B:B,※商品データ!A:A,0)),"")</f>
        <v>アナゴ</v>
      </c>
      <c r="F18" s="8"/>
      <c r="G18" s="25"/>
      <c r="H18" s="3">
        <f>IFERROR(INDEX(※商品データ!S:S,MATCH(オプション有り!B:B,※商品データ!A:A,0)),"")</f>
        <v>3636</v>
      </c>
      <c r="I18" s="3">
        <f>IFERROR(INDEX(※商品データ!T:T,MATCH(オプション有り!B:B,※商品データ!A:A,0)),"")</f>
        <v>2545</v>
      </c>
      <c r="J18" s="10">
        <f t="shared" si="0"/>
        <v>2545.1999999999998</v>
      </c>
      <c r="K18" s="13">
        <f t="shared" si="1"/>
        <v>2181.6</v>
      </c>
      <c r="L18" s="10">
        <f t="shared" si="2"/>
        <v>1454.4</v>
      </c>
      <c r="M18" s="23" t="str">
        <f>IFERROR(INDEX(※商品オプションデータ!C:C,MATCH(オプション有り!C:C,※商品オプションデータ!E:E,0)),"")</f>
        <v>M</v>
      </c>
      <c r="N18" s="17">
        <f>IFERROR(INDEX(※商品オプションデータ!D:D,MATCH(オプション有り!C:C,※商品オプションデータ!E:E,0)),"")</f>
        <v>0</v>
      </c>
      <c r="O18" s="3" t="str">
        <f t="shared" si="3"/>
        <v>https://やほお=152533841</v>
      </c>
      <c r="P18" s="6" t="s">
        <v>95</v>
      </c>
    </row>
    <row r="19" spans="2:16">
      <c r="B19" s="15">
        <f>IFERROR(INDEX(※商品オプションデータ!A:A,MATCH(オプション有り!C:C,※商品オプションデータ!E:E,0)),"")</f>
        <v>152533841</v>
      </c>
      <c r="C19" s="24">
        <v>926704381</v>
      </c>
      <c r="D19" s="17">
        <f>IFERROR(INDEX(※商品オプションデータ!F:F,MATCH(オプション有り!C:C,※商品オプションデータ!E:E,0)),"")</f>
        <v>0</v>
      </c>
      <c r="E19" s="18" t="str">
        <f>IFERROR(INDEX(※商品データ!E:E,MATCH(オプション有り!B:B,※商品データ!A:A,0)),"")</f>
        <v>アナゴ</v>
      </c>
      <c r="F19" s="8"/>
      <c r="G19" s="25"/>
      <c r="H19" s="3">
        <f>IFERROR(INDEX(※商品データ!S:S,MATCH(オプション有り!B:B,※商品データ!A:A,0)),"")</f>
        <v>3636</v>
      </c>
      <c r="I19" s="3">
        <f>IFERROR(INDEX(※商品データ!T:T,MATCH(オプション有り!B:B,※商品データ!A:A,0)),"")</f>
        <v>2545</v>
      </c>
      <c r="J19" s="10">
        <f t="shared" si="0"/>
        <v>2545.1999999999998</v>
      </c>
      <c r="K19" s="13">
        <f t="shared" si="1"/>
        <v>2181.6</v>
      </c>
      <c r="L19" s="10">
        <f t="shared" si="2"/>
        <v>1454.4</v>
      </c>
      <c r="M19" s="23" t="str">
        <f>IFERROR(INDEX(※商品オプションデータ!C:C,MATCH(オプション有り!C:C,※商品オプションデータ!E:E,0)),"")</f>
        <v>L</v>
      </c>
      <c r="N19" s="17">
        <f>IFERROR(INDEX(※商品オプションデータ!D:D,MATCH(オプション有り!C:C,※商品オプションデータ!E:E,0)),"")</f>
        <v>0</v>
      </c>
      <c r="O19" s="3" t="str">
        <f t="shared" si="3"/>
        <v>https://やほお=152533841</v>
      </c>
      <c r="P19" s="6" t="s">
        <v>95</v>
      </c>
    </row>
    <row r="20" spans="2:16">
      <c r="B20" s="15">
        <f>IFERROR(INDEX(※商品オプションデータ!A:A,MATCH(オプション有り!C:C,※商品オプションデータ!E:E,0)),"")</f>
        <v>152533841</v>
      </c>
      <c r="C20" s="24">
        <v>926704382</v>
      </c>
      <c r="D20" s="17">
        <f>IFERROR(INDEX(※商品オプションデータ!F:F,MATCH(オプション有り!C:C,※商品オプションデータ!E:E,0)),"")</f>
        <v>0</v>
      </c>
      <c r="E20" s="18" t="str">
        <f>IFERROR(INDEX(※商品データ!E:E,MATCH(オプション有り!B:B,※商品データ!A:A,0)),"")</f>
        <v>アナゴ</v>
      </c>
      <c r="F20" s="8"/>
      <c r="G20" s="25"/>
      <c r="H20" s="3">
        <f>IFERROR(INDEX(※商品データ!S:S,MATCH(オプション有り!B:B,※商品データ!A:A,0)),"")</f>
        <v>3636</v>
      </c>
      <c r="I20" s="3">
        <f>IFERROR(INDEX(※商品データ!T:T,MATCH(オプション有り!B:B,※商品データ!A:A,0)),"")</f>
        <v>2545</v>
      </c>
      <c r="J20" s="10">
        <f t="shared" si="0"/>
        <v>2545.1999999999998</v>
      </c>
      <c r="K20" s="13">
        <f t="shared" si="1"/>
        <v>2181.6</v>
      </c>
      <c r="L20" s="10">
        <f t="shared" si="2"/>
        <v>1454.4</v>
      </c>
      <c r="M20" s="23" t="str">
        <f>IFERROR(INDEX(※商品オプションデータ!C:C,MATCH(オプション有り!C:C,※商品オプションデータ!E:E,0)),"")</f>
        <v>XL</v>
      </c>
      <c r="N20" s="17">
        <f>IFERROR(INDEX(※商品オプションデータ!D:D,MATCH(オプション有り!C:C,※商品オプションデータ!E:E,0)),"")</f>
        <v>0</v>
      </c>
      <c r="O20" s="3" t="str">
        <f t="shared" si="3"/>
        <v>https://やほお=152533841</v>
      </c>
      <c r="P20" s="6" t="s">
        <v>95</v>
      </c>
    </row>
    <row r="21" spans="2:16">
      <c r="B21" s="15">
        <f>IFERROR(INDEX(※商品オプションデータ!A:A,MATCH(オプション有り!C:C,※商品オプションデータ!E:E,0)),"")</f>
        <v>152533841</v>
      </c>
      <c r="C21" s="24">
        <v>926704383</v>
      </c>
      <c r="D21" s="17">
        <f>IFERROR(INDEX(※商品オプションデータ!F:F,MATCH(オプション有り!C:C,※商品オプションデータ!E:E,0)),"")</f>
        <v>0</v>
      </c>
      <c r="E21" s="18" t="str">
        <f>IFERROR(INDEX(※商品データ!E:E,MATCH(オプション有り!B:B,※商品データ!A:A,0)),"")</f>
        <v>アナゴ</v>
      </c>
      <c r="F21" s="8"/>
      <c r="G21" s="25"/>
      <c r="H21" s="3">
        <f>IFERROR(INDEX(※商品データ!S:S,MATCH(オプション有り!B:B,※商品データ!A:A,0)),"")</f>
        <v>3636</v>
      </c>
      <c r="I21" s="3">
        <f>IFERROR(INDEX(※商品データ!T:T,MATCH(オプション有り!B:B,※商品データ!A:A,0)),"")</f>
        <v>2545</v>
      </c>
      <c r="J21" s="10">
        <f t="shared" si="0"/>
        <v>2545.1999999999998</v>
      </c>
      <c r="K21" s="13">
        <f t="shared" si="1"/>
        <v>2181.6</v>
      </c>
      <c r="L21" s="10">
        <f t="shared" si="2"/>
        <v>1454.4</v>
      </c>
      <c r="M21" s="23" t="str">
        <f>IFERROR(INDEX(※商品オプションデータ!C:C,MATCH(オプション有り!C:C,※商品オプションデータ!E:E,0)),"")</f>
        <v>2XL</v>
      </c>
      <c r="N21" s="17">
        <f>IFERROR(INDEX(※商品オプションデータ!D:D,MATCH(オプション有り!C:C,※商品オプションデータ!E:E,0)),"")</f>
        <v>0</v>
      </c>
      <c r="O21" s="3" t="str">
        <f t="shared" si="3"/>
        <v>https://やほお=152533841</v>
      </c>
      <c r="P21" s="6" t="s">
        <v>95</v>
      </c>
    </row>
    <row r="22" spans="2:16">
      <c r="B22" s="15">
        <f>IFERROR(INDEX(※商品オプションデータ!A:A,MATCH(オプション有り!C:C,※商品オプションデータ!E:E,0)),"")</f>
        <v>152533841</v>
      </c>
      <c r="C22" s="24">
        <v>926704384</v>
      </c>
      <c r="D22" s="17">
        <f>IFERROR(INDEX(※商品オプションデータ!F:F,MATCH(オプション有り!C:C,※商品オプションデータ!E:E,0)),"")</f>
        <v>0</v>
      </c>
      <c r="E22" s="18" t="str">
        <f>IFERROR(INDEX(※商品データ!E:E,MATCH(オプション有り!B:B,※商品データ!A:A,0)),"")</f>
        <v>アナゴ</v>
      </c>
      <c r="F22" s="8"/>
      <c r="G22" s="25"/>
      <c r="H22" s="3">
        <f>IFERROR(INDEX(※商品データ!S:S,MATCH(オプション有り!B:B,※商品データ!A:A,0)),"")</f>
        <v>3636</v>
      </c>
      <c r="I22" s="3">
        <f>IFERROR(INDEX(※商品データ!T:T,MATCH(オプション有り!B:B,※商品データ!A:A,0)),"")</f>
        <v>2545</v>
      </c>
      <c r="J22" s="10">
        <f t="shared" si="0"/>
        <v>2545.1999999999998</v>
      </c>
      <c r="K22" s="13">
        <f t="shared" si="1"/>
        <v>2181.6</v>
      </c>
      <c r="L22" s="10">
        <f t="shared" si="2"/>
        <v>1454.4</v>
      </c>
      <c r="M22" s="23" t="str">
        <f>IFERROR(INDEX(※商品オプションデータ!C:C,MATCH(オプション有り!C:C,※商品オプションデータ!E:E,0)),"")</f>
        <v>3XL</v>
      </c>
      <c r="N22" s="17">
        <f>IFERROR(INDEX(※商品オプションデータ!D:D,MATCH(オプション有り!C:C,※商品オプションデータ!E:E,0)),"")</f>
        <v>0</v>
      </c>
      <c r="O22" s="3" t="str">
        <f t="shared" si="3"/>
        <v>https://やほお=152533841</v>
      </c>
      <c r="P22" s="6" t="s">
        <v>95</v>
      </c>
    </row>
    <row r="23" spans="2:16">
      <c r="B23" s="15" t="str">
        <f>IFERROR(INDEX(※商品オプションデータ!A:A,MATCH(オプション有り!C:C,※商品オプションデータ!E:E,0)),"")</f>
        <v/>
      </c>
      <c r="D23" s="17" t="str">
        <f>IFERROR(INDEX(※商品オプションデータ!F:F,MATCH(オプション有り!C:C,※商品オプションデータ!E:E,0)),"")</f>
        <v/>
      </c>
      <c r="E23" s="18" t="str">
        <f>IFERROR(INDEX(※商品データ!E:E,MATCH(オプション有り!B:B,※商品データ!A:A,0)),"")</f>
        <v/>
      </c>
      <c r="F23" s="8"/>
      <c r="G23" s="25"/>
      <c r="H23" s="3" t="str">
        <f>IFERROR(INDEX(※商品データ!S:S,MATCH(オプション有り!B:B,※商品データ!A:A,0)),"")</f>
        <v/>
      </c>
      <c r="I23" s="3" t="str">
        <f>IFERROR(INDEX(※商品データ!T:T,MATCH(オプション有り!B:B,※商品データ!A:A,0)),"")</f>
        <v/>
      </c>
      <c r="J23" s="10" t="str">
        <f t="shared" si="0"/>
        <v/>
      </c>
      <c r="K23" s="13" t="str">
        <f t="shared" si="1"/>
        <v/>
      </c>
      <c r="L23" s="10" t="str">
        <f t="shared" si="2"/>
        <v/>
      </c>
      <c r="M23" s="23" t="str">
        <f>IFERROR(INDEX(※商品オプションデータ!C:C,MATCH(オプション有り!C:C,※商品オプションデータ!E:E,0)),"")</f>
        <v/>
      </c>
      <c r="N23" s="17" t="str">
        <f>IFERROR(INDEX(※商品オプションデータ!D:D,MATCH(オプション有り!C:C,※商品オプションデータ!E:E,0)),"")</f>
        <v/>
      </c>
      <c r="O23" s="3" t="str">
        <f t="shared" si="3"/>
        <v>https://やほお=</v>
      </c>
      <c r="P23" s="6" t="s">
        <v>95</v>
      </c>
    </row>
    <row r="24" spans="2:16">
      <c r="B24" s="15" t="str">
        <f>IFERROR(INDEX(※商品オプションデータ!A:A,MATCH(オプション有り!C:C,※商品オプションデータ!E:E,0)),"")</f>
        <v/>
      </c>
      <c r="D24" s="17" t="str">
        <f>IFERROR(INDEX(※商品オプションデータ!F:F,MATCH(オプション有り!C:C,※商品オプションデータ!E:E,0)),"")</f>
        <v/>
      </c>
      <c r="E24" s="18" t="str">
        <f>IFERROR(INDEX(※商品データ!E:E,MATCH(オプション有り!B:B,※商品データ!A:A,0)),"")</f>
        <v/>
      </c>
      <c r="F24" s="8"/>
      <c r="G24" s="25"/>
      <c r="H24" s="3" t="str">
        <f>IFERROR(INDEX(※商品データ!S:S,MATCH(オプション有り!B:B,※商品データ!A:A,0)),"")</f>
        <v/>
      </c>
      <c r="I24" s="3" t="str">
        <f>IFERROR(INDEX(※商品データ!T:T,MATCH(オプション有り!B:B,※商品データ!A:A,0)),"")</f>
        <v/>
      </c>
      <c r="J24" s="10" t="str">
        <f t="shared" si="0"/>
        <v/>
      </c>
      <c r="K24" s="13" t="str">
        <f t="shared" si="1"/>
        <v/>
      </c>
      <c r="L24" s="10" t="str">
        <f t="shared" si="2"/>
        <v/>
      </c>
      <c r="M24" s="23" t="str">
        <f>IFERROR(INDEX(※商品オプションデータ!C:C,MATCH(オプション有り!C:C,※商品オプションデータ!E:E,0)),"")</f>
        <v/>
      </c>
      <c r="N24" s="17" t="str">
        <f>IFERROR(INDEX(※商品オプションデータ!D:D,MATCH(オプション有り!C:C,※商品オプションデータ!E:E,0)),"")</f>
        <v/>
      </c>
      <c r="O24" s="3" t="str">
        <f t="shared" si="3"/>
        <v>https://やほお=</v>
      </c>
      <c r="P24" s="6" t="s">
        <v>95</v>
      </c>
    </row>
    <row r="25" spans="2:16">
      <c r="B25" s="15" t="str">
        <f>IFERROR(INDEX(※商品オプションデータ!A:A,MATCH(オプション有り!C:C,※商品オプションデータ!E:E,0)),"")</f>
        <v/>
      </c>
      <c r="D25" s="17" t="str">
        <f>IFERROR(INDEX(※商品オプションデータ!F:F,MATCH(オプション有り!C:C,※商品オプションデータ!E:E,0)),"")</f>
        <v/>
      </c>
      <c r="E25" s="18" t="str">
        <f>IFERROR(INDEX(※商品データ!E:E,MATCH(オプション有り!B:B,※商品データ!A:A,0)),"")</f>
        <v/>
      </c>
      <c r="F25" s="8"/>
      <c r="G25" s="25"/>
      <c r="H25" s="3" t="str">
        <f>IFERROR(INDEX(※商品データ!S:S,MATCH(オプション有り!B:B,※商品データ!A:A,0)),"")</f>
        <v/>
      </c>
      <c r="I25" s="3" t="str">
        <f>IFERROR(INDEX(※商品データ!T:T,MATCH(オプション有り!B:B,※商品データ!A:A,0)),"")</f>
        <v/>
      </c>
      <c r="J25" s="10" t="str">
        <f t="shared" si="0"/>
        <v/>
      </c>
      <c r="K25" s="13" t="str">
        <f t="shared" si="1"/>
        <v/>
      </c>
      <c r="L25" s="10" t="str">
        <f t="shared" si="2"/>
        <v/>
      </c>
      <c r="M25" s="23" t="str">
        <f>IFERROR(INDEX(※商品オプションデータ!C:C,MATCH(オプション有り!C:C,※商品オプションデータ!E:E,0)),"")</f>
        <v/>
      </c>
      <c r="N25" s="17" t="str">
        <f>IFERROR(INDEX(※商品オプションデータ!D:D,MATCH(オプション有り!C:C,※商品オプションデータ!E:E,0)),"")</f>
        <v/>
      </c>
      <c r="O25" s="3" t="str">
        <f t="shared" si="3"/>
        <v>https://やほお=</v>
      </c>
      <c r="P25" s="6" t="s">
        <v>95</v>
      </c>
    </row>
    <row r="26" spans="2:16">
      <c r="B26" s="15" t="str">
        <f>IFERROR(INDEX(※商品オプションデータ!A:A,MATCH(オプション有り!C:C,※商品オプションデータ!E:E,0)),"")</f>
        <v/>
      </c>
      <c r="D26" s="17" t="str">
        <f>IFERROR(INDEX(※商品オプションデータ!F:F,MATCH(オプション有り!C:C,※商品オプションデータ!E:E,0)),"")</f>
        <v/>
      </c>
      <c r="E26" s="18" t="str">
        <f>IFERROR(INDEX(※商品データ!E:E,MATCH(オプション有り!B:B,※商品データ!A:A,0)),"")</f>
        <v/>
      </c>
      <c r="F26" s="8"/>
      <c r="G26" s="25"/>
      <c r="H26" s="3" t="str">
        <f>IFERROR(INDEX(※商品データ!S:S,MATCH(オプション有り!B:B,※商品データ!A:A,0)),"")</f>
        <v/>
      </c>
      <c r="I26" s="3" t="str">
        <f>IFERROR(INDEX(※商品データ!T:T,MATCH(オプション有り!B:B,※商品データ!A:A,0)),"")</f>
        <v/>
      </c>
      <c r="J26" s="10" t="str">
        <f t="shared" si="0"/>
        <v/>
      </c>
      <c r="K26" s="13" t="str">
        <f t="shared" si="1"/>
        <v/>
      </c>
      <c r="L26" s="10" t="str">
        <f t="shared" si="2"/>
        <v/>
      </c>
      <c r="M26" s="23" t="str">
        <f>IFERROR(INDEX(※商品オプションデータ!C:C,MATCH(オプション有り!C:C,※商品オプションデータ!E:E,0)),"")</f>
        <v/>
      </c>
      <c r="N26" s="17" t="str">
        <f>IFERROR(INDEX(※商品オプションデータ!D:D,MATCH(オプション有り!C:C,※商品オプションデータ!E:E,0)),"")</f>
        <v/>
      </c>
      <c r="O26" s="3" t="str">
        <f t="shared" si="3"/>
        <v>https://やほお=</v>
      </c>
      <c r="P26" s="6" t="s">
        <v>95</v>
      </c>
    </row>
    <row r="27" spans="2:16">
      <c r="B27" s="15" t="str">
        <f>IFERROR(INDEX(※商品オプションデータ!A:A,MATCH(オプション有り!C:C,※商品オプションデータ!E:E,0)),"")</f>
        <v/>
      </c>
      <c r="D27" s="17" t="str">
        <f>IFERROR(INDEX(※商品オプションデータ!F:F,MATCH(オプション有り!C:C,※商品オプションデータ!E:E,0)),"")</f>
        <v/>
      </c>
      <c r="E27" s="18" t="str">
        <f>IFERROR(INDEX(※商品データ!E:E,MATCH(オプション有り!B:B,※商品データ!A:A,0)),"")</f>
        <v/>
      </c>
      <c r="F27" s="8"/>
      <c r="G27" s="25"/>
      <c r="H27" s="3" t="str">
        <f>IFERROR(INDEX(※商品データ!S:S,MATCH(オプション有り!B:B,※商品データ!A:A,0)),"")</f>
        <v/>
      </c>
      <c r="I27" s="3" t="str">
        <f>IFERROR(INDEX(※商品データ!T:T,MATCH(オプション有り!B:B,※商品データ!A:A,0)),"")</f>
        <v/>
      </c>
      <c r="J27" s="10" t="str">
        <f t="shared" si="0"/>
        <v/>
      </c>
      <c r="K27" s="13" t="str">
        <f t="shared" si="1"/>
        <v/>
      </c>
      <c r="L27" s="10" t="str">
        <f t="shared" si="2"/>
        <v/>
      </c>
      <c r="M27" s="23" t="str">
        <f>IFERROR(INDEX(※商品オプションデータ!C:C,MATCH(オプション有り!C:C,※商品オプションデータ!E:E,0)),"")</f>
        <v/>
      </c>
      <c r="N27" s="17" t="str">
        <f>IFERROR(INDEX(※商品オプションデータ!D:D,MATCH(オプション有り!C:C,※商品オプションデータ!E:E,0)),"")</f>
        <v/>
      </c>
      <c r="O27" s="3" t="str">
        <f t="shared" si="3"/>
        <v>https://やほお=</v>
      </c>
      <c r="P27" s="6" t="s">
        <v>95</v>
      </c>
    </row>
    <row r="28" spans="2:16">
      <c r="B28" s="15"/>
      <c r="D28" s="17" t="str">
        <f>IFERROR(INDEX(※商品オプションデータ!F:F,MATCH(オプション有り!C:C,※商品オプションデータ!E:E,0)),"")</f>
        <v/>
      </c>
      <c r="E28" s="18" t="str">
        <f>IFERROR(INDEX(※商品データ!E:E,MATCH(オプション有り!B:B,※商品データ!A:A,0)),"")</f>
        <v/>
      </c>
      <c r="F28" s="8"/>
      <c r="G28" s="25"/>
      <c r="H28" s="3" t="str">
        <f>IFERROR(INDEX(※商品データ!S:S,MATCH(オプション有り!B:B,※商品データ!A:A,0)),"")</f>
        <v/>
      </c>
      <c r="I28" s="3" t="str">
        <f>IFERROR(INDEX(※商品データ!T:T,MATCH(オプション有り!B:B,※商品データ!A:A,0)),"")</f>
        <v/>
      </c>
      <c r="J28" s="10" t="str">
        <f t="shared" si="0"/>
        <v/>
      </c>
      <c r="K28" s="13" t="str">
        <f t="shared" si="1"/>
        <v/>
      </c>
      <c r="L28" s="10" t="str">
        <f t="shared" si="2"/>
        <v/>
      </c>
      <c r="M28" s="23" t="str">
        <f>IFERROR(INDEX(※商品オプションデータ!C:C,MATCH(オプション有り!C:C,※商品オプションデータ!E:E,0)),"")</f>
        <v/>
      </c>
      <c r="N28" s="17" t="str">
        <f>IFERROR(INDEX(※商品オプションデータ!D:D,MATCH(オプション有り!C:C,※商品オプションデータ!E:E,0)),"")</f>
        <v/>
      </c>
      <c r="O28" s="3" t="str">
        <f t="shared" si="3"/>
        <v>https://やほお=</v>
      </c>
      <c r="P28" s="6" t="s">
        <v>95</v>
      </c>
    </row>
    <row r="29" spans="2:16">
      <c r="B29" s="15"/>
      <c r="D29" s="17" t="str">
        <f>IFERROR(INDEX(※商品オプションデータ!F:F,MATCH(オプション有り!C:C,※商品オプションデータ!E:E,0)),"")</f>
        <v/>
      </c>
      <c r="E29" s="18" t="str">
        <f>IFERROR(INDEX(※商品データ!E:E,MATCH(オプション有り!B:B,※商品データ!A:A,0)),"")</f>
        <v/>
      </c>
      <c r="F29" s="8"/>
      <c r="G29" s="25"/>
      <c r="H29" s="3" t="str">
        <f>IFERROR(INDEX(※商品データ!S:S,MATCH(オプション有り!B:B,※商品データ!A:A,0)),"")</f>
        <v/>
      </c>
      <c r="I29" s="3" t="str">
        <f>IFERROR(INDEX(※商品データ!T:T,MATCH(オプション有り!B:B,※商品データ!A:A,0)),"")</f>
        <v/>
      </c>
      <c r="J29" s="10" t="str">
        <f t="shared" si="0"/>
        <v/>
      </c>
      <c r="K29" s="13" t="str">
        <f t="shared" si="1"/>
        <v/>
      </c>
      <c r="L29" s="10" t="str">
        <f t="shared" si="2"/>
        <v/>
      </c>
      <c r="M29" s="23" t="str">
        <f>IFERROR(INDEX(※商品オプションデータ!C:C,MATCH(オプション有り!C:C,※商品オプションデータ!E:E,0)),"")</f>
        <v/>
      </c>
      <c r="N29" s="17" t="str">
        <f>IFERROR(INDEX(※商品オプションデータ!D:D,MATCH(オプション有り!C:C,※商品オプションデータ!E:E,0)),"")</f>
        <v/>
      </c>
      <c r="O29" s="3" t="str">
        <f t="shared" si="3"/>
        <v>https://やほお=</v>
      </c>
      <c r="P29" s="6" t="s">
        <v>95</v>
      </c>
    </row>
    <row r="30" spans="2:16">
      <c r="B30" s="15"/>
      <c r="D30" s="17" t="str">
        <f>IFERROR(INDEX(※商品オプションデータ!F:F,MATCH(オプション有り!C:C,※商品オプションデータ!E:E,0)),"")</f>
        <v/>
      </c>
      <c r="E30" s="18" t="str">
        <f>IFERROR(INDEX(※商品データ!E:E,MATCH(オプション有り!B:B,※商品データ!A:A,0)),"")</f>
        <v/>
      </c>
      <c r="F30" s="8"/>
      <c r="G30" s="25"/>
      <c r="H30" s="3" t="str">
        <f>IFERROR(INDEX(※商品データ!S:S,MATCH(オプション有り!B:B,※商品データ!A:A,0)),"")</f>
        <v/>
      </c>
      <c r="I30" s="3" t="str">
        <f>IFERROR(INDEX(※商品データ!T:T,MATCH(オプション有り!B:B,※商品データ!A:A,0)),"")</f>
        <v/>
      </c>
      <c r="J30" s="10" t="str">
        <f t="shared" si="0"/>
        <v/>
      </c>
      <c r="K30" s="13" t="str">
        <f t="shared" si="1"/>
        <v/>
      </c>
      <c r="L30" s="10" t="str">
        <f t="shared" si="2"/>
        <v/>
      </c>
      <c r="M30" s="23" t="str">
        <f>IFERROR(INDEX(※商品オプションデータ!C:C,MATCH(オプション有り!C:C,※商品オプションデータ!E:E,0)),"")</f>
        <v/>
      </c>
      <c r="N30" s="17" t="str">
        <f>IFERROR(INDEX(※商品オプションデータ!D:D,MATCH(オプション有り!C:C,※商品オプションデータ!E:E,0)),"")</f>
        <v/>
      </c>
      <c r="O30" s="3" t="str">
        <f t="shared" si="3"/>
        <v>https://やほお=</v>
      </c>
      <c r="P30" s="6" t="s">
        <v>95</v>
      </c>
    </row>
    <row r="31" spans="2:16">
      <c r="B31" s="15"/>
      <c r="D31" s="17" t="str">
        <f>IFERROR(INDEX(※商品オプションデータ!F:F,MATCH(オプション有り!C:C,※商品オプションデータ!E:E,0)),"")</f>
        <v/>
      </c>
      <c r="E31" s="18" t="str">
        <f>IFERROR(INDEX(※商品データ!E:E,MATCH(オプション有り!B:B,※商品データ!A:A,0)),"")</f>
        <v/>
      </c>
      <c r="F31" s="8"/>
      <c r="G31" s="25"/>
      <c r="H31" s="3" t="str">
        <f>IFERROR(INDEX(※商品データ!S:S,MATCH(オプション有り!B:B,※商品データ!A:A,0)),"")</f>
        <v/>
      </c>
      <c r="I31" s="3" t="str">
        <f>IFERROR(INDEX(※商品データ!T:T,MATCH(オプション有り!B:B,※商品データ!A:A,0)),"")</f>
        <v/>
      </c>
      <c r="J31" s="10" t="str">
        <f t="shared" si="0"/>
        <v/>
      </c>
      <c r="K31" s="13" t="str">
        <f t="shared" si="1"/>
        <v/>
      </c>
      <c r="L31" s="10" t="str">
        <f t="shared" si="2"/>
        <v/>
      </c>
      <c r="M31" s="23" t="str">
        <f>IFERROR(INDEX(※商品オプションデータ!C:C,MATCH(オプション有り!C:C,※商品オプションデータ!E:E,0)),"")</f>
        <v/>
      </c>
      <c r="N31" s="17" t="str">
        <f>IFERROR(INDEX(※商品オプションデータ!D:D,MATCH(オプション有り!C:C,※商品オプションデータ!E:E,0)),"")</f>
        <v/>
      </c>
      <c r="O31" s="3" t="str">
        <f t="shared" si="3"/>
        <v>https://やほお=</v>
      </c>
      <c r="P31" s="6" t="s">
        <v>95</v>
      </c>
    </row>
    <row r="32" spans="2:16">
      <c r="B32" s="15"/>
      <c r="D32" s="17" t="str">
        <f>IFERROR(INDEX(※商品オプションデータ!F:F,MATCH(オプション有り!C:C,※商品オプションデータ!E:E,0)),"")</f>
        <v/>
      </c>
      <c r="E32" s="18" t="str">
        <f>IFERROR(INDEX(※商品データ!E:E,MATCH(オプション有り!B:B,※商品データ!A:A,0)),"")</f>
        <v/>
      </c>
      <c r="F32" s="8"/>
      <c r="G32" s="25"/>
      <c r="H32" s="3" t="str">
        <f>IFERROR(INDEX(※商品データ!S:S,MATCH(オプション有り!B:B,※商品データ!A:A,0)),"")</f>
        <v/>
      </c>
      <c r="I32" s="3" t="str">
        <f>IFERROR(INDEX(※商品データ!T:T,MATCH(オプション有り!B:B,※商品データ!A:A,0)),"")</f>
        <v/>
      </c>
      <c r="J32" s="10" t="str">
        <f t="shared" si="0"/>
        <v/>
      </c>
      <c r="K32" s="13" t="str">
        <f t="shared" si="1"/>
        <v/>
      </c>
      <c r="L32" s="10" t="str">
        <f t="shared" si="2"/>
        <v/>
      </c>
      <c r="M32" s="23" t="str">
        <f>IFERROR(INDEX(※商品オプションデータ!C:C,MATCH(オプション有り!C:C,※商品オプションデータ!E:E,0)),"")</f>
        <v/>
      </c>
      <c r="N32" s="17" t="str">
        <f>IFERROR(INDEX(※商品オプションデータ!D:D,MATCH(オプション有り!C:C,※商品オプションデータ!E:E,0)),"")</f>
        <v/>
      </c>
      <c r="O32" s="3" t="str">
        <f t="shared" si="3"/>
        <v>https://やほお=</v>
      </c>
      <c r="P32" s="6" t="s">
        <v>95</v>
      </c>
    </row>
    <row r="33" spans="2:16">
      <c r="B33" s="15"/>
      <c r="D33" s="17" t="str">
        <f>IFERROR(INDEX(※商品オプションデータ!F:F,MATCH(オプション有り!C:C,※商品オプションデータ!E:E,0)),"")</f>
        <v/>
      </c>
      <c r="E33" s="18" t="str">
        <f>IFERROR(INDEX(※商品データ!E:E,MATCH(オプション有り!B:B,※商品データ!A:A,0)),"")</f>
        <v/>
      </c>
      <c r="F33" s="8"/>
      <c r="G33" s="25"/>
      <c r="H33" s="3" t="str">
        <f>IFERROR(INDEX(※商品データ!S:S,MATCH(オプション有り!B:B,※商品データ!A:A,0)),"")</f>
        <v/>
      </c>
      <c r="I33" s="3" t="str">
        <f>IFERROR(INDEX(※商品データ!T:T,MATCH(オプション有り!B:B,※商品データ!A:A,0)),"")</f>
        <v/>
      </c>
      <c r="J33" s="10" t="str">
        <f t="shared" si="0"/>
        <v/>
      </c>
      <c r="K33" s="13" t="str">
        <f t="shared" si="1"/>
        <v/>
      </c>
      <c r="L33" s="10" t="str">
        <f t="shared" si="2"/>
        <v/>
      </c>
      <c r="M33" s="23" t="str">
        <f>IFERROR(INDEX(※商品オプションデータ!C:C,MATCH(オプション有り!C:C,※商品オプションデータ!E:E,0)),"")</f>
        <v/>
      </c>
      <c r="N33" s="17" t="str">
        <f>IFERROR(INDEX(※商品オプションデータ!D:D,MATCH(オプション有り!C:C,※商品オプションデータ!E:E,0)),"")</f>
        <v/>
      </c>
      <c r="O33" s="3" t="str">
        <f t="shared" si="3"/>
        <v>https://やほお=</v>
      </c>
      <c r="P33" s="6" t="s">
        <v>95</v>
      </c>
    </row>
    <row r="34" spans="2:16">
      <c r="B34" s="15"/>
      <c r="D34" s="17" t="str">
        <f>IFERROR(INDEX(※商品オプションデータ!F:F,MATCH(オプション有り!C:C,※商品オプションデータ!E:E,0)),"")</f>
        <v/>
      </c>
      <c r="E34" s="18" t="str">
        <f>IFERROR(INDEX(※商品データ!E:E,MATCH(オプション有り!B:B,※商品データ!A:A,0)),"")</f>
        <v/>
      </c>
      <c r="F34" s="8"/>
      <c r="G34" s="25"/>
      <c r="H34" s="3" t="str">
        <f>IFERROR(INDEX(※商品データ!S:S,MATCH(オプション有り!B:B,※商品データ!A:A,0)),"")</f>
        <v/>
      </c>
      <c r="I34" s="3" t="str">
        <f>IFERROR(INDEX(※商品データ!T:T,MATCH(オプション有り!B:B,※商品データ!A:A,0)),"")</f>
        <v/>
      </c>
      <c r="J34" s="10" t="str">
        <f t="shared" si="0"/>
        <v/>
      </c>
      <c r="K34" s="13" t="str">
        <f t="shared" si="1"/>
        <v/>
      </c>
      <c r="L34" s="10" t="str">
        <f t="shared" si="2"/>
        <v/>
      </c>
      <c r="M34" s="23" t="str">
        <f>IFERROR(INDEX(※商品オプションデータ!C:C,MATCH(オプション有り!C:C,※商品オプションデータ!E:E,0)),"")</f>
        <v/>
      </c>
      <c r="N34" s="17" t="str">
        <f>IFERROR(INDEX(※商品オプションデータ!D:D,MATCH(オプション有り!C:C,※商品オプションデータ!E:E,0)),"")</f>
        <v/>
      </c>
      <c r="O34" s="3" t="str">
        <f t="shared" si="3"/>
        <v>https://やほお=</v>
      </c>
      <c r="P34" s="6" t="s">
        <v>95</v>
      </c>
    </row>
    <row r="35" spans="2:16">
      <c r="B35" s="15"/>
      <c r="D35" s="17" t="str">
        <f>IFERROR(INDEX(※商品オプションデータ!F:F,MATCH(オプション有り!C:C,※商品オプションデータ!E:E,0)),"")</f>
        <v/>
      </c>
      <c r="E35" s="18" t="str">
        <f>IFERROR(INDEX(※商品データ!E:E,MATCH(オプション有り!B:B,※商品データ!A:A,0)),"")</f>
        <v/>
      </c>
      <c r="F35" s="8"/>
      <c r="G35" s="25"/>
      <c r="H35" s="3" t="str">
        <f>IFERROR(INDEX(※商品データ!S:S,MATCH(オプション有り!B:B,※商品データ!A:A,0)),"")</f>
        <v/>
      </c>
      <c r="I35" s="3" t="str">
        <f>IFERROR(INDEX(※商品データ!T:T,MATCH(オプション有り!B:B,※商品データ!A:A,0)),"")</f>
        <v/>
      </c>
      <c r="J35" s="10" t="str">
        <f t="shared" si="0"/>
        <v/>
      </c>
      <c r="K35" s="13" t="str">
        <f t="shared" si="1"/>
        <v/>
      </c>
      <c r="L35" s="10" t="str">
        <f t="shared" si="2"/>
        <v/>
      </c>
      <c r="M35" s="23" t="str">
        <f>IFERROR(INDEX(※商品オプションデータ!C:C,MATCH(オプション有り!C:C,※商品オプションデータ!E:E,0)),"")</f>
        <v/>
      </c>
      <c r="N35" s="17" t="str">
        <f>IFERROR(INDEX(※商品オプションデータ!D:D,MATCH(オプション有り!C:C,※商品オプションデータ!E:E,0)),"")</f>
        <v/>
      </c>
      <c r="O35" s="3" t="str">
        <f t="shared" si="3"/>
        <v>https://やほお=</v>
      </c>
      <c r="P35" s="6" t="s">
        <v>95</v>
      </c>
    </row>
    <row r="36" spans="2:16">
      <c r="B36" s="15"/>
      <c r="D36" s="17" t="str">
        <f>IFERROR(INDEX(※商品オプションデータ!F:F,MATCH(オプション有り!C:C,※商品オプションデータ!E:E,0)),"")</f>
        <v/>
      </c>
      <c r="E36" s="18" t="str">
        <f>IFERROR(INDEX(※商品データ!E:E,MATCH(オプション有り!B:B,※商品データ!A:A,0)),"")</f>
        <v/>
      </c>
      <c r="F36" s="8"/>
      <c r="G36" s="25"/>
      <c r="H36" s="3" t="str">
        <f>IFERROR(INDEX(※商品データ!S:S,MATCH(オプション有り!B:B,※商品データ!A:A,0)),"")</f>
        <v/>
      </c>
      <c r="I36" s="3" t="str">
        <f>IFERROR(INDEX(※商品データ!T:T,MATCH(オプション有り!B:B,※商品データ!A:A,0)),"")</f>
        <v/>
      </c>
      <c r="J36" s="10" t="str">
        <f t="shared" si="0"/>
        <v/>
      </c>
      <c r="K36" s="13" t="str">
        <f t="shared" si="1"/>
        <v/>
      </c>
      <c r="L36" s="10" t="str">
        <f t="shared" si="2"/>
        <v/>
      </c>
      <c r="M36" s="23" t="str">
        <f>IFERROR(INDEX(※商品オプションデータ!C:C,MATCH(オプション有り!C:C,※商品オプションデータ!E:E,0)),"")</f>
        <v/>
      </c>
      <c r="N36" s="17" t="str">
        <f>IFERROR(INDEX(※商品オプションデータ!D:D,MATCH(オプション有り!C:C,※商品オプションデータ!E:E,0)),"")</f>
        <v/>
      </c>
      <c r="O36" s="3" t="str">
        <f t="shared" si="3"/>
        <v>https://やほお=</v>
      </c>
      <c r="P36" s="6" t="s">
        <v>95</v>
      </c>
    </row>
    <row r="37" spans="2:16">
      <c r="B37" s="15"/>
      <c r="D37" s="17" t="str">
        <f>IFERROR(INDEX(※商品オプションデータ!F:F,MATCH(オプション有り!C:C,※商品オプションデータ!E:E,0)),"")</f>
        <v/>
      </c>
      <c r="E37" s="18" t="str">
        <f>IFERROR(INDEX(※商品データ!E:E,MATCH(オプション有り!B:B,※商品データ!A:A,0)),"")</f>
        <v/>
      </c>
      <c r="F37" s="8"/>
      <c r="G37" s="25"/>
      <c r="H37" s="3" t="str">
        <f>IFERROR(INDEX(※商品データ!S:S,MATCH(オプション有り!B:B,※商品データ!A:A,0)),"")</f>
        <v/>
      </c>
      <c r="I37" s="3" t="str">
        <f>IFERROR(INDEX(※商品データ!T:T,MATCH(オプション有り!B:B,※商品データ!A:A,0)),"")</f>
        <v/>
      </c>
      <c r="J37" s="10" t="str">
        <f t="shared" si="0"/>
        <v/>
      </c>
      <c r="K37" s="13" t="str">
        <f t="shared" si="1"/>
        <v/>
      </c>
      <c r="L37" s="10" t="str">
        <f t="shared" si="2"/>
        <v/>
      </c>
      <c r="M37" s="23" t="str">
        <f>IFERROR(INDEX(※商品オプションデータ!C:C,MATCH(オプション有り!C:C,※商品オプションデータ!E:E,0)),"")</f>
        <v/>
      </c>
      <c r="N37" s="17" t="str">
        <f>IFERROR(INDEX(※商品オプションデータ!D:D,MATCH(オプション有り!C:C,※商品オプションデータ!E:E,0)),"")</f>
        <v/>
      </c>
      <c r="O37" s="3" t="str">
        <f t="shared" si="3"/>
        <v>https://やほお=</v>
      </c>
      <c r="P37" s="6" t="s">
        <v>95</v>
      </c>
    </row>
    <row r="38" spans="2:16">
      <c r="B38" s="15"/>
      <c r="D38" s="17" t="str">
        <f>IFERROR(INDEX(※商品オプションデータ!F:F,MATCH(オプション有り!C:C,※商品オプションデータ!E:E,0)),"")</f>
        <v/>
      </c>
      <c r="E38" s="18" t="str">
        <f>IFERROR(INDEX(※商品データ!E:E,MATCH(オプション有り!B:B,※商品データ!A:A,0)),"")</f>
        <v/>
      </c>
      <c r="F38" s="8"/>
      <c r="G38" s="25"/>
      <c r="H38" s="3" t="str">
        <f>IFERROR(INDEX(※商品データ!S:S,MATCH(オプション有り!B:B,※商品データ!A:A,0)),"")</f>
        <v/>
      </c>
      <c r="I38" s="3" t="str">
        <f>IFERROR(INDEX(※商品データ!T:T,MATCH(オプション有り!B:B,※商品データ!A:A,0)),"")</f>
        <v/>
      </c>
      <c r="J38" s="10" t="str">
        <f t="shared" si="0"/>
        <v/>
      </c>
      <c r="K38" s="13" t="str">
        <f t="shared" si="1"/>
        <v/>
      </c>
      <c r="L38" s="10" t="str">
        <f t="shared" si="2"/>
        <v/>
      </c>
      <c r="M38" s="23" t="str">
        <f>IFERROR(INDEX(※商品オプションデータ!C:C,MATCH(オプション有り!C:C,※商品オプションデータ!E:E,0)),"")</f>
        <v/>
      </c>
      <c r="N38" s="17" t="str">
        <f>IFERROR(INDEX(※商品オプションデータ!D:D,MATCH(オプション有り!C:C,※商品オプションデータ!E:E,0)),"")</f>
        <v/>
      </c>
      <c r="O38" s="3" t="str">
        <f t="shared" si="3"/>
        <v>https://やほお=</v>
      </c>
      <c r="P38" s="6" t="s">
        <v>95</v>
      </c>
    </row>
    <row r="39" spans="2:16">
      <c r="B39" s="15"/>
      <c r="D39" s="17" t="str">
        <f>IFERROR(INDEX(※商品オプションデータ!F:F,MATCH(オプション有り!C:C,※商品オプションデータ!E:E,0)),"")</f>
        <v/>
      </c>
      <c r="E39" s="18" t="str">
        <f>IFERROR(INDEX(※商品データ!E:E,MATCH(オプション有り!B:B,※商品データ!A:A,0)),"")</f>
        <v/>
      </c>
      <c r="F39" s="8"/>
      <c r="G39" s="25"/>
      <c r="H39" s="3" t="str">
        <f>IFERROR(INDEX(※商品データ!S:S,MATCH(オプション有り!B:B,※商品データ!A:A,0)),"")</f>
        <v/>
      </c>
      <c r="I39" s="3" t="str">
        <f>IFERROR(INDEX(※商品データ!T:T,MATCH(オプション有り!B:B,※商品データ!A:A,0)),"")</f>
        <v/>
      </c>
      <c r="J39" s="10" t="str">
        <f t="shared" si="0"/>
        <v/>
      </c>
      <c r="K39" s="13" t="str">
        <f t="shared" si="1"/>
        <v/>
      </c>
      <c r="L39" s="10" t="str">
        <f t="shared" si="2"/>
        <v/>
      </c>
      <c r="M39" s="23" t="str">
        <f>IFERROR(INDEX(※商品オプションデータ!C:C,MATCH(オプション有り!C:C,※商品オプションデータ!E:E,0)),"")</f>
        <v/>
      </c>
      <c r="N39" s="17" t="str">
        <f>IFERROR(INDEX(※商品オプションデータ!D:D,MATCH(オプション有り!C:C,※商品オプションデータ!E:E,0)),"")</f>
        <v/>
      </c>
      <c r="O39" s="3" t="str">
        <f t="shared" si="3"/>
        <v>https://やほお=</v>
      </c>
      <c r="P39" s="6" t="s">
        <v>95</v>
      </c>
    </row>
    <row r="40" spans="2:16">
      <c r="B40" s="15"/>
      <c r="D40" s="17" t="str">
        <f>IFERROR(INDEX(※商品オプションデータ!F:F,MATCH(オプション有り!C:C,※商品オプションデータ!E:E,0)),"")</f>
        <v/>
      </c>
      <c r="E40" s="18" t="str">
        <f>IFERROR(INDEX(※商品データ!E:E,MATCH(オプション有り!B:B,※商品データ!A:A,0)),"")</f>
        <v/>
      </c>
      <c r="F40" s="8"/>
      <c r="G40" s="25"/>
      <c r="H40" s="3" t="str">
        <f>IFERROR(INDEX(※商品データ!S:S,MATCH(オプション有り!B:B,※商品データ!A:A,0)),"")</f>
        <v/>
      </c>
      <c r="I40" s="3" t="str">
        <f>IFERROR(INDEX(※商品データ!T:T,MATCH(オプション有り!B:B,※商品データ!A:A,0)),"")</f>
        <v/>
      </c>
      <c r="J40" s="10" t="str">
        <f t="shared" si="0"/>
        <v/>
      </c>
      <c r="K40" s="13" t="str">
        <f t="shared" si="1"/>
        <v/>
      </c>
      <c r="L40" s="10" t="str">
        <f t="shared" si="2"/>
        <v/>
      </c>
      <c r="M40" s="23" t="str">
        <f>IFERROR(INDEX(※商品オプションデータ!C:C,MATCH(オプション有り!C:C,※商品オプションデータ!E:E,0)),"")</f>
        <v/>
      </c>
      <c r="N40" s="17" t="str">
        <f>IFERROR(INDEX(※商品オプションデータ!D:D,MATCH(オプション有り!C:C,※商品オプションデータ!E:E,0)),"")</f>
        <v/>
      </c>
      <c r="O40" s="3" t="str">
        <f t="shared" si="3"/>
        <v>https://やほお=</v>
      </c>
      <c r="P40" s="6" t="s">
        <v>95</v>
      </c>
    </row>
    <row r="41" spans="2:16">
      <c r="B41" s="15"/>
      <c r="D41" s="17" t="str">
        <f>IFERROR(INDEX(※商品オプションデータ!F:F,MATCH(オプション有り!C:C,※商品オプションデータ!E:E,0)),"")</f>
        <v/>
      </c>
      <c r="E41" s="18" t="str">
        <f>IFERROR(INDEX(※商品データ!E:E,MATCH(オプション有り!B:B,※商品データ!A:A,0)),"")</f>
        <v/>
      </c>
      <c r="F41" s="8"/>
      <c r="G41" s="25"/>
      <c r="H41" s="3" t="str">
        <f>IFERROR(INDEX(※商品データ!S:S,MATCH(オプション有り!B:B,※商品データ!A:A,0)),"")</f>
        <v/>
      </c>
      <c r="I41" s="3" t="str">
        <f>IFERROR(INDEX(※商品データ!T:T,MATCH(オプション有り!B:B,※商品データ!A:A,0)),"")</f>
        <v/>
      </c>
      <c r="J41" s="10" t="str">
        <f t="shared" si="0"/>
        <v/>
      </c>
      <c r="K41" s="13" t="str">
        <f t="shared" si="1"/>
        <v/>
      </c>
      <c r="L41" s="10" t="str">
        <f t="shared" si="2"/>
        <v/>
      </c>
      <c r="M41" s="23" t="str">
        <f>IFERROR(INDEX(※商品オプションデータ!C:C,MATCH(オプション有り!C:C,※商品オプションデータ!E:E,0)),"")</f>
        <v/>
      </c>
      <c r="N41" s="17" t="str">
        <f>IFERROR(INDEX(※商品オプションデータ!D:D,MATCH(オプション有り!C:C,※商品オプションデータ!E:E,0)),"")</f>
        <v/>
      </c>
      <c r="O41" s="3" t="str">
        <f t="shared" si="3"/>
        <v>https://やほお=</v>
      </c>
      <c r="P41" s="6" t="s">
        <v>95</v>
      </c>
    </row>
    <row r="42" spans="2:16">
      <c r="B42" s="15"/>
      <c r="D42" s="17" t="str">
        <f>IFERROR(INDEX(※商品オプションデータ!F:F,MATCH(オプション有り!C:C,※商品オプションデータ!E:E,0)),"")</f>
        <v/>
      </c>
      <c r="E42" s="18" t="str">
        <f>IFERROR(INDEX(※商品データ!E:E,MATCH(オプション有り!B:B,※商品データ!A:A,0)),"")</f>
        <v/>
      </c>
      <c r="F42" s="8"/>
      <c r="G42" s="25"/>
      <c r="H42" s="3" t="str">
        <f>IFERROR(INDEX(※商品データ!S:S,MATCH(オプション有り!B:B,※商品データ!A:A,0)),"")</f>
        <v/>
      </c>
      <c r="I42" s="3" t="str">
        <f>IFERROR(INDEX(※商品データ!T:T,MATCH(オプション有り!B:B,※商品データ!A:A,0)),"")</f>
        <v/>
      </c>
      <c r="J42" s="10" t="str">
        <f t="shared" si="0"/>
        <v/>
      </c>
      <c r="K42" s="13" t="str">
        <f t="shared" si="1"/>
        <v/>
      </c>
      <c r="L42" s="10" t="str">
        <f t="shared" si="2"/>
        <v/>
      </c>
      <c r="M42" s="23" t="str">
        <f>IFERROR(INDEX(※商品オプションデータ!C:C,MATCH(オプション有り!C:C,※商品オプションデータ!E:E,0)),"")</f>
        <v/>
      </c>
      <c r="N42" s="17" t="str">
        <f>IFERROR(INDEX(※商品オプションデータ!D:D,MATCH(オプション有り!C:C,※商品オプションデータ!E:E,0)),"")</f>
        <v/>
      </c>
      <c r="O42" s="3" t="str">
        <f t="shared" si="3"/>
        <v>https://やほお=</v>
      </c>
      <c r="P42" s="6" t="s">
        <v>95</v>
      </c>
    </row>
    <row r="43" spans="2:16">
      <c r="B43" s="15"/>
      <c r="D43" s="17" t="str">
        <f>IFERROR(INDEX(※商品オプションデータ!F:F,MATCH(オプション有り!C:C,※商品オプションデータ!E:E,0)),"")</f>
        <v/>
      </c>
      <c r="E43" s="18" t="str">
        <f>IFERROR(INDEX(※商品データ!E:E,MATCH(オプション有り!B:B,※商品データ!A:A,0)),"")</f>
        <v/>
      </c>
      <c r="F43" s="8"/>
      <c r="G43" s="25"/>
      <c r="H43" s="3" t="str">
        <f>IFERROR(INDEX(※商品データ!S:S,MATCH(オプション有り!B:B,※商品データ!A:A,0)),"")</f>
        <v/>
      </c>
      <c r="I43" s="3" t="str">
        <f>IFERROR(INDEX(※商品データ!T:T,MATCH(オプション有り!B:B,※商品データ!A:A,0)),"")</f>
        <v/>
      </c>
      <c r="J43" s="10" t="str">
        <f t="shared" si="0"/>
        <v/>
      </c>
      <c r="K43" s="13" t="str">
        <f t="shared" si="1"/>
        <v/>
      </c>
      <c r="L43" s="10" t="str">
        <f t="shared" si="2"/>
        <v/>
      </c>
      <c r="M43" s="23" t="str">
        <f>IFERROR(INDEX(※商品オプションデータ!C:C,MATCH(オプション有り!C:C,※商品オプションデータ!E:E,0)),"")</f>
        <v/>
      </c>
      <c r="N43" s="17" t="str">
        <f>IFERROR(INDEX(※商品オプションデータ!D:D,MATCH(オプション有り!C:C,※商品オプションデータ!E:E,0)),"")</f>
        <v/>
      </c>
      <c r="O43" s="3" t="str">
        <f t="shared" si="3"/>
        <v>https://やほお=</v>
      </c>
      <c r="P43" s="6" t="s">
        <v>95</v>
      </c>
    </row>
    <row r="44" spans="2:16">
      <c r="B44" s="15"/>
      <c r="D44" s="17" t="str">
        <f>IFERROR(INDEX(※商品オプションデータ!F:F,MATCH(オプション有り!C:C,※商品オプションデータ!E:E,0)),"")</f>
        <v/>
      </c>
      <c r="E44" s="18" t="str">
        <f>IFERROR(INDEX(※商品データ!E:E,MATCH(オプション有り!B:B,※商品データ!A:A,0)),"")</f>
        <v/>
      </c>
      <c r="F44" s="8"/>
      <c r="G44" s="25"/>
      <c r="H44" s="3" t="str">
        <f>IFERROR(INDEX(※商品データ!S:S,MATCH(オプション有り!B:B,※商品データ!A:A,0)),"")</f>
        <v/>
      </c>
      <c r="I44" s="3" t="str">
        <f>IFERROR(INDEX(※商品データ!T:T,MATCH(オプション有り!B:B,※商品データ!A:A,0)),"")</f>
        <v/>
      </c>
      <c r="J44" s="10" t="str">
        <f t="shared" si="0"/>
        <v/>
      </c>
      <c r="K44" s="13" t="str">
        <f t="shared" si="1"/>
        <v/>
      </c>
      <c r="L44" s="10" t="str">
        <f t="shared" si="2"/>
        <v/>
      </c>
      <c r="M44" s="23" t="str">
        <f>IFERROR(INDEX(※商品オプションデータ!C:C,MATCH(オプション有り!C:C,※商品オプションデータ!E:E,0)),"")</f>
        <v/>
      </c>
      <c r="N44" s="17" t="str">
        <f>IFERROR(INDEX(※商品オプションデータ!D:D,MATCH(オプション有り!C:C,※商品オプションデータ!E:E,0)),"")</f>
        <v/>
      </c>
      <c r="O44" s="3" t="str">
        <f t="shared" si="3"/>
        <v>https://やほお=</v>
      </c>
      <c r="P44" s="6" t="s">
        <v>95</v>
      </c>
    </row>
    <row r="45" spans="2:16">
      <c r="B45" s="15"/>
      <c r="D45" s="17" t="str">
        <f>IFERROR(INDEX(※商品オプションデータ!F:F,MATCH(オプション有り!C:C,※商品オプションデータ!E:E,0)),"")</f>
        <v/>
      </c>
      <c r="E45" s="18" t="str">
        <f>IFERROR(INDEX(※商品データ!E:E,MATCH(オプション有り!B:B,※商品データ!A:A,0)),"")</f>
        <v/>
      </c>
      <c r="F45" s="8"/>
      <c r="G45" s="25"/>
      <c r="H45" s="3" t="str">
        <f>IFERROR(INDEX(※商品データ!S:S,MATCH(オプション有り!B:B,※商品データ!A:A,0)),"")</f>
        <v/>
      </c>
      <c r="I45" s="3" t="str">
        <f>IFERROR(INDEX(※商品データ!T:T,MATCH(オプション有り!B:B,※商品データ!A:A,0)),"")</f>
        <v/>
      </c>
      <c r="J45" s="10" t="str">
        <f t="shared" si="0"/>
        <v/>
      </c>
      <c r="K45" s="13" t="str">
        <f t="shared" si="1"/>
        <v/>
      </c>
      <c r="L45" s="10" t="str">
        <f t="shared" si="2"/>
        <v/>
      </c>
      <c r="M45" s="23" t="str">
        <f>IFERROR(INDEX(※商品オプションデータ!C:C,MATCH(オプション有り!C:C,※商品オプションデータ!E:E,0)),"")</f>
        <v/>
      </c>
      <c r="N45" s="17" t="str">
        <f>IFERROR(INDEX(※商品オプションデータ!D:D,MATCH(オプション有り!C:C,※商品オプションデータ!E:E,0)),"")</f>
        <v/>
      </c>
      <c r="O45" s="3" t="str">
        <f t="shared" si="3"/>
        <v>https://やほお=</v>
      </c>
      <c r="P45" s="6" t="s">
        <v>95</v>
      </c>
    </row>
    <row r="46" spans="2:16">
      <c r="B46" s="15"/>
      <c r="D46" s="17" t="str">
        <f>IFERROR(INDEX(※商品オプションデータ!F:F,MATCH(オプション有り!C:C,※商品オプションデータ!E:E,0)),"")</f>
        <v/>
      </c>
      <c r="E46" s="18" t="str">
        <f>IFERROR(INDEX(※商品データ!E:E,MATCH(オプション有り!B:B,※商品データ!A:A,0)),"")</f>
        <v/>
      </c>
      <c r="F46" s="8"/>
      <c r="G46" s="25"/>
      <c r="H46" s="3" t="str">
        <f>IFERROR(INDEX(※商品データ!S:S,MATCH(オプション有り!B:B,※商品データ!A:A,0)),"")</f>
        <v/>
      </c>
      <c r="I46" s="3" t="str">
        <f>IFERROR(INDEX(※商品データ!T:T,MATCH(オプション有り!B:B,※商品データ!A:A,0)),"")</f>
        <v/>
      </c>
      <c r="J46" s="10" t="str">
        <f t="shared" si="0"/>
        <v/>
      </c>
      <c r="K46" s="13" t="str">
        <f t="shared" si="1"/>
        <v/>
      </c>
      <c r="L46" s="10" t="str">
        <f t="shared" si="2"/>
        <v/>
      </c>
      <c r="M46" s="23" t="str">
        <f>IFERROR(INDEX(※商品オプションデータ!C:C,MATCH(オプション有り!C:C,※商品オプションデータ!E:E,0)),"")</f>
        <v/>
      </c>
      <c r="N46" s="17" t="str">
        <f>IFERROR(INDEX(※商品オプションデータ!D:D,MATCH(オプション有り!C:C,※商品オプションデータ!E:E,0)),"")</f>
        <v/>
      </c>
      <c r="O46" s="3" t="str">
        <f t="shared" si="3"/>
        <v>https://やほお=</v>
      </c>
      <c r="P46" s="6" t="s">
        <v>95</v>
      </c>
    </row>
    <row r="47" spans="2:16">
      <c r="B47" s="15"/>
      <c r="D47" s="17" t="str">
        <f>IFERROR(INDEX(※商品オプションデータ!F:F,MATCH(オプション有り!C:C,※商品オプションデータ!E:E,0)),"")</f>
        <v/>
      </c>
      <c r="E47" s="18" t="str">
        <f>IFERROR(INDEX(※商品データ!E:E,MATCH(オプション有り!B:B,※商品データ!A:A,0)),"")</f>
        <v/>
      </c>
      <c r="F47" s="8"/>
      <c r="G47" s="25"/>
      <c r="H47" s="3" t="str">
        <f>IFERROR(INDEX(※商品データ!S:S,MATCH(オプション有り!B:B,※商品データ!A:A,0)),"")</f>
        <v/>
      </c>
      <c r="I47" s="3" t="str">
        <f>IFERROR(INDEX(※商品データ!T:T,MATCH(オプション有り!B:B,※商品データ!A:A,0)),"")</f>
        <v/>
      </c>
      <c r="J47" s="10" t="str">
        <f t="shared" si="0"/>
        <v/>
      </c>
      <c r="K47" s="13" t="str">
        <f t="shared" si="1"/>
        <v/>
      </c>
      <c r="L47" s="10" t="str">
        <f t="shared" si="2"/>
        <v/>
      </c>
      <c r="M47" s="23" t="str">
        <f>IFERROR(INDEX(※商品オプションデータ!C:C,MATCH(オプション有り!C:C,※商品オプションデータ!E:E,0)),"")</f>
        <v/>
      </c>
      <c r="N47" s="17" t="str">
        <f>IFERROR(INDEX(※商品オプションデータ!D:D,MATCH(オプション有り!C:C,※商品オプションデータ!E:E,0)),"")</f>
        <v/>
      </c>
      <c r="O47" s="3" t="str">
        <f t="shared" si="3"/>
        <v>https://やほお=</v>
      </c>
      <c r="P47" s="6" t="s">
        <v>95</v>
      </c>
    </row>
    <row r="48" spans="2:16">
      <c r="B48" s="15"/>
      <c r="D48" s="17" t="str">
        <f>IFERROR(INDEX(※商品オプションデータ!F:F,MATCH(オプション有り!C:C,※商品オプションデータ!E:E,0)),"")</f>
        <v/>
      </c>
      <c r="E48" s="18" t="str">
        <f>IFERROR(INDEX(※商品データ!E:E,MATCH(オプション有り!B:B,※商品データ!A:A,0)),"")</f>
        <v/>
      </c>
      <c r="F48" s="8"/>
      <c r="G48" s="25"/>
      <c r="H48" s="3" t="str">
        <f>IFERROR(INDEX(※商品データ!S:S,MATCH(オプション有り!B:B,※商品データ!A:A,0)),"")</f>
        <v/>
      </c>
      <c r="I48" s="3" t="str">
        <f>IFERROR(INDEX(※商品データ!T:T,MATCH(オプション有り!B:B,※商品データ!A:A,0)),"")</f>
        <v/>
      </c>
      <c r="J48" s="10" t="str">
        <f t="shared" si="0"/>
        <v/>
      </c>
      <c r="K48" s="13" t="str">
        <f t="shared" si="1"/>
        <v/>
      </c>
      <c r="L48" s="10" t="str">
        <f t="shared" si="2"/>
        <v/>
      </c>
      <c r="M48" s="23" t="str">
        <f>IFERROR(INDEX(※商品オプションデータ!C:C,MATCH(オプション有り!C:C,※商品オプションデータ!E:E,0)),"")</f>
        <v/>
      </c>
      <c r="N48" s="17" t="str">
        <f>IFERROR(INDEX(※商品オプションデータ!D:D,MATCH(オプション有り!C:C,※商品オプションデータ!E:E,0)),"")</f>
        <v/>
      </c>
      <c r="O48" s="3" t="str">
        <f t="shared" si="3"/>
        <v>https://やほお=</v>
      </c>
      <c r="P48" s="6" t="s">
        <v>95</v>
      </c>
    </row>
    <row r="49" spans="2:16">
      <c r="B49" s="15"/>
      <c r="D49" s="17" t="str">
        <f>IFERROR(INDEX(※商品オプションデータ!F:F,MATCH(オプション有り!C:C,※商品オプションデータ!E:E,0)),"")</f>
        <v/>
      </c>
      <c r="E49" s="18" t="str">
        <f>IFERROR(INDEX(※商品データ!E:E,MATCH(オプション有り!B:B,※商品データ!A:A,0)),"")</f>
        <v/>
      </c>
      <c r="F49" s="8"/>
      <c r="G49" s="25"/>
      <c r="H49" s="3" t="str">
        <f>IFERROR(INDEX(※商品データ!S:S,MATCH(オプション有り!B:B,※商品データ!A:A,0)),"")</f>
        <v/>
      </c>
      <c r="I49" s="3" t="str">
        <f>IFERROR(INDEX(※商品データ!T:T,MATCH(オプション有り!B:B,※商品データ!A:A,0)),"")</f>
        <v/>
      </c>
      <c r="J49" s="10" t="str">
        <f t="shared" si="0"/>
        <v/>
      </c>
      <c r="K49" s="13" t="str">
        <f t="shared" si="1"/>
        <v/>
      </c>
      <c r="L49" s="10" t="str">
        <f t="shared" si="2"/>
        <v/>
      </c>
      <c r="M49" s="23" t="str">
        <f>IFERROR(INDEX(※商品オプションデータ!C:C,MATCH(オプション有り!C:C,※商品オプションデータ!E:E,0)),"")</f>
        <v/>
      </c>
      <c r="N49" s="17" t="str">
        <f>IFERROR(INDEX(※商品オプションデータ!D:D,MATCH(オプション有り!C:C,※商品オプションデータ!E:E,0)),"")</f>
        <v/>
      </c>
      <c r="O49" s="3" t="str">
        <f t="shared" si="3"/>
        <v>https://やほお=</v>
      </c>
      <c r="P49" s="6" t="s">
        <v>95</v>
      </c>
    </row>
    <row r="50" spans="2:16">
      <c r="B50" s="15"/>
      <c r="D50" s="17" t="str">
        <f>IFERROR(INDEX(※商品オプションデータ!F:F,MATCH(オプション有り!C:C,※商品オプションデータ!E:E,0)),"")</f>
        <v/>
      </c>
      <c r="E50" s="18" t="str">
        <f>IFERROR(INDEX(※商品データ!E:E,MATCH(オプション有り!B:B,※商品データ!A:A,0)),"")</f>
        <v/>
      </c>
      <c r="F50" s="8"/>
      <c r="G50" s="25"/>
      <c r="H50" s="3" t="str">
        <f>IFERROR(INDEX(※商品データ!S:S,MATCH(オプション有り!B:B,※商品データ!A:A,0)),"")</f>
        <v/>
      </c>
      <c r="I50" s="3" t="str">
        <f>IFERROR(INDEX(※商品データ!T:T,MATCH(オプション有り!B:B,※商品データ!A:A,0)),"")</f>
        <v/>
      </c>
      <c r="J50" s="10" t="str">
        <f t="shared" si="0"/>
        <v/>
      </c>
      <c r="K50" s="13" t="str">
        <f t="shared" si="1"/>
        <v/>
      </c>
      <c r="L50" s="10" t="str">
        <f t="shared" si="2"/>
        <v/>
      </c>
      <c r="M50" s="23" t="str">
        <f>IFERROR(INDEX(※商品オプションデータ!C:C,MATCH(オプション有り!C:C,※商品オプションデータ!E:E,0)),"")</f>
        <v/>
      </c>
      <c r="N50" s="17" t="str">
        <f>IFERROR(INDEX(※商品オプションデータ!D:D,MATCH(オプション有り!C:C,※商品オプションデータ!E:E,0)),"")</f>
        <v/>
      </c>
      <c r="O50" s="3" t="str">
        <f t="shared" si="3"/>
        <v>https://やほお=</v>
      </c>
      <c r="P50" s="6" t="s">
        <v>95</v>
      </c>
    </row>
    <row r="51" spans="2:16">
      <c r="B51" s="15"/>
      <c r="D51" s="17" t="str">
        <f>IFERROR(INDEX(※商品オプションデータ!F:F,MATCH(オプション有り!C:C,※商品オプションデータ!E:E,0)),"")</f>
        <v/>
      </c>
      <c r="E51" s="18" t="str">
        <f>IFERROR(INDEX(※商品データ!E:E,MATCH(オプション有り!B:B,※商品データ!A:A,0)),"")</f>
        <v/>
      </c>
      <c r="F51" s="8"/>
      <c r="G51" s="25"/>
      <c r="H51" s="3" t="str">
        <f>IFERROR(INDEX(※商品データ!S:S,MATCH(オプション有り!B:B,※商品データ!A:A,0)),"")</f>
        <v/>
      </c>
      <c r="I51" s="3" t="str">
        <f>IFERROR(INDEX(※商品データ!T:T,MATCH(オプション有り!B:B,※商品データ!A:A,0)),"")</f>
        <v/>
      </c>
      <c r="J51" s="10" t="str">
        <f t="shared" si="0"/>
        <v/>
      </c>
      <c r="K51" s="13" t="str">
        <f t="shared" si="1"/>
        <v/>
      </c>
      <c r="L51" s="10" t="str">
        <f t="shared" si="2"/>
        <v/>
      </c>
      <c r="M51" s="23" t="str">
        <f>IFERROR(INDEX(※商品オプションデータ!C:C,MATCH(オプション有り!C:C,※商品オプションデータ!E:E,0)),"")</f>
        <v/>
      </c>
      <c r="N51" s="17" t="str">
        <f>IFERROR(INDEX(※商品オプションデータ!D:D,MATCH(オプション有り!C:C,※商品オプションデータ!E:E,0)),"")</f>
        <v/>
      </c>
      <c r="O51" s="3" t="str">
        <f t="shared" si="3"/>
        <v>https://やほお=</v>
      </c>
      <c r="P51" s="6" t="s">
        <v>95</v>
      </c>
    </row>
    <row r="52" spans="2:16">
      <c r="B52" s="15"/>
      <c r="D52" s="17" t="str">
        <f>IFERROR(INDEX(※商品オプションデータ!F:F,MATCH(オプション有り!C:C,※商品オプションデータ!E:E,0)),"")</f>
        <v/>
      </c>
      <c r="E52" s="18" t="str">
        <f>IFERROR(INDEX(※商品データ!E:E,MATCH(オプション有り!B:B,※商品データ!A:A,0)),"")</f>
        <v/>
      </c>
      <c r="F52" s="8"/>
      <c r="G52" s="25"/>
      <c r="H52" s="3" t="str">
        <f>IFERROR(INDEX(※商品データ!S:S,MATCH(オプション有り!B:B,※商品データ!A:A,0)),"")</f>
        <v/>
      </c>
      <c r="I52" s="3" t="str">
        <f>IFERROR(INDEX(※商品データ!T:T,MATCH(オプション有り!B:B,※商品データ!A:A,0)),"")</f>
        <v/>
      </c>
      <c r="J52" s="10" t="str">
        <f t="shared" si="0"/>
        <v/>
      </c>
      <c r="K52" s="13" t="str">
        <f t="shared" si="1"/>
        <v/>
      </c>
      <c r="L52" s="10" t="str">
        <f t="shared" si="2"/>
        <v/>
      </c>
      <c r="M52" s="23" t="str">
        <f>IFERROR(INDEX(※商品オプションデータ!C:C,MATCH(オプション有り!C:C,※商品オプションデータ!E:E,0)),"")</f>
        <v/>
      </c>
      <c r="N52" s="17" t="str">
        <f>IFERROR(INDEX(※商品オプションデータ!D:D,MATCH(オプション有り!C:C,※商品オプションデータ!E:E,0)),"")</f>
        <v/>
      </c>
      <c r="O52" s="3" t="str">
        <f t="shared" si="3"/>
        <v>https://やほお=</v>
      </c>
      <c r="P52" s="6" t="s">
        <v>95</v>
      </c>
    </row>
    <row r="53" spans="2:16">
      <c r="B53" s="15"/>
      <c r="D53" s="17" t="str">
        <f>IFERROR(INDEX(※商品オプションデータ!F:F,MATCH(オプション有り!C:C,※商品オプションデータ!E:E,0)),"")</f>
        <v/>
      </c>
      <c r="E53" s="18" t="str">
        <f>IFERROR(INDEX(※商品データ!E:E,MATCH(オプション有り!B:B,※商品データ!A:A,0)),"")</f>
        <v/>
      </c>
      <c r="F53" s="8"/>
      <c r="G53" s="25"/>
      <c r="H53" s="3" t="str">
        <f>IFERROR(INDEX(※商品データ!S:S,MATCH(オプション有り!B:B,※商品データ!A:A,0)),"")</f>
        <v/>
      </c>
      <c r="I53" s="3" t="str">
        <f>IFERROR(INDEX(※商品データ!T:T,MATCH(オプション有り!B:B,※商品データ!A:A,0)),"")</f>
        <v/>
      </c>
      <c r="J53" s="10" t="str">
        <f t="shared" si="0"/>
        <v/>
      </c>
      <c r="K53" s="13" t="str">
        <f t="shared" si="1"/>
        <v/>
      </c>
      <c r="L53" s="10" t="str">
        <f t="shared" si="2"/>
        <v/>
      </c>
      <c r="M53" s="23" t="str">
        <f>IFERROR(INDEX(※商品オプションデータ!C:C,MATCH(オプション有り!C:C,※商品オプションデータ!E:E,0)),"")</f>
        <v/>
      </c>
      <c r="N53" s="17" t="str">
        <f>IFERROR(INDEX(※商品オプションデータ!D:D,MATCH(オプション有り!C:C,※商品オプションデータ!E:E,0)),"")</f>
        <v/>
      </c>
      <c r="O53" s="3" t="str">
        <f t="shared" si="3"/>
        <v>https://やほお=</v>
      </c>
      <c r="P53" s="6" t="s">
        <v>95</v>
      </c>
    </row>
    <row r="54" spans="2:16">
      <c r="B54" s="15"/>
      <c r="D54" s="17" t="str">
        <f>IFERROR(INDEX(※商品オプションデータ!F:F,MATCH(オプション有り!C:C,※商品オプションデータ!E:E,0)),"")</f>
        <v/>
      </c>
      <c r="E54" s="18" t="str">
        <f>IFERROR(INDEX(※商品データ!E:E,MATCH(オプション有り!B:B,※商品データ!A:A,0)),"")</f>
        <v/>
      </c>
      <c r="F54" s="8"/>
      <c r="G54" s="25"/>
      <c r="H54" s="3" t="str">
        <f>IFERROR(INDEX(※商品データ!S:S,MATCH(オプション有り!B:B,※商品データ!A:A,0)),"")</f>
        <v/>
      </c>
      <c r="I54" s="3" t="str">
        <f>IFERROR(INDEX(※商品データ!T:T,MATCH(オプション有り!B:B,※商品データ!A:A,0)),"")</f>
        <v/>
      </c>
      <c r="J54" s="10" t="str">
        <f t="shared" si="0"/>
        <v/>
      </c>
      <c r="K54" s="13" t="str">
        <f t="shared" si="1"/>
        <v/>
      </c>
      <c r="L54" s="10" t="str">
        <f t="shared" si="2"/>
        <v/>
      </c>
      <c r="M54" s="23" t="str">
        <f>IFERROR(INDEX(※商品オプションデータ!C:C,MATCH(オプション有り!C:C,※商品オプションデータ!E:E,0)),"")</f>
        <v/>
      </c>
      <c r="N54" s="17" t="str">
        <f>IFERROR(INDEX(※商品オプションデータ!D:D,MATCH(オプション有り!C:C,※商品オプションデータ!E:E,0)),"")</f>
        <v/>
      </c>
      <c r="O54" s="3" t="str">
        <f t="shared" si="3"/>
        <v>https://やほお=</v>
      </c>
      <c r="P54" s="6" t="s">
        <v>95</v>
      </c>
    </row>
    <row r="55" spans="2:16">
      <c r="B55" s="15"/>
      <c r="D55" s="17" t="str">
        <f>IFERROR(INDEX(※商品オプションデータ!F:F,MATCH(オプション有り!C:C,※商品オプションデータ!E:E,0)),"")</f>
        <v/>
      </c>
      <c r="E55" s="18" t="str">
        <f>IFERROR(INDEX(※商品データ!E:E,MATCH(オプション有り!B:B,※商品データ!A:A,0)),"")</f>
        <v/>
      </c>
      <c r="F55" s="8"/>
      <c r="G55" s="25"/>
      <c r="H55" s="3" t="str">
        <f>IFERROR(INDEX(※商品データ!S:S,MATCH(オプション有り!B:B,※商品データ!A:A,0)),"")</f>
        <v/>
      </c>
      <c r="I55" s="3" t="str">
        <f>IFERROR(INDEX(※商品データ!T:T,MATCH(オプション有り!B:B,※商品データ!A:A,0)),"")</f>
        <v/>
      </c>
      <c r="J55" s="10" t="str">
        <f t="shared" si="0"/>
        <v/>
      </c>
      <c r="K55" s="13" t="str">
        <f t="shared" si="1"/>
        <v/>
      </c>
      <c r="L55" s="10" t="str">
        <f t="shared" si="2"/>
        <v/>
      </c>
      <c r="M55" s="23" t="str">
        <f>IFERROR(INDEX(※商品オプションデータ!C:C,MATCH(オプション有り!C:C,※商品オプションデータ!E:E,0)),"")</f>
        <v/>
      </c>
      <c r="N55" s="17" t="str">
        <f>IFERROR(INDEX(※商品オプションデータ!D:D,MATCH(オプション有り!C:C,※商品オプションデータ!E:E,0)),"")</f>
        <v/>
      </c>
      <c r="O55" s="3" t="str">
        <f t="shared" si="3"/>
        <v>https://やほお=</v>
      </c>
      <c r="P55" s="6" t="s">
        <v>95</v>
      </c>
    </row>
    <row r="56" spans="2:16">
      <c r="B56" s="15"/>
      <c r="D56" s="17" t="str">
        <f>IFERROR(INDEX(※商品オプションデータ!F:F,MATCH(オプション有り!C:C,※商品オプションデータ!E:E,0)),"")</f>
        <v/>
      </c>
      <c r="E56" s="18" t="str">
        <f>IFERROR(INDEX(※商品データ!E:E,MATCH(オプション有り!B:B,※商品データ!A:A,0)),"")</f>
        <v/>
      </c>
      <c r="F56" s="8"/>
      <c r="G56" s="25"/>
      <c r="H56" s="3" t="str">
        <f>IFERROR(INDEX(※商品データ!S:S,MATCH(オプション有り!B:B,※商品データ!A:A,0)),"")</f>
        <v/>
      </c>
      <c r="I56" s="3" t="str">
        <f>IFERROR(INDEX(※商品データ!T:T,MATCH(オプション有り!B:B,※商品データ!A:A,0)),"")</f>
        <v/>
      </c>
      <c r="J56" s="10" t="str">
        <f t="shared" si="0"/>
        <v/>
      </c>
      <c r="K56" s="13" t="str">
        <f t="shared" si="1"/>
        <v/>
      </c>
      <c r="L56" s="10" t="str">
        <f t="shared" si="2"/>
        <v/>
      </c>
      <c r="M56" s="23" t="str">
        <f>IFERROR(INDEX(※商品オプションデータ!C:C,MATCH(オプション有り!C:C,※商品オプションデータ!E:E,0)),"")</f>
        <v/>
      </c>
      <c r="N56" s="17" t="str">
        <f>IFERROR(INDEX(※商品オプションデータ!D:D,MATCH(オプション有り!C:C,※商品オプションデータ!E:E,0)),"")</f>
        <v/>
      </c>
      <c r="O56" s="3" t="str">
        <f t="shared" si="3"/>
        <v>https://やほお=</v>
      </c>
      <c r="P56" s="6" t="s">
        <v>95</v>
      </c>
    </row>
    <row r="57" spans="2:16">
      <c r="B57" s="15"/>
      <c r="D57" s="17" t="str">
        <f>IFERROR(INDEX(※商品オプションデータ!F:F,MATCH(オプション有り!C:C,※商品オプションデータ!E:E,0)),"")</f>
        <v/>
      </c>
      <c r="E57" s="18" t="str">
        <f>IFERROR(INDEX(※商品データ!E:E,MATCH(オプション有り!B:B,※商品データ!A:A,0)),"")</f>
        <v/>
      </c>
      <c r="F57" s="8"/>
      <c r="G57" s="25"/>
      <c r="H57" s="3" t="str">
        <f>IFERROR(INDEX(※商品データ!S:S,MATCH(オプション有り!B:B,※商品データ!A:A,0)),"")</f>
        <v/>
      </c>
      <c r="I57" s="3" t="str">
        <f>IFERROR(INDEX(※商品データ!T:T,MATCH(オプション有り!B:B,※商品データ!A:A,0)),"")</f>
        <v/>
      </c>
      <c r="J57" s="10" t="str">
        <f t="shared" si="0"/>
        <v/>
      </c>
      <c r="K57" s="13" t="str">
        <f t="shared" si="1"/>
        <v/>
      </c>
      <c r="L57" s="10" t="str">
        <f t="shared" si="2"/>
        <v/>
      </c>
      <c r="M57" s="23" t="str">
        <f>IFERROR(INDEX(※商品オプションデータ!C:C,MATCH(オプション有り!C:C,※商品オプションデータ!E:E,0)),"")</f>
        <v/>
      </c>
      <c r="N57" s="17" t="str">
        <f>IFERROR(INDEX(※商品オプションデータ!D:D,MATCH(オプション有り!C:C,※商品オプションデータ!E:E,0)),"")</f>
        <v/>
      </c>
      <c r="O57" s="3" t="str">
        <f t="shared" si="3"/>
        <v>https://やほお=</v>
      </c>
      <c r="P57" s="6" t="s">
        <v>95</v>
      </c>
    </row>
    <row r="58" spans="2:16">
      <c r="B58" s="15"/>
      <c r="D58" s="17" t="str">
        <f>IFERROR(INDEX(※商品オプションデータ!F:F,MATCH(オプション有り!C:C,※商品オプションデータ!E:E,0)),"")</f>
        <v/>
      </c>
      <c r="E58" s="18" t="str">
        <f>IFERROR(INDEX(※商品データ!E:E,MATCH(オプション有り!B:B,※商品データ!A:A,0)),"")</f>
        <v/>
      </c>
      <c r="F58" s="8"/>
      <c r="G58" s="25"/>
      <c r="H58" s="3" t="str">
        <f>IFERROR(INDEX(※商品データ!S:S,MATCH(オプション有り!B:B,※商品データ!A:A,0)),"")</f>
        <v/>
      </c>
      <c r="I58" s="3" t="str">
        <f>IFERROR(INDEX(※商品データ!T:T,MATCH(オプション有り!B:B,※商品データ!A:A,0)),"")</f>
        <v/>
      </c>
      <c r="J58" s="10" t="str">
        <f t="shared" si="0"/>
        <v/>
      </c>
      <c r="K58" s="13" t="str">
        <f t="shared" si="1"/>
        <v/>
      </c>
      <c r="L58" s="10" t="str">
        <f t="shared" si="2"/>
        <v/>
      </c>
      <c r="M58" s="23" t="str">
        <f>IFERROR(INDEX(※商品オプションデータ!C:C,MATCH(オプション有り!C:C,※商品オプションデータ!E:E,0)),"")</f>
        <v/>
      </c>
      <c r="N58" s="17" t="str">
        <f>IFERROR(INDEX(※商品オプションデータ!D:D,MATCH(オプション有り!C:C,※商品オプションデータ!E:E,0)),"")</f>
        <v/>
      </c>
      <c r="O58" s="3" t="str">
        <f t="shared" si="3"/>
        <v>https://やほお=</v>
      </c>
      <c r="P58" s="6" t="s">
        <v>95</v>
      </c>
    </row>
    <row r="59" spans="2:16">
      <c r="B59" s="15"/>
      <c r="D59" s="17" t="str">
        <f>IFERROR(INDEX(※商品オプションデータ!F:F,MATCH(オプション有り!C:C,※商品オプションデータ!E:E,0)),"")</f>
        <v/>
      </c>
      <c r="E59" s="18" t="str">
        <f>IFERROR(INDEX(※商品データ!E:E,MATCH(オプション有り!B:B,※商品データ!A:A,0)),"")</f>
        <v/>
      </c>
      <c r="F59" s="8"/>
      <c r="G59" s="25"/>
      <c r="H59" s="3" t="str">
        <f>IFERROR(INDEX(※商品データ!S:S,MATCH(オプション有り!B:B,※商品データ!A:A,0)),"")</f>
        <v/>
      </c>
      <c r="I59" s="3" t="str">
        <f>IFERROR(INDEX(※商品データ!T:T,MATCH(オプション有り!B:B,※商品データ!A:A,0)),"")</f>
        <v/>
      </c>
      <c r="J59" s="10" t="str">
        <f t="shared" si="0"/>
        <v/>
      </c>
      <c r="K59" s="13" t="str">
        <f t="shared" si="1"/>
        <v/>
      </c>
      <c r="L59" s="10" t="str">
        <f t="shared" si="2"/>
        <v/>
      </c>
      <c r="M59" s="23" t="str">
        <f>IFERROR(INDEX(※商品オプションデータ!C:C,MATCH(オプション有り!C:C,※商品オプションデータ!E:E,0)),"")</f>
        <v/>
      </c>
      <c r="N59" s="17" t="str">
        <f>IFERROR(INDEX(※商品オプションデータ!D:D,MATCH(オプション有り!C:C,※商品オプションデータ!E:E,0)),"")</f>
        <v/>
      </c>
      <c r="O59" s="3" t="str">
        <f t="shared" si="3"/>
        <v>https://やほお=</v>
      </c>
      <c r="P59" s="6" t="s">
        <v>95</v>
      </c>
    </row>
    <row r="60" spans="2:16">
      <c r="B60" s="15"/>
      <c r="D60" s="17" t="str">
        <f>IFERROR(INDEX(※商品オプションデータ!F:F,MATCH(オプション有り!C:C,※商品オプションデータ!E:E,0)),"")</f>
        <v/>
      </c>
      <c r="E60" s="18" t="str">
        <f>IFERROR(INDEX(※商品データ!E:E,MATCH(オプション有り!B:B,※商品データ!A:A,0)),"")</f>
        <v/>
      </c>
      <c r="F60" s="8"/>
      <c r="G60" s="25"/>
      <c r="H60" s="3" t="str">
        <f>IFERROR(INDEX(※商品データ!S:S,MATCH(オプション有り!B:B,※商品データ!A:A,0)),"")</f>
        <v/>
      </c>
      <c r="I60" s="3" t="str">
        <f>IFERROR(INDEX(※商品データ!T:T,MATCH(オプション有り!B:B,※商品データ!A:A,0)),"")</f>
        <v/>
      </c>
      <c r="J60" s="10" t="str">
        <f t="shared" si="0"/>
        <v/>
      </c>
      <c r="K60" s="13" t="str">
        <f t="shared" si="1"/>
        <v/>
      </c>
      <c r="L60" s="10" t="str">
        <f t="shared" si="2"/>
        <v/>
      </c>
      <c r="M60" s="23" t="str">
        <f>IFERROR(INDEX(※商品オプションデータ!C:C,MATCH(オプション有り!C:C,※商品オプションデータ!E:E,0)),"")</f>
        <v/>
      </c>
      <c r="N60" s="17" t="str">
        <f>IFERROR(INDEX(※商品オプションデータ!D:D,MATCH(オプション有り!C:C,※商品オプションデータ!E:E,0)),"")</f>
        <v/>
      </c>
      <c r="O60" s="3" t="str">
        <f t="shared" si="3"/>
        <v>https://やほお=</v>
      </c>
      <c r="P60" s="6" t="s">
        <v>95</v>
      </c>
    </row>
    <row r="61" spans="2:16">
      <c r="B61" s="15"/>
      <c r="D61" s="17" t="str">
        <f>IFERROR(INDEX(※商品オプションデータ!F:F,MATCH(オプション有り!C:C,※商品オプションデータ!E:E,0)),"")</f>
        <v/>
      </c>
      <c r="E61" s="18" t="str">
        <f>IFERROR(INDEX(※商品データ!E:E,MATCH(オプション有り!B:B,※商品データ!A:A,0)),"")</f>
        <v/>
      </c>
      <c r="F61" s="8"/>
      <c r="G61" s="25"/>
      <c r="H61" s="3" t="str">
        <f>IFERROR(INDEX(※商品データ!S:S,MATCH(オプション有り!B:B,※商品データ!A:A,0)),"")</f>
        <v/>
      </c>
      <c r="I61" s="3" t="str">
        <f>IFERROR(INDEX(※商品データ!T:T,MATCH(オプション有り!B:B,※商品データ!A:A,0)),"")</f>
        <v/>
      </c>
      <c r="J61" s="10" t="str">
        <f t="shared" si="0"/>
        <v/>
      </c>
      <c r="K61" s="13" t="str">
        <f t="shared" si="1"/>
        <v/>
      </c>
      <c r="L61" s="10" t="str">
        <f t="shared" si="2"/>
        <v/>
      </c>
      <c r="M61" s="23" t="str">
        <f>IFERROR(INDEX(※商品オプションデータ!C:C,MATCH(オプション有り!C:C,※商品オプションデータ!E:E,0)),"")</f>
        <v/>
      </c>
      <c r="N61" s="17" t="str">
        <f>IFERROR(INDEX(※商品オプションデータ!D:D,MATCH(オプション有り!C:C,※商品オプションデータ!E:E,0)),"")</f>
        <v/>
      </c>
      <c r="O61" s="3" t="str">
        <f t="shared" si="3"/>
        <v>https://やほお=</v>
      </c>
      <c r="P61" s="6" t="s">
        <v>95</v>
      </c>
    </row>
    <row r="62" spans="2:16">
      <c r="B62" s="15"/>
      <c r="D62" s="17" t="str">
        <f>IFERROR(INDEX(※商品オプションデータ!F:F,MATCH(オプション有り!C:C,※商品オプションデータ!E:E,0)),"")</f>
        <v/>
      </c>
      <c r="E62" s="18" t="str">
        <f>IFERROR(INDEX(※商品データ!E:E,MATCH(オプション有り!B:B,※商品データ!A:A,0)),"")</f>
        <v/>
      </c>
      <c r="F62" s="8"/>
      <c r="G62" s="25"/>
      <c r="H62" s="3" t="str">
        <f>IFERROR(INDEX(※商品データ!S:S,MATCH(オプション有り!B:B,※商品データ!A:A,0)),"")</f>
        <v/>
      </c>
      <c r="I62" s="3" t="str">
        <f>IFERROR(INDEX(※商品データ!T:T,MATCH(オプション有り!B:B,※商品データ!A:A,0)),"")</f>
        <v/>
      </c>
      <c r="J62" s="10" t="str">
        <f t="shared" si="0"/>
        <v/>
      </c>
      <c r="K62" s="13" t="str">
        <f t="shared" si="1"/>
        <v/>
      </c>
      <c r="L62" s="10" t="str">
        <f t="shared" si="2"/>
        <v/>
      </c>
      <c r="M62" s="23" t="str">
        <f>IFERROR(INDEX(※商品オプションデータ!C:C,MATCH(オプション有り!C:C,※商品オプションデータ!E:E,0)),"")</f>
        <v/>
      </c>
      <c r="N62" s="17" t="str">
        <f>IFERROR(INDEX(※商品オプションデータ!D:D,MATCH(オプション有り!C:C,※商品オプションデータ!E:E,0)),"")</f>
        <v/>
      </c>
      <c r="O62" s="3" t="str">
        <f t="shared" si="3"/>
        <v>https://やほお=</v>
      </c>
      <c r="P62" s="6" t="s">
        <v>95</v>
      </c>
    </row>
    <row r="63" spans="2:16">
      <c r="B63" s="15"/>
      <c r="D63" s="17" t="str">
        <f>IFERROR(INDEX(※商品オプションデータ!F:F,MATCH(オプション有り!C:C,※商品オプションデータ!E:E,0)),"")</f>
        <v/>
      </c>
      <c r="E63" s="18" t="str">
        <f>IFERROR(INDEX(※商品データ!E:E,MATCH(オプション有り!B:B,※商品データ!A:A,0)),"")</f>
        <v/>
      </c>
      <c r="F63" s="8"/>
      <c r="G63" s="25"/>
      <c r="H63" s="3" t="str">
        <f>IFERROR(INDEX(※商品データ!S:S,MATCH(オプション有り!B:B,※商品データ!A:A,0)),"")</f>
        <v/>
      </c>
      <c r="I63" s="3" t="str">
        <f>IFERROR(INDEX(※商品データ!T:T,MATCH(オプション有り!B:B,※商品データ!A:A,0)),"")</f>
        <v/>
      </c>
      <c r="J63" s="10" t="str">
        <f t="shared" si="0"/>
        <v/>
      </c>
      <c r="K63" s="13" t="str">
        <f t="shared" si="1"/>
        <v/>
      </c>
      <c r="L63" s="10" t="str">
        <f t="shared" si="2"/>
        <v/>
      </c>
      <c r="M63" s="23" t="str">
        <f>IFERROR(INDEX(※商品オプションデータ!C:C,MATCH(オプション有り!C:C,※商品オプションデータ!E:E,0)),"")</f>
        <v/>
      </c>
      <c r="N63" s="17" t="str">
        <f>IFERROR(INDEX(※商品オプションデータ!D:D,MATCH(オプション有り!C:C,※商品オプションデータ!E:E,0)),"")</f>
        <v/>
      </c>
      <c r="O63" s="3" t="str">
        <f t="shared" si="3"/>
        <v>https://やほお=</v>
      </c>
      <c r="P63" s="6" t="s">
        <v>95</v>
      </c>
    </row>
    <row r="64" spans="2:16">
      <c r="B64" s="15"/>
      <c r="D64" s="17" t="str">
        <f>IFERROR(INDEX(※商品オプションデータ!F:F,MATCH(オプション有り!C:C,※商品オプションデータ!E:E,0)),"")</f>
        <v/>
      </c>
      <c r="E64" s="18" t="str">
        <f>IFERROR(INDEX(※商品データ!E:E,MATCH(オプション有り!B:B,※商品データ!A:A,0)),"")</f>
        <v/>
      </c>
      <c r="F64" s="8"/>
      <c r="G64" s="25"/>
      <c r="H64" s="3" t="str">
        <f>IFERROR(INDEX(※商品データ!S:S,MATCH(オプション有り!B:B,※商品データ!A:A,0)),"")</f>
        <v/>
      </c>
      <c r="I64" s="3" t="str">
        <f>IFERROR(INDEX(※商品データ!T:T,MATCH(オプション有り!B:B,※商品データ!A:A,0)),"")</f>
        <v/>
      </c>
      <c r="J64" s="10" t="str">
        <f t="shared" si="0"/>
        <v/>
      </c>
      <c r="K64" s="13" t="str">
        <f t="shared" si="1"/>
        <v/>
      </c>
      <c r="L64" s="10" t="str">
        <f t="shared" si="2"/>
        <v/>
      </c>
      <c r="M64" s="23" t="str">
        <f>IFERROR(INDEX(※商品オプションデータ!C:C,MATCH(オプション有り!C:C,※商品オプションデータ!E:E,0)),"")</f>
        <v/>
      </c>
      <c r="N64" s="17" t="str">
        <f>IFERROR(INDEX(※商品オプションデータ!D:D,MATCH(オプション有り!C:C,※商品オプションデータ!E:E,0)),"")</f>
        <v/>
      </c>
      <c r="O64" s="3" t="str">
        <f t="shared" si="3"/>
        <v>https://やほお=</v>
      </c>
      <c r="P64" s="6" t="s">
        <v>95</v>
      </c>
    </row>
    <row r="65" spans="2:16">
      <c r="B65" s="15"/>
      <c r="D65" s="17" t="str">
        <f>IFERROR(INDEX(※商品オプションデータ!F:F,MATCH(オプション有り!C:C,※商品オプションデータ!E:E,0)),"")</f>
        <v/>
      </c>
      <c r="E65" s="18" t="str">
        <f>IFERROR(INDEX(※商品データ!E:E,MATCH(オプション有り!B:B,※商品データ!A:A,0)),"")</f>
        <v/>
      </c>
      <c r="F65" s="8"/>
      <c r="G65" s="25"/>
      <c r="H65" s="3" t="str">
        <f>IFERROR(INDEX(※商品データ!S:S,MATCH(オプション有り!B:B,※商品データ!A:A,0)),"")</f>
        <v/>
      </c>
      <c r="I65" s="3" t="str">
        <f>IFERROR(INDEX(※商品データ!T:T,MATCH(オプション有り!B:B,※商品データ!A:A,0)),"")</f>
        <v/>
      </c>
      <c r="J65" s="10" t="str">
        <f t="shared" si="0"/>
        <v/>
      </c>
      <c r="K65" s="13" t="str">
        <f t="shared" si="1"/>
        <v/>
      </c>
      <c r="L65" s="10" t="str">
        <f t="shared" si="2"/>
        <v/>
      </c>
      <c r="M65" s="23" t="str">
        <f>IFERROR(INDEX(※商品オプションデータ!C:C,MATCH(オプション有り!C:C,※商品オプションデータ!E:E,0)),"")</f>
        <v/>
      </c>
      <c r="N65" s="17" t="str">
        <f>IFERROR(INDEX(※商品オプションデータ!D:D,MATCH(オプション有り!C:C,※商品オプションデータ!E:E,0)),"")</f>
        <v/>
      </c>
      <c r="O65" s="3" t="str">
        <f t="shared" si="3"/>
        <v>https://やほお=</v>
      </c>
      <c r="P65" s="6" t="s">
        <v>95</v>
      </c>
    </row>
    <row r="66" spans="2:16">
      <c r="B66" s="15"/>
      <c r="D66" s="17" t="str">
        <f>IFERROR(INDEX(※商品オプションデータ!F:F,MATCH(オプション有り!C:C,※商品オプションデータ!E:E,0)),"")</f>
        <v/>
      </c>
      <c r="E66" s="18" t="str">
        <f>IFERROR(INDEX(※商品データ!E:E,MATCH(オプション有り!B:B,※商品データ!A:A,0)),"")</f>
        <v/>
      </c>
      <c r="F66" s="8"/>
      <c r="G66" s="25"/>
      <c r="H66" s="3" t="str">
        <f>IFERROR(INDEX(※商品データ!S:S,MATCH(オプション有り!B:B,※商品データ!A:A,0)),"")</f>
        <v/>
      </c>
      <c r="I66" s="3" t="str">
        <f>IFERROR(INDEX(※商品データ!T:T,MATCH(オプション有り!B:B,※商品データ!A:A,0)),"")</f>
        <v/>
      </c>
      <c r="J66" s="10" t="str">
        <f t="shared" si="0"/>
        <v/>
      </c>
      <c r="K66" s="13" t="str">
        <f t="shared" si="1"/>
        <v/>
      </c>
      <c r="L66" s="10" t="str">
        <f t="shared" si="2"/>
        <v/>
      </c>
      <c r="M66" s="23" t="str">
        <f>IFERROR(INDEX(※商品オプションデータ!C:C,MATCH(オプション有り!C:C,※商品オプションデータ!E:E,0)),"")</f>
        <v/>
      </c>
      <c r="N66" s="17" t="str">
        <f>IFERROR(INDEX(※商品オプションデータ!D:D,MATCH(オプション有り!C:C,※商品オプションデータ!E:E,0)),"")</f>
        <v/>
      </c>
      <c r="O66" s="3" t="str">
        <f t="shared" si="3"/>
        <v>https://やほお=</v>
      </c>
      <c r="P66" s="6" t="s">
        <v>95</v>
      </c>
    </row>
    <row r="67" spans="2:16">
      <c r="B67" s="15"/>
      <c r="D67" s="17" t="str">
        <f>IFERROR(INDEX(※商品オプションデータ!F:F,MATCH(オプション有り!C:C,※商品オプションデータ!E:E,0)),"")</f>
        <v/>
      </c>
      <c r="E67" s="18" t="str">
        <f>IFERROR(INDEX(※商品データ!E:E,MATCH(オプション有り!B:B,※商品データ!A:A,0)),"")</f>
        <v/>
      </c>
      <c r="F67" s="8"/>
      <c r="G67" s="25"/>
      <c r="H67" s="3" t="str">
        <f>IFERROR(INDEX(※商品データ!S:S,MATCH(オプション有り!B:B,※商品データ!A:A,0)),"")</f>
        <v/>
      </c>
      <c r="I67" s="3" t="str">
        <f>IFERROR(INDEX(※商品データ!T:T,MATCH(オプション有り!B:B,※商品データ!A:A,0)),"")</f>
        <v/>
      </c>
      <c r="J67" s="10" t="str">
        <f t="shared" ref="J67:J100" si="4">IFERROR(H67*70%,"")</f>
        <v/>
      </c>
      <c r="K67" s="13" t="str">
        <f t="shared" ref="K67:K100" si="5">IFERROR(H67*60%,"")</f>
        <v/>
      </c>
      <c r="L67" s="10" t="str">
        <f t="shared" ref="L67:L100" si="6">IFERROR(H67*40%,"")</f>
        <v/>
      </c>
      <c r="M67" s="23" t="str">
        <f>IFERROR(INDEX(※商品オプションデータ!C:C,MATCH(オプション有り!C:C,※商品オプションデータ!E:E,0)),"")</f>
        <v/>
      </c>
      <c r="N67" s="17" t="str">
        <f>IFERROR(INDEX(※商品オプションデータ!D:D,MATCH(オプション有り!C:C,※商品オプションデータ!E:E,0)),"")</f>
        <v/>
      </c>
      <c r="O67" s="3" t="str">
        <f t="shared" ref="O67:O100" si="7">P67&amp;B67</f>
        <v>https://やほお=</v>
      </c>
      <c r="P67" s="6" t="s">
        <v>95</v>
      </c>
    </row>
    <row r="68" spans="2:16">
      <c r="B68" s="15"/>
      <c r="D68" s="17" t="str">
        <f>IFERROR(INDEX(※商品オプションデータ!F:F,MATCH(オプション有り!C:C,※商品オプションデータ!E:E,0)),"")</f>
        <v/>
      </c>
      <c r="E68" s="18" t="str">
        <f>IFERROR(INDEX(※商品データ!E:E,MATCH(オプション有り!B:B,※商品データ!A:A,0)),"")</f>
        <v/>
      </c>
      <c r="F68" s="8"/>
      <c r="G68" s="25"/>
      <c r="H68" s="3" t="str">
        <f>IFERROR(INDEX(※商品データ!S:S,MATCH(オプション有り!B:B,※商品データ!A:A,0)),"")</f>
        <v/>
      </c>
      <c r="I68" s="3" t="str">
        <f>IFERROR(INDEX(※商品データ!T:T,MATCH(オプション有り!B:B,※商品データ!A:A,0)),"")</f>
        <v/>
      </c>
      <c r="J68" s="10" t="str">
        <f t="shared" si="4"/>
        <v/>
      </c>
      <c r="K68" s="13" t="str">
        <f t="shared" si="5"/>
        <v/>
      </c>
      <c r="L68" s="10" t="str">
        <f t="shared" si="6"/>
        <v/>
      </c>
      <c r="M68" s="23" t="str">
        <f>IFERROR(INDEX(※商品オプションデータ!C:C,MATCH(オプション有り!C:C,※商品オプションデータ!E:E,0)),"")</f>
        <v/>
      </c>
      <c r="N68" s="17" t="str">
        <f>IFERROR(INDEX(※商品オプションデータ!D:D,MATCH(オプション有り!C:C,※商品オプションデータ!E:E,0)),"")</f>
        <v/>
      </c>
      <c r="O68" s="3" t="str">
        <f t="shared" si="7"/>
        <v>https://やほお=</v>
      </c>
      <c r="P68" s="6" t="s">
        <v>95</v>
      </c>
    </row>
    <row r="69" spans="2:16">
      <c r="B69" s="15"/>
      <c r="D69" s="17" t="str">
        <f>IFERROR(INDEX(※商品オプションデータ!F:F,MATCH(オプション有り!C:C,※商品オプションデータ!E:E,0)),"")</f>
        <v/>
      </c>
      <c r="E69" s="18" t="str">
        <f>IFERROR(INDEX(※商品データ!E:E,MATCH(オプション有り!B:B,※商品データ!A:A,0)),"")</f>
        <v/>
      </c>
      <c r="F69" s="8"/>
      <c r="G69" s="25"/>
      <c r="H69" s="3" t="str">
        <f>IFERROR(INDEX(※商品データ!S:S,MATCH(オプション有り!B:B,※商品データ!A:A,0)),"")</f>
        <v/>
      </c>
      <c r="I69" s="3" t="str">
        <f>IFERROR(INDEX(※商品データ!T:T,MATCH(オプション有り!B:B,※商品データ!A:A,0)),"")</f>
        <v/>
      </c>
      <c r="J69" s="10" t="str">
        <f t="shared" si="4"/>
        <v/>
      </c>
      <c r="K69" s="13" t="str">
        <f t="shared" si="5"/>
        <v/>
      </c>
      <c r="L69" s="10" t="str">
        <f t="shared" si="6"/>
        <v/>
      </c>
      <c r="M69" s="23" t="str">
        <f>IFERROR(INDEX(※商品オプションデータ!C:C,MATCH(オプション有り!C:C,※商品オプションデータ!E:E,0)),"")</f>
        <v/>
      </c>
      <c r="N69" s="17" t="str">
        <f>IFERROR(INDEX(※商品オプションデータ!D:D,MATCH(オプション有り!C:C,※商品オプションデータ!E:E,0)),"")</f>
        <v/>
      </c>
      <c r="O69" s="3" t="str">
        <f t="shared" si="7"/>
        <v>https://やほお=</v>
      </c>
      <c r="P69" s="6" t="s">
        <v>95</v>
      </c>
    </row>
    <row r="70" spans="2:16">
      <c r="B70" s="15"/>
      <c r="D70" s="17" t="str">
        <f>IFERROR(INDEX(※商品オプションデータ!F:F,MATCH(オプション有り!C:C,※商品オプションデータ!E:E,0)),"")</f>
        <v/>
      </c>
      <c r="E70" s="18" t="str">
        <f>IFERROR(INDEX(※商品データ!E:E,MATCH(オプション有り!B:B,※商品データ!A:A,0)),"")</f>
        <v/>
      </c>
      <c r="F70" s="8"/>
      <c r="G70" s="25"/>
      <c r="H70" s="3" t="str">
        <f>IFERROR(INDEX(※商品データ!S:S,MATCH(オプション有り!B:B,※商品データ!A:A,0)),"")</f>
        <v/>
      </c>
      <c r="I70" s="3" t="str">
        <f>IFERROR(INDEX(※商品データ!T:T,MATCH(オプション有り!B:B,※商品データ!A:A,0)),"")</f>
        <v/>
      </c>
      <c r="J70" s="10" t="str">
        <f t="shared" si="4"/>
        <v/>
      </c>
      <c r="K70" s="13" t="str">
        <f t="shared" si="5"/>
        <v/>
      </c>
      <c r="L70" s="10" t="str">
        <f t="shared" si="6"/>
        <v/>
      </c>
      <c r="M70" s="23" t="str">
        <f>IFERROR(INDEX(※商品オプションデータ!C:C,MATCH(オプション有り!C:C,※商品オプションデータ!E:E,0)),"")</f>
        <v/>
      </c>
      <c r="N70" s="17" t="str">
        <f>IFERROR(INDEX(※商品オプションデータ!D:D,MATCH(オプション有り!C:C,※商品オプションデータ!E:E,0)),"")</f>
        <v/>
      </c>
      <c r="O70" s="3" t="str">
        <f t="shared" si="7"/>
        <v>https://やほお=</v>
      </c>
      <c r="P70" s="6" t="s">
        <v>95</v>
      </c>
    </row>
    <row r="71" spans="2:16">
      <c r="B71" s="15"/>
      <c r="D71" s="17" t="str">
        <f>IFERROR(INDEX(※商品オプションデータ!F:F,MATCH(オプション有り!C:C,※商品オプションデータ!E:E,0)),"")</f>
        <v/>
      </c>
      <c r="E71" s="18" t="str">
        <f>IFERROR(INDEX(※商品データ!E:E,MATCH(オプション有り!B:B,※商品データ!A:A,0)),"")</f>
        <v/>
      </c>
      <c r="F71" s="8"/>
      <c r="G71" s="25"/>
      <c r="H71" s="3" t="str">
        <f>IFERROR(INDEX(※商品データ!S:S,MATCH(オプション有り!B:B,※商品データ!A:A,0)),"")</f>
        <v/>
      </c>
      <c r="I71" s="3" t="str">
        <f>IFERROR(INDEX(※商品データ!T:T,MATCH(オプション有り!B:B,※商品データ!A:A,0)),"")</f>
        <v/>
      </c>
      <c r="J71" s="10" t="str">
        <f t="shared" si="4"/>
        <v/>
      </c>
      <c r="K71" s="13" t="str">
        <f t="shared" si="5"/>
        <v/>
      </c>
      <c r="L71" s="10" t="str">
        <f t="shared" si="6"/>
        <v/>
      </c>
      <c r="M71" s="23" t="str">
        <f>IFERROR(INDEX(※商品オプションデータ!C:C,MATCH(オプション有り!C:C,※商品オプションデータ!E:E,0)),"")</f>
        <v/>
      </c>
      <c r="N71" s="17" t="str">
        <f>IFERROR(INDEX(※商品オプションデータ!D:D,MATCH(オプション有り!C:C,※商品オプションデータ!E:E,0)),"")</f>
        <v/>
      </c>
      <c r="O71" s="3" t="str">
        <f t="shared" si="7"/>
        <v>https://やほお=</v>
      </c>
      <c r="P71" s="6" t="s">
        <v>95</v>
      </c>
    </row>
    <row r="72" spans="2:16">
      <c r="B72" s="15"/>
      <c r="D72" s="17" t="str">
        <f>IFERROR(INDEX(※商品オプションデータ!F:F,MATCH(オプション有り!C:C,※商品オプションデータ!E:E,0)),"")</f>
        <v/>
      </c>
      <c r="E72" s="18" t="str">
        <f>IFERROR(INDEX(※商品データ!E:E,MATCH(オプション有り!B:B,※商品データ!A:A,0)),"")</f>
        <v/>
      </c>
      <c r="F72" s="8"/>
      <c r="G72" s="25"/>
      <c r="H72" s="3" t="str">
        <f>IFERROR(INDEX(※商品データ!S:S,MATCH(オプション有り!B:B,※商品データ!A:A,0)),"")</f>
        <v/>
      </c>
      <c r="I72" s="3" t="str">
        <f>IFERROR(INDEX(※商品データ!T:T,MATCH(オプション有り!B:B,※商品データ!A:A,0)),"")</f>
        <v/>
      </c>
      <c r="J72" s="10" t="str">
        <f t="shared" si="4"/>
        <v/>
      </c>
      <c r="K72" s="13" t="str">
        <f t="shared" si="5"/>
        <v/>
      </c>
      <c r="L72" s="10" t="str">
        <f t="shared" si="6"/>
        <v/>
      </c>
      <c r="M72" s="23" t="str">
        <f>IFERROR(INDEX(※商品オプションデータ!C:C,MATCH(オプション有り!C:C,※商品オプションデータ!E:E,0)),"")</f>
        <v/>
      </c>
      <c r="N72" s="17" t="str">
        <f>IFERROR(INDEX(※商品オプションデータ!D:D,MATCH(オプション有り!C:C,※商品オプションデータ!E:E,0)),"")</f>
        <v/>
      </c>
      <c r="O72" s="3" t="str">
        <f t="shared" si="7"/>
        <v>https://やほお=</v>
      </c>
      <c r="P72" s="6" t="s">
        <v>95</v>
      </c>
    </row>
    <row r="73" spans="2:16">
      <c r="B73" s="15"/>
      <c r="D73" s="17" t="str">
        <f>IFERROR(INDEX(※商品オプションデータ!F:F,MATCH(オプション有り!C:C,※商品オプションデータ!E:E,0)),"")</f>
        <v/>
      </c>
      <c r="E73" s="18" t="str">
        <f>IFERROR(INDEX(※商品データ!E:E,MATCH(オプション有り!B:B,※商品データ!A:A,0)),"")</f>
        <v/>
      </c>
      <c r="F73" s="8"/>
      <c r="G73" s="25"/>
      <c r="H73" s="3" t="str">
        <f>IFERROR(INDEX(※商品データ!S:S,MATCH(オプション有り!B:B,※商品データ!A:A,0)),"")</f>
        <v/>
      </c>
      <c r="I73" s="3" t="str">
        <f>IFERROR(INDEX(※商品データ!T:T,MATCH(オプション有り!B:B,※商品データ!A:A,0)),"")</f>
        <v/>
      </c>
      <c r="J73" s="10" t="str">
        <f t="shared" si="4"/>
        <v/>
      </c>
      <c r="K73" s="13" t="str">
        <f t="shared" si="5"/>
        <v/>
      </c>
      <c r="L73" s="10" t="str">
        <f t="shared" si="6"/>
        <v/>
      </c>
      <c r="M73" s="23" t="str">
        <f>IFERROR(INDEX(※商品オプションデータ!C:C,MATCH(オプション有り!C:C,※商品オプションデータ!E:E,0)),"")</f>
        <v/>
      </c>
      <c r="N73" s="17" t="str">
        <f>IFERROR(INDEX(※商品オプションデータ!D:D,MATCH(オプション有り!C:C,※商品オプションデータ!E:E,0)),"")</f>
        <v/>
      </c>
      <c r="O73" s="3" t="str">
        <f t="shared" si="7"/>
        <v>https://やほお=</v>
      </c>
      <c r="P73" s="6" t="s">
        <v>95</v>
      </c>
    </row>
    <row r="74" spans="2:16">
      <c r="B74" s="15"/>
      <c r="D74" s="17" t="str">
        <f>IFERROR(INDEX(※商品オプションデータ!F:F,MATCH(オプション有り!C:C,※商品オプションデータ!E:E,0)),"")</f>
        <v/>
      </c>
      <c r="E74" s="18" t="str">
        <f>IFERROR(INDEX(※商品データ!E:E,MATCH(オプション有り!B:B,※商品データ!A:A,0)),"")</f>
        <v/>
      </c>
      <c r="F74" s="8"/>
      <c r="G74" s="25"/>
      <c r="H74" s="3" t="str">
        <f>IFERROR(INDEX(※商品データ!S:S,MATCH(オプション有り!B:B,※商品データ!A:A,0)),"")</f>
        <v/>
      </c>
      <c r="I74" s="3" t="str">
        <f>IFERROR(INDEX(※商品データ!T:T,MATCH(オプション有り!B:B,※商品データ!A:A,0)),"")</f>
        <v/>
      </c>
      <c r="J74" s="10" t="str">
        <f t="shared" si="4"/>
        <v/>
      </c>
      <c r="K74" s="13" t="str">
        <f t="shared" si="5"/>
        <v/>
      </c>
      <c r="L74" s="10" t="str">
        <f t="shared" si="6"/>
        <v/>
      </c>
      <c r="M74" s="23" t="str">
        <f>IFERROR(INDEX(※商品オプションデータ!C:C,MATCH(オプション有り!C:C,※商品オプションデータ!E:E,0)),"")</f>
        <v/>
      </c>
      <c r="N74" s="17" t="str">
        <f>IFERROR(INDEX(※商品オプションデータ!D:D,MATCH(オプション有り!C:C,※商品オプションデータ!E:E,0)),"")</f>
        <v/>
      </c>
      <c r="O74" s="3" t="str">
        <f t="shared" si="7"/>
        <v>https://やほお=</v>
      </c>
      <c r="P74" s="6" t="s">
        <v>95</v>
      </c>
    </row>
    <row r="75" spans="2:16">
      <c r="B75" s="15"/>
      <c r="D75" s="17" t="str">
        <f>IFERROR(INDEX(※商品オプションデータ!F:F,MATCH(オプション有り!C:C,※商品オプションデータ!E:E,0)),"")</f>
        <v/>
      </c>
      <c r="E75" s="18" t="str">
        <f>IFERROR(INDEX(※商品データ!E:E,MATCH(オプション有り!B:B,※商品データ!A:A,0)),"")</f>
        <v/>
      </c>
      <c r="F75" s="8"/>
      <c r="G75" s="25"/>
      <c r="H75" s="3" t="str">
        <f>IFERROR(INDEX(※商品データ!S:S,MATCH(オプション有り!B:B,※商品データ!A:A,0)),"")</f>
        <v/>
      </c>
      <c r="I75" s="3" t="str">
        <f>IFERROR(INDEX(※商品データ!T:T,MATCH(オプション有り!B:B,※商品データ!A:A,0)),"")</f>
        <v/>
      </c>
      <c r="J75" s="10" t="str">
        <f t="shared" si="4"/>
        <v/>
      </c>
      <c r="K75" s="13" t="str">
        <f t="shared" si="5"/>
        <v/>
      </c>
      <c r="L75" s="10" t="str">
        <f t="shared" si="6"/>
        <v/>
      </c>
      <c r="M75" s="23" t="str">
        <f>IFERROR(INDEX(※商品オプションデータ!C:C,MATCH(オプション有り!C:C,※商品オプションデータ!E:E,0)),"")</f>
        <v/>
      </c>
      <c r="N75" s="17" t="str">
        <f>IFERROR(INDEX(※商品オプションデータ!D:D,MATCH(オプション有り!C:C,※商品オプションデータ!E:E,0)),"")</f>
        <v/>
      </c>
      <c r="O75" s="3" t="str">
        <f t="shared" si="7"/>
        <v>https://やほお=</v>
      </c>
      <c r="P75" s="6" t="s">
        <v>95</v>
      </c>
    </row>
    <row r="76" spans="2:16">
      <c r="B76" s="15"/>
      <c r="D76" s="17" t="str">
        <f>IFERROR(INDEX(※商品オプションデータ!F:F,MATCH(オプション有り!C:C,※商品オプションデータ!E:E,0)),"")</f>
        <v/>
      </c>
      <c r="E76" s="18" t="str">
        <f>IFERROR(INDEX(※商品データ!E:E,MATCH(オプション有り!B:B,※商品データ!A:A,0)),"")</f>
        <v/>
      </c>
      <c r="F76" s="8"/>
      <c r="G76" s="25"/>
      <c r="H76" s="3" t="str">
        <f>IFERROR(INDEX(※商品データ!S:S,MATCH(オプション有り!B:B,※商品データ!A:A,0)),"")</f>
        <v/>
      </c>
      <c r="I76" s="3" t="str">
        <f>IFERROR(INDEX(※商品データ!T:T,MATCH(オプション有り!B:B,※商品データ!A:A,0)),"")</f>
        <v/>
      </c>
      <c r="J76" s="10" t="str">
        <f t="shared" si="4"/>
        <v/>
      </c>
      <c r="K76" s="13" t="str">
        <f t="shared" si="5"/>
        <v/>
      </c>
      <c r="L76" s="10" t="str">
        <f t="shared" si="6"/>
        <v/>
      </c>
      <c r="M76" s="23" t="str">
        <f>IFERROR(INDEX(※商品オプションデータ!C:C,MATCH(オプション有り!C:C,※商品オプションデータ!E:E,0)),"")</f>
        <v/>
      </c>
      <c r="N76" s="17" t="str">
        <f>IFERROR(INDEX(※商品オプションデータ!D:D,MATCH(オプション有り!C:C,※商品オプションデータ!E:E,0)),"")</f>
        <v/>
      </c>
      <c r="O76" s="3" t="str">
        <f t="shared" si="7"/>
        <v>https://やほお=</v>
      </c>
      <c r="P76" s="6" t="s">
        <v>95</v>
      </c>
    </row>
    <row r="77" spans="2:16">
      <c r="B77" s="15"/>
      <c r="D77" s="17" t="str">
        <f>IFERROR(INDEX(※商品オプションデータ!F:F,MATCH(オプション有り!C:C,※商品オプションデータ!E:E,0)),"")</f>
        <v/>
      </c>
      <c r="E77" s="18" t="str">
        <f>IFERROR(INDEX(※商品データ!E:E,MATCH(オプション有り!B:B,※商品データ!A:A,0)),"")</f>
        <v/>
      </c>
      <c r="F77" s="8"/>
      <c r="G77" s="25"/>
      <c r="H77" s="3" t="str">
        <f>IFERROR(INDEX(※商品データ!S:S,MATCH(オプション有り!B:B,※商品データ!A:A,0)),"")</f>
        <v/>
      </c>
      <c r="I77" s="3" t="str">
        <f>IFERROR(INDEX(※商品データ!T:T,MATCH(オプション有り!B:B,※商品データ!A:A,0)),"")</f>
        <v/>
      </c>
      <c r="J77" s="10" t="str">
        <f t="shared" si="4"/>
        <v/>
      </c>
      <c r="K77" s="13" t="str">
        <f t="shared" si="5"/>
        <v/>
      </c>
      <c r="L77" s="10" t="str">
        <f t="shared" si="6"/>
        <v/>
      </c>
      <c r="M77" s="23" t="str">
        <f>IFERROR(INDEX(※商品オプションデータ!C:C,MATCH(オプション有り!C:C,※商品オプションデータ!E:E,0)),"")</f>
        <v/>
      </c>
      <c r="N77" s="17" t="str">
        <f>IFERROR(INDEX(※商品オプションデータ!D:D,MATCH(オプション有り!C:C,※商品オプションデータ!E:E,0)),"")</f>
        <v/>
      </c>
      <c r="O77" s="3" t="str">
        <f t="shared" si="7"/>
        <v>https://やほお=</v>
      </c>
      <c r="P77" s="6" t="s">
        <v>95</v>
      </c>
    </row>
    <row r="78" spans="2:16">
      <c r="B78" s="15"/>
      <c r="D78" s="17" t="str">
        <f>IFERROR(INDEX(※商品オプションデータ!F:F,MATCH(オプション有り!C:C,※商品オプションデータ!E:E,0)),"")</f>
        <v/>
      </c>
      <c r="E78" s="18" t="str">
        <f>IFERROR(INDEX(※商品データ!E:E,MATCH(オプション有り!B:B,※商品データ!A:A,0)),"")</f>
        <v/>
      </c>
      <c r="F78" s="8"/>
      <c r="G78" s="25"/>
      <c r="H78" s="3" t="str">
        <f>IFERROR(INDEX(※商品データ!S:S,MATCH(オプション有り!B:B,※商品データ!A:A,0)),"")</f>
        <v/>
      </c>
      <c r="I78" s="3" t="str">
        <f>IFERROR(INDEX(※商品データ!T:T,MATCH(オプション有り!B:B,※商品データ!A:A,0)),"")</f>
        <v/>
      </c>
      <c r="J78" s="10" t="str">
        <f t="shared" si="4"/>
        <v/>
      </c>
      <c r="K78" s="13" t="str">
        <f t="shared" si="5"/>
        <v/>
      </c>
      <c r="L78" s="10" t="str">
        <f t="shared" si="6"/>
        <v/>
      </c>
      <c r="M78" s="23" t="str">
        <f>IFERROR(INDEX(※商品オプションデータ!C:C,MATCH(オプション有り!C:C,※商品オプションデータ!E:E,0)),"")</f>
        <v/>
      </c>
      <c r="N78" s="17" t="str">
        <f>IFERROR(INDEX(※商品オプションデータ!D:D,MATCH(オプション有り!C:C,※商品オプションデータ!E:E,0)),"")</f>
        <v/>
      </c>
      <c r="O78" s="3" t="str">
        <f t="shared" si="7"/>
        <v>https://やほお=</v>
      </c>
      <c r="P78" s="6" t="s">
        <v>95</v>
      </c>
    </row>
    <row r="79" spans="2:16">
      <c r="B79" s="15"/>
      <c r="D79" s="17" t="str">
        <f>IFERROR(INDEX(※商品オプションデータ!F:F,MATCH(オプション有り!C:C,※商品オプションデータ!E:E,0)),"")</f>
        <v/>
      </c>
      <c r="E79" s="18" t="str">
        <f>IFERROR(INDEX(※商品データ!E:E,MATCH(オプション有り!B:B,※商品データ!A:A,0)),"")</f>
        <v/>
      </c>
      <c r="F79" s="8"/>
      <c r="G79" s="25"/>
      <c r="H79" s="3" t="str">
        <f>IFERROR(INDEX(※商品データ!S:S,MATCH(オプション有り!B:B,※商品データ!A:A,0)),"")</f>
        <v/>
      </c>
      <c r="I79" s="3" t="str">
        <f>IFERROR(INDEX(※商品データ!T:T,MATCH(オプション有り!B:B,※商品データ!A:A,0)),"")</f>
        <v/>
      </c>
      <c r="J79" s="10" t="str">
        <f t="shared" si="4"/>
        <v/>
      </c>
      <c r="K79" s="13" t="str">
        <f t="shared" si="5"/>
        <v/>
      </c>
      <c r="L79" s="10" t="str">
        <f t="shared" si="6"/>
        <v/>
      </c>
      <c r="M79" s="23" t="str">
        <f>IFERROR(INDEX(※商品オプションデータ!C:C,MATCH(オプション有り!C:C,※商品オプションデータ!E:E,0)),"")</f>
        <v/>
      </c>
      <c r="N79" s="17" t="str">
        <f>IFERROR(INDEX(※商品オプションデータ!D:D,MATCH(オプション有り!C:C,※商品オプションデータ!E:E,0)),"")</f>
        <v/>
      </c>
      <c r="O79" s="3" t="str">
        <f t="shared" si="7"/>
        <v>https://やほお=</v>
      </c>
      <c r="P79" s="6" t="s">
        <v>95</v>
      </c>
    </row>
    <row r="80" spans="2:16">
      <c r="B80" s="15"/>
      <c r="D80" s="17" t="str">
        <f>IFERROR(INDEX(※商品オプションデータ!F:F,MATCH(オプション有り!C:C,※商品オプションデータ!E:E,0)),"")</f>
        <v/>
      </c>
      <c r="E80" s="18" t="str">
        <f>IFERROR(INDEX(※商品データ!E:E,MATCH(オプション有り!B:B,※商品データ!A:A,0)),"")</f>
        <v/>
      </c>
      <c r="F80" s="8"/>
      <c r="G80" s="25"/>
      <c r="H80" s="3" t="str">
        <f>IFERROR(INDEX(※商品データ!S:S,MATCH(オプション有り!B:B,※商品データ!A:A,0)),"")</f>
        <v/>
      </c>
      <c r="I80" s="3" t="str">
        <f>IFERROR(INDEX(※商品データ!T:T,MATCH(オプション有り!B:B,※商品データ!A:A,0)),"")</f>
        <v/>
      </c>
      <c r="J80" s="10" t="str">
        <f t="shared" si="4"/>
        <v/>
      </c>
      <c r="K80" s="13" t="str">
        <f t="shared" si="5"/>
        <v/>
      </c>
      <c r="L80" s="10" t="str">
        <f t="shared" si="6"/>
        <v/>
      </c>
      <c r="M80" s="23" t="str">
        <f>IFERROR(INDEX(※商品オプションデータ!C:C,MATCH(オプション有り!C:C,※商品オプションデータ!E:E,0)),"")</f>
        <v/>
      </c>
      <c r="N80" s="17" t="str">
        <f>IFERROR(INDEX(※商品オプションデータ!D:D,MATCH(オプション有り!C:C,※商品オプションデータ!E:E,0)),"")</f>
        <v/>
      </c>
      <c r="O80" s="3" t="str">
        <f t="shared" si="7"/>
        <v>https://やほお=</v>
      </c>
      <c r="P80" s="6" t="s">
        <v>95</v>
      </c>
    </row>
    <row r="81" spans="2:16">
      <c r="B81" s="15"/>
      <c r="D81" s="17" t="str">
        <f>IFERROR(INDEX(※商品オプションデータ!F:F,MATCH(オプション有り!C:C,※商品オプションデータ!E:E,0)),"")</f>
        <v/>
      </c>
      <c r="E81" s="18" t="str">
        <f>IFERROR(INDEX(※商品データ!E:E,MATCH(オプション有り!B:B,※商品データ!A:A,0)),"")</f>
        <v/>
      </c>
      <c r="F81" s="8"/>
      <c r="G81" s="25"/>
      <c r="H81" s="3" t="str">
        <f>IFERROR(INDEX(※商品データ!S:S,MATCH(オプション有り!B:B,※商品データ!A:A,0)),"")</f>
        <v/>
      </c>
      <c r="I81" s="3" t="str">
        <f>IFERROR(INDEX(※商品データ!T:T,MATCH(オプション有り!B:B,※商品データ!A:A,0)),"")</f>
        <v/>
      </c>
      <c r="J81" s="10" t="str">
        <f t="shared" si="4"/>
        <v/>
      </c>
      <c r="K81" s="13" t="str">
        <f t="shared" si="5"/>
        <v/>
      </c>
      <c r="L81" s="10" t="str">
        <f t="shared" si="6"/>
        <v/>
      </c>
      <c r="M81" s="23" t="str">
        <f>IFERROR(INDEX(※商品オプションデータ!C:C,MATCH(オプション有り!C:C,※商品オプションデータ!E:E,0)),"")</f>
        <v/>
      </c>
      <c r="N81" s="17" t="str">
        <f>IFERROR(INDEX(※商品オプションデータ!D:D,MATCH(オプション有り!C:C,※商品オプションデータ!E:E,0)),"")</f>
        <v/>
      </c>
      <c r="O81" s="3" t="str">
        <f t="shared" si="7"/>
        <v>https://やほお=</v>
      </c>
      <c r="P81" s="6" t="s">
        <v>95</v>
      </c>
    </row>
    <row r="82" spans="2:16">
      <c r="B82" s="15"/>
      <c r="D82" s="17" t="str">
        <f>IFERROR(INDEX(※商品オプションデータ!F:F,MATCH(オプション有り!C:C,※商品オプションデータ!E:E,0)),"")</f>
        <v/>
      </c>
      <c r="E82" s="18" t="str">
        <f>IFERROR(INDEX(※商品データ!E:E,MATCH(オプション有り!B:B,※商品データ!A:A,0)),"")</f>
        <v/>
      </c>
      <c r="F82" s="8"/>
      <c r="G82" s="25"/>
      <c r="H82" s="3" t="str">
        <f>IFERROR(INDEX(※商品データ!S:S,MATCH(オプション有り!B:B,※商品データ!A:A,0)),"")</f>
        <v/>
      </c>
      <c r="I82" s="3" t="str">
        <f>IFERROR(INDEX(※商品データ!T:T,MATCH(オプション有り!B:B,※商品データ!A:A,0)),"")</f>
        <v/>
      </c>
      <c r="J82" s="10" t="str">
        <f t="shared" si="4"/>
        <v/>
      </c>
      <c r="K82" s="13" t="str">
        <f t="shared" si="5"/>
        <v/>
      </c>
      <c r="L82" s="10" t="str">
        <f t="shared" si="6"/>
        <v/>
      </c>
      <c r="M82" s="23" t="str">
        <f>IFERROR(INDEX(※商品オプションデータ!C:C,MATCH(オプション有り!C:C,※商品オプションデータ!E:E,0)),"")</f>
        <v/>
      </c>
      <c r="N82" s="17" t="str">
        <f>IFERROR(INDEX(※商品オプションデータ!D:D,MATCH(オプション有り!C:C,※商品オプションデータ!E:E,0)),"")</f>
        <v/>
      </c>
      <c r="O82" s="3" t="str">
        <f t="shared" si="7"/>
        <v>https://やほお=</v>
      </c>
      <c r="P82" s="6" t="s">
        <v>95</v>
      </c>
    </row>
    <row r="83" spans="2:16">
      <c r="B83" s="15"/>
      <c r="D83" s="17" t="str">
        <f>IFERROR(INDEX(※商品オプションデータ!F:F,MATCH(オプション有り!C:C,※商品オプションデータ!E:E,0)),"")</f>
        <v/>
      </c>
      <c r="E83" s="18" t="str">
        <f>IFERROR(INDEX(※商品データ!E:E,MATCH(オプション有り!B:B,※商品データ!A:A,0)),"")</f>
        <v/>
      </c>
      <c r="F83" s="8"/>
      <c r="G83" s="25"/>
      <c r="H83" s="3" t="str">
        <f>IFERROR(INDEX(※商品データ!S:S,MATCH(オプション有り!B:B,※商品データ!A:A,0)),"")</f>
        <v/>
      </c>
      <c r="I83" s="3" t="str">
        <f>IFERROR(INDEX(※商品データ!T:T,MATCH(オプション有り!B:B,※商品データ!A:A,0)),"")</f>
        <v/>
      </c>
      <c r="J83" s="10" t="str">
        <f t="shared" si="4"/>
        <v/>
      </c>
      <c r="K83" s="13" t="str">
        <f t="shared" si="5"/>
        <v/>
      </c>
      <c r="L83" s="10" t="str">
        <f t="shared" si="6"/>
        <v/>
      </c>
      <c r="M83" s="23" t="str">
        <f>IFERROR(INDEX(※商品オプションデータ!C:C,MATCH(オプション有り!C:C,※商品オプションデータ!E:E,0)),"")</f>
        <v/>
      </c>
      <c r="N83" s="17" t="str">
        <f>IFERROR(INDEX(※商品オプションデータ!D:D,MATCH(オプション有り!C:C,※商品オプションデータ!E:E,0)),"")</f>
        <v/>
      </c>
      <c r="O83" s="3" t="str">
        <f t="shared" si="7"/>
        <v>https://やほお=</v>
      </c>
      <c r="P83" s="6" t="s">
        <v>95</v>
      </c>
    </row>
    <row r="84" spans="2:16">
      <c r="B84" s="15"/>
      <c r="D84" s="17" t="str">
        <f>IFERROR(INDEX(※商品オプションデータ!F:F,MATCH(オプション有り!C:C,※商品オプションデータ!E:E,0)),"")</f>
        <v/>
      </c>
      <c r="E84" s="18" t="str">
        <f>IFERROR(INDEX(※商品データ!E:E,MATCH(オプション有り!B:B,※商品データ!A:A,0)),"")</f>
        <v/>
      </c>
      <c r="F84" s="8"/>
      <c r="G84" s="25"/>
      <c r="H84" s="3" t="str">
        <f>IFERROR(INDEX(※商品データ!S:S,MATCH(オプション有り!B:B,※商品データ!A:A,0)),"")</f>
        <v/>
      </c>
      <c r="I84" s="3" t="str">
        <f>IFERROR(INDEX(※商品データ!T:T,MATCH(オプション有り!B:B,※商品データ!A:A,0)),"")</f>
        <v/>
      </c>
      <c r="J84" s="10" t="str">
        <f t="shared" si="4"/>
        <v/>
      </c>
      <c r="K84" s="13" t="str">
        <f t="shared" si="5"/>
        <v/>
      </c>
      <c r="L84" s="10" t="str">
        <f t="shared" si="6"/>
        <v/>
      </c>
      <c r="M84" s="23" t="str">
        <f>IFERROR(INDEX(※商品オプションデータ!C:C,MATCH(オプション有り!C:C,※商品オプションデータ!E:E,0)),"")</f>
        <v/>
      </c>
      <c r="N84" s="17" t="str">
        <f>IFERROR(INDEX(※商品オプションデータ!D:D,MATCH(オプション有り!C:C,※商品オプションデータ!E:E,0)),"")</f>
        <v/>
      </c>
      <c r="O84" s="3" t="str">
        <f t="shared" si="7"/>
        <v>https://やほお=</v>
      </c>
      <c r="P84" s="6" t="s">
        <v>95</v>
      </c>
    </row>
    <row r="85" spans="2:16">
      <c r="B85" s="15"/>
      <c r="D85" s="17" t="str">
        <f>IFERROR(INDEX(※商品オプションデータ!F:F,MATCH(オプション有り!C:C,※商品オプションデータ!E:E,0)),"")</f>
        <v/>
      </c>
      <c r="E85" s="18" t="str">
        <f>IFERROR(INDEX(※商品データ!E:E,MATCH(オプション有り!B:B,※商品データ!A:A,0)),"")</f>
        <v/>
      </c>
      <c r="F85" s="8"/>
      <c r="G85" s="25"/>
      <c r="H85" s="3" t="str">
        <f>IFERROR(INDEX(※商品データ!S:S,MATCH(オプション有り!B:B,※商品データ!A:A,0)),"")</f>
        <v/>
      </c>
      <c r="I85" s="3" t="str">
        <f>IFERROR(INDEX(※商品データ!T:T,MATCH(オプション有り!B:B,※商品データ!A:A,0)),"")</f>
        <v/>
      </c>
      <c r="J85" s="10" t="str">
        <f t="shared" si="4"/>
        <v/>
      </c>
      <c r="K85" s="13" t="str">
        <f t="shared" si="5"/>
        <v/>
      </c>
      <c r="L85" s="10" t="str">
        <f t="shared" si="6"/>
        <v/>
      </c>
      <c r="M85" s="23" t="str">
        <f>IFERROR(INDEX(※商品オプションデータ!C:C,MATCH(オプション有り!C:C,※商品オプションデータ!E:E,0)),"")</f>
        <v/>
      </c>
      <c r="N85" s="17" t="str">
        <f>IFERROR(INDEX(※商品オプションデータ!D:D,MATCH(オプション有り!C:C,※商品オプションデータ!E:E,0)),"")</f>
        <v/>
      </c>
      <c r="O85" s="3" t="str">
        <f t="shared" si="7"/>
        <v>https://やほお=</v>
      </c>
      <c r="P85" s="6" t="s">
        <v>95</v>
      </c>
    </row>
    <row r="86" spans="2:16">
      <c r="B86" s="15"/>
      <c r="D86" s="17" t="str">
        <f>IFERROR(INDEX(※商品オプションデータ!F:F,MATCH(オプション有り!C:C,※商品オプションデータ!E:E,0)),"")</f>
        <v/>
      </c>
      <c r="E86" s="18" t="str">
        <f>IFERROR(INDEX(※商品データ!E:E,MATCH(オプション有り!B:B,※商品データ!A:A,0)),"")</f>
        <v/>
      </c>
      <c r="F86" s="8"/>
      <c r="G86" s="25"/>
      <c r="H86" s="3" t="str">
        <f>IFERROR(INDEX(※商品データ!S:S,MATCH(オプション有り!B:B,※商品データ!A:A,0)),"")</f>
        <v/>
      </c>
      <c r="I86" s="3" t="str">
        <f>IFERROR(INDEX(※商品データ!T:T,MATCH(オプション有り!B:B,※商品データ!A:A,0)),"")</f>
        <v/>
      </c>
      <c r="J86" s="10" t="str">
        <f t="shared" si="4"/>
        <v/>
      </c>
      <c r="K86" s="13" t="str">
        <f t="shared" si="5"/>
        <v/>
      </c>
      <c r="L86" s="10" t="str">
        <f t="shared" si="6"/>
        <v/>
      </c>
      <c r="M86" s="23" t="str">
        <f>IFERROR(INDEX(※商品オプションデータ!C:C,MATCH(オプション有り!C:C,※商品オプションデータ!E:E,0)),"")</f>
        <v/>
      </c>
      <c r="N86" s="17" t="str">
        <f>IFERROR(INDEX(※商品オプションデータ!D:D,MATCH(オプション有り!C:C,※商品オプションデータ!E:E,0)),"")</f>
        <v/>
      </c>
      <c r="O86" s="3" t="str">
        <f t="shared" si="7"/>
        <v>https://やほお=</v>
      </c>
      <c r="P86" s="6" t="s">
        <v>95</v>
      </c>
    </row>
    <row r="87" spans="2:16">
      <c r="B87" s="15"/>
      <c r="D87" s="17" t="str">
        <f>IFERROR(INDEX(※商品オプションデータ!F:F,MATCH(オプション有り!C:C,※商品オプションデータ!E:E,0)),"")</f>
        <v/>
      </c>
      <c r="E87" s="18" t="str">
        <f>IFERROR(INDEX(※商品データ!E:E,MATCH(オプション有り!B:B,※商品データ!A:A,0)),"")</f>
        <v/>
      </c>
      <c r="F87" s="8"/>
      <c r="G87" s="25"/>
      <c r="H87" s="3" t="str">
        <f>IFERROR(INDEX(※商品データ!S:S,MATCH(オプション有り!B:B,※商品データ!A:A,0)),"")</f>
        <v/>
      </c>
      <c r="I87" s="3" t="str">
        <f>IFERROR(INDEX(※商品データ!T:T,MATCH(オプション有り!B:B,※商品データ!A:A,0)),"")</f>
        <v/>
      </c>
      <c r="J87" s="10" t="str">
        <f t="shared" si="4"/>
        <v/>
      </c>
      <c r="K87" s="13" t="str">
        <f t="shared" si="5"/>
        <v/>
      </c>
      <c r="L87" s="10" t="str">
        <f t="shared" si="6"/>
        <v/>
      </c>
      <c r="M87" s="23" t="str">
        <f>IFERROR(INDEX(※商品オプションデータ!C:C,MATCH(オプション有り!C:C,※商品オプションデータ!E:E,0)),"")</f>
        <v/>
      </c>
      <c r="N87" s="17" t="str">
        <f>IFERROR(INDEX(※商品オプションデータ!D:D,MATCH(オプション有り!C:C,※商品オプションデータ!E:E,0)),"")</f>
        <v/>
      </c>
      <c r="O87" s="3" t="str">
        <f t="shared" si="7"/>
        <v>https://やほお=</v>
      </c>
      <c r="P87" s="6" t="s">
        <v>95</v>
      </c>
    </row>
    <row r="88" spans="2:16">
      <c r="B88" s="15"/>
      <c r="D88" s="17" t="str">
        <f>IFERROR(INDEX(※商品オプションデータ!F:F,MATCH(オプション有り!C:C,※商品オプションデータ!E:E,0)),"")</f>
        <v/>
      </c>
      <c r="E88" s="18" t="str">
        <f>IFERROR(INDEX(※商品データ!E:E,MATCH(オプション有り!B:B,※商品データ!A:A,0)),"")</f>
        <v/>
      </c>
      <c r="F88" s="8"/>
      <c r="G88" s="25"/>
      <c r="H88" s="3" t="str">
        <f>IFERROR(INDEX(※商品データ!S:S,MATCH(オプション有り!B:B,※商品データ!A:A,0)),"")</f>
        <v/>
      </c>
      <c r="I88" s="3" t="str">
        <f>IFERROR(INDEX(※商品データ!T:T,MATCH(オプション有り!B:B,※商品データ!A:A,0)),"")</f>
        <v/>
      </c>
      <c r="J88" s="10" t="str">
        <f t="shared" si="4"/>
        <v/>
      </c>
      <c r="K88" s="13" t="str">
        <f t="shared" si="5"/>
        <v/>
      </c>
      <c r="L88" s="10" t="str">
        <f t="shared" si="6"/>
        <v/>
      </c>
      <c r="M88" s="23" t="str">
        <f>IFERROR(INDEX(※商品オプションデータ!C:C,MATCH(オプション有り!C:C,※商品オプションデータ!E:E,0)),"")</f>
        <v/>
      </c>
      <c r="N88" s="17" t="str">
        <f>IFERROR(INDEX(※商品オプションデータ!D:D,MATCH(オプション有り!C:C,※商品オプションデータ!E:E,0)),"")</f>
        <v/>
      </c>
      <c r="O88" s="3" t="str">
        <f t="shared" si="7"/>
        <v>https://やほお=</v>
      </c>
      <c r="P88" s="6" t="s">
        <v>95</v>
      </c>
    </row>
    <row r="89" spans="2:16">
      <c r="B89" s="15"/>
      <c r="D89" s="17" t="str">
        <f>IFERROR(INDEX(※商品オプションデータ!F:F,MATCH(オプション有り!C:C,※商品オプションデータ!E:E,0)),"")</f>
        <v/>
      </c>
      <c r="E89" s="18" t="str">
        <f>IFERROR(INDEX(※商品データ!E:E,MATCH(オプション有り!B:B,※商品データ!A:A,0)),"")</f>
        <v/>
      </c>
      <c r="F89" s="8"/>
      <c r="G89" s="25"/>
      <c r="H89" s="3" t="str">
        <f>IFERROR(INDEX(※商品データ!S:S,MATCH(オプション有り!B:B,※商品データ!A:A,0)),"")</f>
        <v/>
      </c>
      <c r="I89" s="3" t="str">
        <f>IFERROR(INDEX(※商品データ!T:T,MATCH(オプション有り!B:B,※商品データ!A:A,0)),"")</f>
        <v/>
      </c>
      <c r="J89" s="10" t="str">
        <f t="shared" si="4"/>
        <v/>
      </c>
      <c r="K89" s="13" t="str">
        <f t="shared" si="5"/>
        <v/>
      </c>
      <c r="L89" s="10" t="str">
        <f t="shared" si="6"/>
        <v/>
      </c>
      <c r="M89" s="23" t="str">
        <f>IFERROR(INDEX(※商品オプションデータ!C:C,MATCH(オプション有り!C:C,※商品オプションデータ!E:E,0)),"")</f>
        <v/>
      </c>
      <c r="N89" s="17" t="str">
        <f>IFERROR(INDEX(※商品オプションデータ!D:D,MATCH(オプション有り!C:C,※商品オプションデータ!E:E,0)),"")</f>
        <v/>
      </c>
      <c r="O89" s="3" t="str">
        <f t="shared" si="7"/>
        <v>https://やほお=</v>
      </c>
      <c r="P89" s="6" t="s">
        <v>95</v>
      </c>
    </row>
    <row r="90" spans="2:16">
      <c r="B90" s="15"/>
      <c r="D90" s="17" t="str">
        <f>IFERROR(INDEX(※商品オプションデータ!F:F,MATCH(オプション有り!C:C,※商品オプションデータ!E:E,0)),"")</f>
        <v/>
      </c>
      <c r="E90" s="18" t="str">
        <f>IFERROR(INDEX(※商品データ!E:E,MATCH(オプション有り!B:B,※商品データ!A:A,0)),"")</f>
        <v/>
      </c>
      <c r="F90" s="8"/>
      <c r="G90" s="25"/>
      <c r="H90" s="3" t="str">
        <f>IFERROR(INDEX(※商品データ!S:S,MATCH(オプション有り!B:B,※商品データ!A:A,0)),"")</f>
        <v/>
      </c>
      <c r="I90" s="3" t="str">
        <f>IFERROR(INDEX(※商品データ!T:T,MATCH(オプション有り!B:B,※商品データ!A:A,0)),"")</f>
        <v/>
      </c>
      <c r="J90" s="10" t="str">
        <f t="shared" si="4"/>
        <v/>
      </c>
      <c r="K90" s="13" t="str">
        <f t="shared" si="5"/>
        <v/>
      </c>
      <c r="L90" s="10" t="str">
        <f t="shared" si="6"/>
        <v/>
      </c>
      <c r="M90" s="23" t="str">
        <f>IFERROR(INDEX(※商品オプションデータ!C:C,MATCH(オプション有り!C:C,※商品オプションデータ!E:E,0)),"")</f>
        <v/>
      </c>
      <c r="N90" s="17" t="str">
        <f>IFERROR(INDEX(※商品オプションデータ!D:D,MATCH(オプション有り!C:C,※商品オプションデータ!E:E,0)),"")</f>
        <v/>
      </c>
      <c r="O90" s="3" t="str">
        <f t="shared" si="7"/>
        <v>https://やほお=</v>
      </c>
      <c r="P90" s="6" t="s">
        <v>95</v>
      </c>
    </row>
    <row r="91" spans="2:16">
      <c r="B91" s="15"/>
      <c r="D91" s="17" t="str">
        <f>IFERROR(INDEX(※商品オプションデータ!F:F,MATCH(オプション有り!C:C,※商品オプションデータ!E:E,0)),"")</f>
        <v/>
      </c>
      <c r="E91" s="18" t="str">
        <f>IFERROR(INDEX(※商品データ!E:E,MATCH(オプション有り!B:B,※商品データ!A:A,0)),"")</f>
        <v/>
      </c>
      <c r="F91" s="8"/>
      <c r="G91" s="25"/>
      <c r="H91" s="3" t="str">
        <f>IFERROR(INDEX(※商品データ!S:S,MATCH(オプション有り!B:B,※商品データ!A:A,0)),"")</f>
        <v/>
      </c>
      <c r="I91" s="3" t="str">
        <f>IFERROR(INDEX(※商品データ!T:T,MATCH(オプション有り!B:B,※商品データ!A:A,0)),"")</f>
        <v/>
      </c>
      <c r="J91" s="10" t="str">
        <f t="shared" si="4"/>
        <v/>
      </c>
      <c r="K91" s="13" t="str">
        <f t="shared" si="5"/>
        <v/>
      </c>
      <c r="L91" s="10" t="str">
        <f t="shared" si="6"/>
        <v/>
      </c>
      <c r="M91" s="23" t="str">
        <f>IFERROR(INDEX(※商品オプションデータ!C:C,MATCH(オプション有り!C:C,※商品オプションデータ!E:E,0)),"")</f>
        <v/>
      </c>
      <c r="N91" s="17" t="str">
        <f>IFERROR(INDEX(※商品オプションデータ!D:D,MATCH(オプション有り!C:C,※商品オプションデータ!E:E,0)),"")</f>
        <v/>
      </c>
      <c r="O91" s="3" t="str">
        <f t="shared" si="7"/>
        <v>https://やほお=</v>
      </c>
      <c r="P91" s="6" t="s">
        <v>95</v>
      </c>
    </row>
    <row r="92" spans="2:16">
      <c r="B92" s="15"/>
      <c r="D92" s="17" t="str">
        <f>IFERROR(INDEX(※商品オプションデータ!F:F,MATCH(オプション有り!C:C,※商品オプションデータ!E:E,0)),"")</f>
        <v/>
      </c>
      <c r="E92" s="18" t="str">
        <f>IFERROR(INDEX(※商品データ!E:E,MATCH(オプション有り!B:B,※商品データ!A:A,0)),"")</f>
        <v/>
      </c>
      <c r="F92" s="8"/>
      <c r="G92" s="25"/>
      <c r="H92" s="3" t="str">
        <f>IFERROR(INDEX(※商品データ!S:S,MATCH(オプション有り!B:B,※商品データ!A:A,0)),"")</f>
        <v/>
      </c>
      <c r="I92" s="3" t="str">
        <f>IFERROR(INDEX(※商品データ!T:T,MATCH(オプション有り!B:B,※商品データ!A:A,0)),"")</f>
        <v/>
      </c>
      <c r="J92" s="10" t="str">
        <f t="shared" si="4"/>
        <v/>
      </c>
      <c r="K92" s="13" t="str">
        <f t="shared" si="5"/>
        <v/>
      </c>
      <c r="L92" s="10" t="str">
        <f t="shared" si="6"/>
        <v/>
      </c>
      <c r="M92" s="23" t="str">
        <f>IFERROR(INDEX(※商品オプションデータ!C:C,MATCH(オプション有り!C:C,※商品オプションデータ!E:E,0)),"")</f>
        <v/>
      </c>
      <c r="N92" s="17" t="str">
        <f>IFERROR(INDEX(※商品オプションデータ!D:D,MATCH(オプション有り!C:C,※商品オプションデータ!E:E,0)),"")</f>
        <v/>
      </c>
      <c r="O92" s="3" t="str">
        <f t="shared" si="7"/>
        <v>https://やほお=</v>
      </c>
      <c r="P92" s="6" t="s">
        <v>95</v>
      </c>
    </row>
    <row r="93" spans="2:16">
      <c r="B93" s="15"/>
      <c r="D93" s="17" t="str">
        <f>IFERROR(INDEX(※商品オプションデータ!F:F,MATCH(オプション有り!C:C,※商品オプションデータ!E:E,0)),"")</f>
        <v/>
      </c>
      <c r="E93" s="18" t="str">
        <f>IFERROR(INDEX(※商品データ!E:E,MATCH(オプション有り!B:B,※商品データ!A:A,0)),"")</f>
        <v/>
      </c>
      <c r="F93" s="8"/>
      <c r="G93" s="25"/>
      <c r="H93" s="3" t="str">
        <f>IFERROR(INDEX(※商品データ!S:S,MATCH(オプション有り!B:B,※商品データ!A:A,0)),"")</f>
        <v/>
      </c>
      <c r="I93" s="3" t="str">
        <f>IFERROR(INDEX(※商品データ!T:T,MATCH(オプション有り!B:B,※商品データ!A:A,0)),"")</f>
        <v/>
      </c>
      <c r="J93" s="10" t="str">
        <f t="shared" si="4"/>
        <v/>
      </c>
      <c r="K93" s="13" t="str">
        <f t="shared" si="5"/>
        <v/>
      </c>
      <c r="L93" s="10" t="str">
        <f t="shared" si="6"/>
        <v/>
      </c>
      <c r="M93" s="23" t="str">
        <f>IFERROR(INDEX(※商品オプションデータ!C:C,MATCH(オプション有り!C:C,※商品オプションデータ!E:E,0)),"")</f>
        <v/>
      </c>
      <c r="N93" s="17" t="str">
        <f>IFERROR(INDEX(※商品オプションデータ!D:D,MATCH(オプション有り!C:C,※商品オプションデータ!E:E,0)),"")</f>
        <v/>
      </c>
      <c r="O93" s="3" t="str">
        <f t="shared" si="7"/>
        <v>https://やほお=</v>
      </c>
      <c r="P93" s="6" t="s">
        <v>95</v>
      </c>
    </row>
    <row r="94" spans="2:16">
      <c r="B94" s="15"/>
      <c r="D94" s="17" t="str">
        <f>IFERROR(INDEX(※商品オプションデータ!F:F,MATCH(オプション有り!C:C,※商品オプションデータ!E:E,0)),"")</f>
        <v/>
      </c>
      <c r="E94" s="18" t="str">
        <f>IFERROR(INDEX(※商品データ!E:E,MATCH(オプション有り!B:B,※商品データ!A:A,0)),"")</f>
        <v/>
      </c>
      <c r="F94" s="8"/>
      <c r="G94" s="25"/>
      <c r="H94" s="3" t="str">
        <f>IFERROR(INDEX(※商品データ!S:S,MATCH(オプション有り!B:B,※商品データ!A:A,0)),"")</f>
        <v/>
      </c>
      <c r="I94" s="3" t="str">
        <f>IFERROR(INDEX(※商品データ!T:T,MATCH(オプション有り!B:B,※商品データ!A:A,0)),"")</f>
        <v/>
      </c>
      <c r="J94" s="10" t="str">
        <f t="shared" si="4"/>
        <v/>
      </c>
      <c r="K94" s="13" t="str">
        <f t="shared" si="5"/>
        <v/>
      </c>
      <c r="L94" s="10" t="str">
        <f t="shared" si="6"/>
        <v/>
      </c>
      <c r="M94" s="23" t="str">
        <f>IFERROR(INDEX(※商品オプションデータ!C:C,MATCH(オプション有り!C:C,※商品オプションデータ!E:E,0)),"")</f>
        <v/>
      </c>
      <c r="N94" s="17" t="str">
        <f>IFERROR(INDEX(※商品オプションデータ!D:D,MATCH(オプション有り!C:C,※商品オプションデータ!E:E,0)),"")</f>
        <v/>
      </c>
      <c r="O94" s="3" t="str">
        <f t="shared" si="7"/>
        <v>https://やほお=</v>
      </c>
      <c r="P94" s="6" t="s">
        <v>95</v>
      </c>
    </row>
    <row r="95" spans="2:16">
      <c r="B95" s="15"/>
      <c r="D95" s="17" t="str">
        <f>IFERROR(INDEX(※商品オプションデータ!F:F,MATCH(オプション有り!C:C,※商品オプションデータ!E:E,0)),"")</f>
        <v/>
      </c>
      <c r="E95" s="18" t="str">
        <f>IFERROR(INDEX(※商品データ!E:E,MATCH(オプション有り!B:B,※商品データ!A:A,0)),"")</f>
        <v/>
      </c>
      <c r="F95" s="8"/>
      <c r="G95" s="25"/>
      <c r="H95" s="3" t="str">
        <f>IFERROR(INDEX(※商品データ!S:S,MATCH(オプション有り!B:B,※商品データ!A:A,0)),"")</f>
        <v/>
      </c>
      <c r="I95" s="3" t="str">
        <f>IFERROR(INDEX(※商品データ!T:T,MATCH(オプション有り!B:B,※商品データ!A:A,0)),"")</f>
        <v/>
      </c>
      <c r="J95" s="10" t="str">
        <f t="shared" si="4"/>
        <v/>
      </c>
      <c r="K95" s="13" t="str">
        <f t="shared" si="5"/>
        <v/>
      </c>
      <c r="L95" s="10" t="str">
        <f t="shared" si="6"/>
        <v/>
      </c>
      <c r="M95" s="23" t="str">
        <f>IFERROR(INDEX(※商品オプションデータ!C:C,MATCH(オプション有り!C:C,※商品オプションデータ!E:E,0)),"")</f>
        <v/>
      </c>
      <c r="N95" s="17" t="str">
        <f>IFERROR(INDEX(※商品オプションデータ!D:D,MATCH(オプション有り!C:C,※商品オプションデータ!E:E,0)),"")</f>
        <v/>
      </c>
      <c r="O95" s="3" t="str">
        <f t="shared" si="7"/>
        <v>https://やほお=</v>
      </c>
      <c r="P95" s="6" t="s">
        <v>95</v>
      </c>
    </row>
    <row r="96" spans="2:16">
      <c r="B96" s="15"/>
      <c r="D96" s="17" t="str">
        <f>IFERROR(INDEX(※商品オプションデータ!F:F,MATCH(オプション有り!C:C,※商品オプションデータ!E:E,0)),"")</f>
        <v/>
      </c>
      <c r="E96" s="18" t="str">
        <f>IFERROR(INDEX(※商品データ!E:E,MATCH(オプション有り!B:B,※商品データ!A:A,0)),"")</f>
        <v/>
      </c>
      <c r="F96" s="8"/>
      <c r="G96" s="25"/>
      <c r="H96" s="3" t="str">
        <f>IFERROR(INDEX(※商品データ!S:S,MATCH(オプション有り!B:B,※商品データ!A:A,0)),"")</f>
        <v/>
      </c>
      <c r="I96" s="3" t="str">
        <f>IFERROR(INDEX(※商品データ!T:T,MATCH(オプション有り!B:B,※商品データ!A:A,0)),"")</f>
        <v/>
      </c>
      <c r="J96" s="10" t="str">
        <f t="shared" si="4"/>
        <v/>
      </c>
      <c r="K96" s="13" t="str">
        <f t="shared" si="5"/>
        <v/>
      </c>
      <c r="L96" s="10" t="str">
        <f t="shared" si="6"/>
        <v/>
      </c>
      <c r="M96" s="23" t="str">
        <f>IFERROR(INDEX(※商品オプションデータ!C:C,MATCH(オプション有り!C:C,※商品オプションデータ!E:E,0)),"")</f>
        <v/>
      </c>
      <c r="N96" s="17" t="str">
        <f>IFERROR(INDEX(※商品オプションデータ!D:D,MATCH(オプション有り!C:C,※商品オプションデータ!E:E,0)),"")</f>
        <v/>
      </c>
      <c r="O96" s="3" t="str">
        <f t="shared" si="7"/>
        <v>https://やほお=</v>
      </c>
      <c r="P96" s="6" t="s">
        <v>95</v>
      </c>
    </row>
    <row r="97" spans="2:16">
      <c r="B97" s="15"/>
      <c r="D97" s="17" t="str">
        <f>IFERROR(INDEX(※商品オプションデータ!F:F,MATCH(オプション有り!C:C,※商品オプションデータ!E:E,0)),"")</f>
        <v/>
      </c>
      <c r="E97" s="18" t="str">
        <f>IFERROR(INDEX(※商品データ!E:E,MATCH(オプション有り!B:B,※商品データ!A:A,0)),"")</f>
        <v/>
      </c>
      <c r="F97" s="8"/>
      <c r="G97" s="25"/>
      <c r="H97" s="3" t="str">
        <f>IFERROR(INDEX(※商品データ!S:S,MATCH(オプション有り!B:B,※商品データ!A:A,0)),"")</f>
        <v/>
      </c>
      <c r="I97" s="3" t="str">
        <f>IFERROR(INDEX(※商品データ!T:T,MATCH(オプション有り!B:B,※商品データ!A:A,0)),"")</f>
        <v/>
      </c>
      <c r="J97" s="10" t="str">
        <f t="shared" si="4"/>
        <v/>
      </c>
      <c r="K97" s="13" t="str">
        <f t="shared" si="5"/>
        <v/>
      </c>
      <c r="L97" s="10" t="str">
        <f t="shared" si="6"/>
        <v/>
      </c>
      <c r="M97" s="23" t="str">
        <f>IFERROR(INDEX(※商品オプションデータ!C:C,MATCH(オプション有り!C:C,※商品オプションデータ!E:E,0)),"")</f>
        <v/>
      </c>
      <c r="N97" s="17" t="str">
        <f>IFERROR(INDEX(※商品オプションデータ!D:D,MATCH(オプション有り!C:C,※商品オプションデータ!E:E,0)),"")</f>
        <v/>
      </c>
      <c r="O97" s="3" t="str">
        <f t="shared" si="7"/>
        <v>https://やほお=</v>
      </c>
      <c r="P97" s="6" t="s">
        <v>95</v>
      </c>
    </row>
    <row r="98" spans="2:16">
      <c r="B98" s="15"/>
      <c r="D98" s="17" t="str">
        <f>IFERROR(INDEX(※商品オプションデータ!F:F,MATCH(オプション有り!C:C,※商品オプションデータ!E:E,0)),"")</f>
        <v/>
      </c>
      <c r="E98" s="18" t="str">
        <f>IFERROR(INDEX(※商品データ!E:E,MATCH(オプション有り!B:B,※商品データ!A:A,0)),"")</f>
        <v/>
      </c>
      <c r="F98" s="8"/>
      <c r="G98" s="25"/>
      <c r="H98" s="3" t="str">
        <f>IFERROR(INDEX(※商品データ!S:S,MATCH(オプション有り!B:B,※商品データ!A:A,0)),"")</f>
        <v/>
      </c>
      <c r="I98" s="3" t="str">
        <f>IFERROR(INDEX(※商品データ!T:T,MATCH(オプション有り!B:B,※商品データ!A:A,0)),"")</f>
        <v/>
      </c>
      <c r="J98" s="10" t="str">
        <f t="shared" si="4"/>
        <v/>
      </c>
      <c r="K98" s="13" t="str">
        <f t="shared" si="5"/>
        <v/>
      </c>
      <c r="L98" s="10" t="str">
        <f t="shared" si="6"/>
        <v/>
      </c>
      <c r="M98" s="23" t="str">
        <f>IFERROR(INDEX(※商品オプションデータ!C:C,MATCH(オプション有り!C:C,※商品オプションデータ!E:E,0)),"")</f>
        <v/>
      </c>
      <c r="N98" s="17" t="str">
        <f>IFERROR(INDEX(※商品オプションデータ!D:D,MATCH(オプション有り!C:C,※商品オプションデータ!E:E,0)),"")</f>
        <v/>
      </c>
      <c r="O98" s="3" t="str">
        <f t="shared" si="7"/>
        <v>https://やほお=</v>
      </c>
      <c r="P98" s="6" t="s">
        <v>95</v>
      </c>
    </row>
    <row r="99" spans="2:16">
      <c r="B99" s="15"/>
      <c r="D99" s="17" t="str">
        <f>IFERROR(INDEX(※商品オプションデータ!F:F,MATCH(オプション有り!C:C,※商品オプションデータ!E:E,0)),"")</f>
        <v/>
      </c>
      <c r="E99" s="18" t="str">
        <f>IFERROR(INDEX(※商品データ!E:E,MATCH(オプション有り!B:B,※商品データ!A:A,0)),"")</f>
        <v/>
      </c>
      <c r="F99" s="8"/>
      <c r="G99" s="25"/>
      <c r="H99" s="3" t="str">
        <f>IFERROR(INDEX(※商品データ!S:S,MATCH(オプション有り!B:B,※商品データ!A:A,0)),"")</f>
        <v/>
      </c>
      <c r="I99" s="3" t="str">
        <f>IFERROR(INDEX(※商品データ!T:T,MATCH(オプション有り!B:B,※商品データ!A:A,0)),"")</f>
        <v/>
      </c>
      <c r="J99" s="10" t="str">
        <f t="shared" si="4"/>
        <v/>
      </c>
      <c r="K99" s="13" t="str">
        <f t="shared" si="5"/>
        <v/>
      </c>
      <c r="L99" s="10" t="str">
        <f t="shared" si="6"/>
        <v/>
      </c>
      <c r="M99" s="23" t="str">
        <f>IFERROR(INDEX(※商品オプションデータ!C:C,MATCH(オプション有り!C:C,※商品オプションデータ!E:E,0)),"")</f>
        <v/>
      </c>
      <c r="N99" s="17" t="str">
        <f>IFERROR(INDEX(※商品オプションデータ!D:D,MATCH(オプション有り!C:C,※商品オプションデータ!E:E,0)),"")</f>
        <v/>
      </c>
      <c r="O99" s="3" t="str">
        <f t="shared" si="7"/>
        <v>https://やほお=</v>
      </c>
      <c r="P99" s="6" t="s">
        <v>95</v>
      </c>
    </row>
    <row r="100" spans="2:16">
      <c r="B100" s="15"/>
      <c r="D100" s="17" t="str">
        <f>IFERROR(INDEX(※商品オプションデータ!F:F,MATCH(オプション有り!C:C,※商品オプションデータ!E:E,0)),"")</f>
        <v/>
      </c>
      <c r="E100" s="18" t="str">
        <f>IFERROR(INDEX(※商品データ!E:E,MATCH(オプション有り!B:B,※商品データ!A:A,0)),"")</f>
        <v/>
      </c>
      <c r="F100" s="8"/>
      <c r="G100" s="25"/>
      <c r="H100" s="3" t="str">
        <f>IFERROR(INDEX(※商品データ!S:S,MATCH(オプション有り!B:B,※商品データ!A:A,0)),"")</f>
        <v/>
      </c>
      <c r="I100" s="3" t="str">
        <f>IFERROR(INDEX(※商品データ!T:T,MATCH(オプション有り!B:B,※商品データ!A:A,0)),"")</f>
        <v/>
      </c>
      <c r="J100" s="10" t="str">
        <f t="shared" si="4"/>
        <v/>
      </c>
      <c r="K100" s="13" t="str">
        <f t="shared" si="5"/>
        <v/>
      </c>
      <c r="L100" s="10" t="str">
        <f t="shared" si="6"/>
        <v/>
      </c>
      <c r="M100" s="23" t="str">
        <f>IFERROR(INDEX(※商品オプションデータ!C:C,MATCH(オプション有り!C:C,※商品オプションデータ!E:E,0)),"")</f>
        <v/>
      </c>
      <c r="N100" s="17" t="str">
        <f>IFERROR(INDEX(※商品オプションデータ!D:D,MATCH(オプション有り!C:C,※商品オプションデータ!E:E,0)),"")</f>
        <v/>
      </c>
      <c r="O100" s="3" t="str">
        <f t="shared" si="7"/>
        <v>https://やほお=</v>
      </c>
      <c r="P100" s="6" t="s">
        <v>95</v>
      </c>
    </row>
    <row r="101" spans="2:16">
      <c r="B101" s="15"/>
      <c r="D101" s="15"/>
      <c r="E101" s="15"/>
    </row>
    <row r="102" spans="2:16">
      <c r="B102" s="15"/>
      <c r="D102" s="15"/>
      <c r="E102" s="15"/>
    </row>
    <row r="103" spans="2:16">
      <c r="B103" s="15"/>
      <c r="D103" s="15"/>
      <c r="E103" s="15"/>
    </row>
    <row r="104" spans="2:16">
      <c r="B104" s="15"/>
      <c r="D104" s="15"/>
      <c r="E104" s="15"/>
    </row>
    <row r="105" spans="2:16">
      <c r="B105" s="15"/>
      <c r="D105" s="15"/>
      <c r="E105" s="15"/>
    </row>
    <row r="106" spans="2:16">
      <c r="B106" s="15"/>
      <c r="D106" s="15"/>
      <c r="E106" s="15"/>
    </row>
    <row r="107" spans="2:16">
      <c r="B107" s="15"/>
      <c r="D107" s="15"/>
      <c r="E107" s="15"/>
    </row>
    <row r="108" spans="2:16">
      <c r="B108" s="15"/>
      <c r="D108" s="15"/>
      <c r="E108" s="15"/>
    </row>
    <row r="109" spans="2:16">
      <c r="B109" s="15"/>
      <c r="D109" s="15"/>
      <c r="E109" s="15"/>
    </row>
    <row r="110" spans="2:16">
      <c r="B110" s="15"/>
      <c r="D110" s="15"/>
      <c r="E110" s="15"/>
    </row>
    <row r="111" spans="2:16">
      <c r="B111" s="15"/>
      <c r="D111" s="15"/>
      <c r="E111" s="15"/>
    </row>
    <row r="112" spans="2:16">
      <c r="B112" s="15"/>
      <c r="D112" s="15"/>
      <c r="E112" s="15"/>
    </row>
    <row r="113" spans="2:5">
      <c r="B113" s="15"/>
      <c r="D113" s="15"/>
      <c r="E113" s="15"/>
    </row>
    <row r="114" spans="2:5">
      <c r="B114" s="15"/>
      <c r="D114" s="15"/>
      <c r="E114" s="15"/>
    </row>
    <row r="115" spans="2:5">
      <c r="B115" s="15"/>
      <c r="D115" s="15"/>
      <c r="E115" s="15"/>
    </row>
    <row r="116" spans="2:5">
      <c r="B116" s="15"/>
      <c r="D116" s="15"/>
      <c r="E116" s="15"/>
    </row>
    <row r="117" spans="2:5">
      <c r="B117" s="15"/>
      <c r="D117" s="15"/>
      <c r="E117" s="15"/>
    </row>
    <row r="118" spans="2:5">
      <c r="B118" s="15"/>
      <c r="D118" s="15"/>
      <c r="E118" s="15"/>
    </row>
    <row r="119" spans="2:5">
      <c r="B119" s="15"/>
      <c r="D119" s="15"/>
      <c r="E119" s="15"/>
    </row>
    <row r="120" spans="2:5">
      <c r="B120" s="15"/>
      <c r="D120" s="15"/>
      <c r="E120" s="15"/>
    </row>
    <row r="121" spans="2:5">
      <c r="B121" s="15"/>
      <c r="D121" s="15"/>
      <c r="E121" s="15"/>
    </row>
    <row r="122" spans="2:5">
      <c r="B122" s="15"/>
      <c r="D122" s="15"/>
      <c r="E122" s="15"/>
    </row>
    <row r="123" spans="2:5">
      <c r="B123" s="15"/>
      <c r="D123" s="15"/>
      <c r="E123" s="15"/>
    </row>
    <row r="124" spans="2:5">
      <c r="B124" s="15"/>
      <c r="D124" s="15"/>
      <c r="E124" s="15"/>
    </row>
    <row r="125" spans="2:5">
      <c r="B125" s="15"/>
      <c r="D125" s="15"/>
      <c r="E125" s="15"/>
    </row>
    <row r="126" spans="2:5">
      <c r="B126" s="15"/>
      <c r="D126" s="15"/>
      <c r="E126" s="15"/>
    </row>
    <row r="127" spans="2:5">
      <c r="B127" s="15"/>
      <c r="D127" s="15"/>
      <c r="E127" s="15"/>
    </row>
    <row r="128" spans="2:5">
      <c r="B128" s="15"/>
      <c r="D128" s="15"/>
      <c r="E128" s="15"/>
    </row>
    <row r="129" spans="2:5">
      <c r="B129" s="15"/>
      <c r="D129" s="15"/>
      <c r="E129" s="15"/>
    </row>
    <row r="130" spans="2:5">
      <c r="B130" s="15"/>
      <c r="D130" s="15"/>
      <c r="E130" s="15"/>
    </row>
    <row r="131" spans="2:5">
      <c r="B131" s="15"/>
      <c r="D131" s="15"/>
      <c r="E131" s="15"/>
    </row>
    <row r="132" spans="2:5">
      <c r="B132" s="15"/>
      <c r="D132" s="15"/>
      <c r="E132" s="15"/>
    </row>
    <row r="133" spans="2:5">
      <c r="B133" s="15"/>
      <c r="D133" s="15"/>
      <c r="E133" s="15"/>
    </row>
    <row r="134" spans="2:5">
      <c r="B134" s="15"/>
      <c r="D134" s="15"/>
      <c r="E134" s="15"/>
    </row>
    <row r="135" spans="2:5">
      <c r="B135" s="15"/>
      <c r="D135" s="15"/>
      <c r="E135" s="15"/>
    </row>
    <row r="136" spans="2:5">
      <c r="B136" s="15"/>
      <c r="D136" s="15"/>
      <c r="E136" s="15"/>
    </row>
    <row r="137" spans="2:5">
      <c r="B137" s="15"/>
      <c r="D137" s="15"/>
      <c r="E137" s="15"/>
    </row>
    <row r="138" spans="2:5">
      <c r="B138" s="15"/>
      <c r="D138" s="15"/>
      <c r="E138" s="15"/>
    </row>
    <row r="139" spans="2:5">
      <c r="B139" s="15"/>
      <c r="D139" s="15"/>
      <c r="E139" s="15"/>
    </row>
    <row r="140" spans="2:5">
      <c r="B140" s="15"/>
      <c r="D140" s="15"/>
      <c r="E140" s="15"/>
    </row>
    <row r="141" spans="2:5">
      <c r="B141" s="15"/>
      <c r="D141" s="15"/>
      <c r="E141" s="15"/>
    </row>
    <row r="142" spans="2:5">
      <c r="B142" s="15"/>
      <c r="D142" s="15"/>
      <c r="E142" s="15"/>
    </row>
    <row r="143" spans="2:5">
      <c r="B143" s="15"/>
      <c r="D143" s="15"/>
      <c r="E143" s="15"/>
    </row>
  </sheetData>
  <phoneticPr fontId="1"/>
  <hyperlinks>
    <hyperlink ref="P2" r:id="rId1" display="https://zakai.jp/?pid=" xr:uid="{EA83FB06-31C1-734F-A963-D659EA035090}"/>
    <hyperlink ref="P3" r:id="rId2" display="https://zakai.jp/?pid=" xr:uid="{08A39EC6-30FC-3242-B097-D6BB4F2840BE}"/>
    <hyperlink ref="P4" r:id="rId3" display="https://zakai.jp/?pid=" xr:uid="{097ADE49-D786-CF47-8FD0-30719923F304}"/>
    <hyperlink ref="P6" r:id="rId4" display="https://zakai.jp/?pid=" xr:uid="{ADD7E408-875B-284D-A472-923B58DBA8C1}"/>
    <hyperlink ref="P8" r:id="rId5" display="https://zakai.jp/?pid=" xr:uid="{DAE9B92A-4FD0-5F49-8097-1B6AB7D02F39}"/>
    <hyperlink ref="P10" r:id="rId6" display="https://zakai.jp/?pid=" xr:uid="{9A15A26E-19A5-5E4C-B08A-158232CF423E}"/>
    <hyperlink ref="P12" r:id="rId7" display="https://zakai.jp/?pid=" xr:uid="{53241C2F-05D2-8D42-8D20-42DB2AAC044F}"/>
    <hyperlink ref="P14" r:id="rId8" display="https://zakai.jp/?pid=" xr:uid="{612B7AAC-6AB5-D647-8856-78A6CDF7338D}"/>
    <hyperlink ref="P16" r:id="rId9" display="https://zakai.jp/?pid=" xr:uid="{B01A3D38-DF69-074F-8649-461436CB4E38}"/>
    <hyperlink ref="P18" r:id="rId10" display="https://zakai.jp/?pid=" xr:uid="{0AE9AAEA-B9F5-B24F-AD08-7BF3EC360EF8}"/>
    <hyperlink ref="P20" r:id="rId11" display="https://zakai.jp/?pid=" xr:uid="{B01C9C33-29E5-F143-8A30-BD797BA09B75}"/>
    <hyperlink ref="P22" r:id="rId12" display="https://zakai.jp/?pid=" xr:uid="{32E8921C-5B3C-D54D-B262-E13A8F83029E}"/>
    <hyperlink ref="P24" r:id="rId13" display="https://zakai.jp/?pid=" xr:uid="{99AA59A4-8A4C-524F-A37A-C32B56DF8F21}"/>
    <hyperlink ref="P26" r:id="rId14" display="https://zakai.jp/?pid=" xr:uid="{94D5034A-3C6B-564C-AB9B-1F30BEA3FA75}"/>
    <hyperlink ref="P28" r:id="rId15" display="https://zakai.jp/?pid=" xr:uid="{4AEE415D-611B-684D-8FCD-13F8A103993E}"/>
    <hyperlink ref="P30" r:id="rId16" display="https://zakai.jp/?pid=" xr:uid="{AAD418E3-E4BD-E240-B01D-C6D5B044D701}"/>
    <hyperlink ref="P32" r:id="rId17" display="https://zakai.jp/?pid=" xr:uid="{4D2EE872-B15F-FE4E-9C23-E474B5466E7E}"/>
    <hyperlink ref="P34" r:id="rId18" display="https://zakai.jp/?pid=" xr:uid="{D5C5395C-42F8-F543-9049-9B9C1FA03946}"/>
    <hyperlink ref="P36" r:id="rId19" display="https://zakai.jp/?pid=" xr:uid="{FB8BD6BC-BB60-0949-8E10-B591AE81C1F4}"/>
    <hyperlink ref="P38" r:id="rId20" display="https://zakai.jp/?pid=" xr:uid="{0C2C2075-E112-8345-9E0D-CAD228D5CED4}"/>
    <hyperlink ref="P40" r:id="rId21" display="https://zakai.jp/?pid=" xr:uid="{5849C9C5-3BC0-1C4C-B624-A6BA8B96E91F}"/>
    <hyperlink ref="P42" r:id="rId22" display="https://zakai.jp/?pid=" xr:uid="{2883F447-374F-5E41-A7F1-3EF0E0242B3E}"/>
    <hyperlink ref="P44" r:id="rId23" display="https://zakai.jp/?pid=" xr:uid="{43819B4A-1426-C543-9DBF-1A48630180FE}"/>
    <hyperlink ref="P46" r:id="rId24" display="https://zakai.jp/?pid=" xr:uid="{2944FF81-5E2B-A343-9317-020DABEAFED0}"/>
    <hyperlink ref="P48" r:id="rId25" display="https://zakai.jp/?pid=" xr:uid="{AC6E8EA7-4941-9B4D-865E-D51038FF0CFC}"/>
    <hyperlink ref="P50" r:id="rId26" display="https://zakai.jp/?pid=" xr:uid="{73CC31AA-BD41-604B-A387-DA2794A4B4A9}"/>
    <hyperlink ref="P52" r:id="rId27" display="https://zakai.jp/?pid=" xr:uid="{D12AE4A6-B4E5-D240-9FF1-82B9B8FDABA5}"/>
    <hyperlink ref="P54" r:id="rId28" display="https://zakai.jp/?pid=" xr:uid="{EAB7A8FB-8D3B-AD4A-BC35-A0AFB598B907}"/>
    <hyperlink ref="P56" r:id="rId29" display="https://zakai.jp/?pid=" xr:uid="{87CC3168-D508-5342-8278-EC21D4CB34B0}"/>
    <hyperlink ref="P58" r:id="rId30" display="https://zakai.jp/?pid=" xr:uid="{12EFD532-2920-2748-99CE-E10B70348BAE}"/>
    <hyperlink ref="P60" r:id="rId31" display="https://zakai.jp/?pid=" xr:uid="{FDB096D7-82AF-CC44-B82C-611545D74614}"/>
    <hyperlink ref="P62" r:id="rId32" display="https://zakai.jp/?pid=" xr:uid="{EF051F91-78D9-BB43-887A-6907AF19CDCD}"/>
    <hyperlink ref="P64" r:id="rId33" display="https://zakai.jp/?pid=" xr:uid="{65034703-3F1A-884A-BE5F-FE7550AF49B9}"/>
    <hyperlink ref="P66" r:id="rId34" display="https://zakai.jp/?pid=" xr:uid="{C7AF5A5A-682C-6F4D-9945-87C025A4BBEE}"/>
    <hyperlink ref="P68" r:id="rId35" display="https://zakai.jp/?pid=" xr:uid="{646F92DB-0CCC-9748-898F-8723F66A9376}"/>
    <hyperlink ref="P70" r:id="rId36" display="https://zakai.jp/?pid=" xr:uid="{092DE62E-48A9-A843-BE24-3634D3E84B1E}"/>
    <hyperlink ref="P72" r:id="rId37" display="https://zakai.jp/?pid=" xr:uid="{12BF1FA4-3A41-DC4D-A6AA-9DBA93E1FB5D}"/>
    <hyperlink ref="P74" r:id="rId38" display="https://zakai.jp/?pid=" xr:uid="{74543BCD-F8D4-5642-A5D0-6A1B5B1CE71D}"/>
    <hyperlink ref="P76" r:id="rId39" display="https://zakai.jp/?pid=" xr:uid="{3325B7B1-25B5-C249-BF5C-DC0AED73B8D7}"/>
    <hyperlink ref="P78" r:id="rId40" display="https://zakai.jp/?pid=" xr:uid="{22674C29-372B-D047-A504-2BE4C7DA16E7}"/>
    <hyperlink ref="P80" r:id="rId41" display="https://zakai.jp/?pid=" xr:uid="{9B4A5405-B720-8648-AB3A-41E23FE2A23B}"/>
    <hyperlink ref="P82" r:id="rId42" display="https://zakai.jp/?pid=" xr:uid="{30447153-9AD9-1B49-A95F-69450B22D82C}"/>
    <hyperlink ref="P84" r:id="rId43" display="https://zakai.jp/?pid=" xr:uid="{221D1AB8-240A-7B4F-BC89-B4375F23C755}"/>
    <hyperlink ref="P86" r:id="rId44" display="https://zakai.jp/?pid=" xr:uid="{06E68DCC-CDFD-5C46-A75F-D7146EE953F2}"/>
    <hyperlink ref="P88" r:id="rId45" display="https://zakai.jp/?pid=" xr:uid="{A65D1685-DC1A-704A-BCFB-54E0CF26EA9F}"/>
    <hyperlink ref="P90" r:id="rId46" display="https://zakai.jp/?pid=" xr:uid="{57BE2013-335E-D545-9365-8E08B5755308}"/>
    <hyperlink ref="P92" r:id="rId47" display="https://zakai.jp/?pid=" xr:uid="{9E988E1D-3C20-4D49-91A1-29AAFCF45B7D}"/>
    <hyperlink ref="P94" r:id="rId48" display="https://zakai.jp/?pid=" xr:uid="{03854A93-7708-CD4F-8DCB-9BBEB3C739BF}"/>
    <hyperlink ref="P96" r:id="rId49" display="https://zakai.jp/?pid=" xr:uid="{EFE3606A-F239-894E-8A77-89465063D664}"/>
    <hyperlink ref="P98" r:id="rId50" display="https://zakai.jp/?pid=" xr:uid="{A74047F8-1D69-C742-AD9D-FF358BE8B84C}"/>
    <hyperlink ref="P100" r:id="rId51" display="https://zakai.jp/?pid=" xr:uid="{544F12F9-FE99-E748-908F-8816B6EB342B}"/>
    <hyperlink ref="P5" r:id="rId52" display="https://zakai.jp/?pid=" xr:uid="{98BB44CF-500E-0F4B-84A2-487CC6776652}"/>
    <hyperlink ref="P7" r:id="rId53" display="https://zakai.jp/?pid=" xr:uid="{33CDCDF9-7029-0D41-A63C-768A8A9FADA5}"/>
    <hyperlink ref="P9" r:id="rId54" display="https://zakai.jp/?pid=" xr:uid="{F8825EA7-B562-434E-82DF-11AE90566182}"/>
    <hyperlink ref="P11" r:id="rId55" display="https://zakai.jp/?pid=" xr:uid="{45712E33-B236-E84F-B12E-6D6304C5819F}"/>
    <hyperlink ref="P13" r:id="rId56" display="https://zakai.jp/?pid=" xr:uid="{DF807B75-F390-5B49-8892-1F36E93EC4B3}"/>
    <hyperlink ref="P15" r:id="rId57" display="https://zakai.jp/?pid=" xr:uid="{952CFCCD-6C7E-524E-AA43-FE637FDFDFB5}"/>
    <hyperlink ref="P17" r:id="rId58" display="https://zakai.jp/?pid=" xr:uid="{62AC58A3-95F3-DE4A-8DB1-FBAB48828F00}"/>
    <hyperlink ref="P19" r:id="rId59" display="https://zakai.jp/?pid=" xr:uid="{33AEDD92-3BEF-B048-9787-81332A439775}"/>
    <hyperlink ref="P21" r:id="rId60" display="https://zakai.jp/?pid=" xr:uid="{862764EF-14F7-6540-9E13-19DA44B9A211}"/>
    <hyperlink ref="P23" r:id="rId61" display="https://zakai.jp/?pid=" xr:uid="{B51A46E9-4B0B-0243-BCE5-C6C1A4AA39B5}"/>
    <hyperlink ref="P25" r:id="rId62" display="https://zakai.jp/?pid=" xr:uid="{72F0EB66-B71E-974A-A08D-CFF4EA6B22F0}"/>
    <hyperlink ref="P27" r:id="rId63" display="https://zakai.jp/?pid=" xr:uid="{9EC5F92E-E26D-9F4B-AC05-DAD49A865471}"/>
    <hyperlink ref="P29" r:id="rId64" display="https://zakai.jp/?pid=" xr:uid="{D5908371-4EA1-A149-B1F4-E665ACAAD649}"/>
    <hyperlink ref="P31" r:id="rId65" display="https://zakai.jp/?pid=" xr:uid="{73A5B17D-281C-FD4D-A8E6-0EFECF1582A0}"/>
    <hyperlink ref="P33" r:id="rId66" display="https://zakai.jp/?pid=" xr:uid="{F68A09BC-072E-0349-A9B9-E1A7C461BB67}"/>
    <hyperlink ref="P35" r:id="rId67" display="https://zakai.jp/?pid=" xr:uid="{0C2ADD7A-3C19-A049-A17D-A102BFFC9D55}"/>
    <hyperlink ref="P37" r:id="rId68" display="https://zakai.jp/?pid=" xr:uid="{7DB9A678-652C-184D-8EF7-9FA35482AA7A}"/>
    <hyperlink ref="P39" r:id="rId69" display="https://zakai.jp/?pid=" xr:uid="{9591CE1A-B6A4-B042-A897-BE06266C2410}"/>
    <hyperlink ref="P41" r:id="rId70" display="https://zakai.jp/?pid=" xr:uid="{CBF48D9A-2CCC-0E46-8559-74DA7CAAF106}"/>
    <hyperlink ref="P43" r:id="rId71" display="https://zakai.jp/?pid=" xr:uid="{7A4B539C-1AFB-E245-9A87-6F842E6D5671}"/>
    <hyperlink ref="P45" r:id="rId72" display="https://zakai.jp/?pid=" xr:uid="{1D421E76-717B-7041-B57A-A6A727DD2A9C}"/>
    <hyperlink ref="P47" r:id="rId73" display="https://zakai.jp/?pid=" xr:uid="{5B7D9E6C-FFA5-AD4C-A6F8-90AC4A428026}"/>
    <hyperlink ref="P49" r:id="rId74" display="https://zakai.jp/?pid=" xr:uid="{9BFEB7A6-86AF-3B41-8FAB-FA2AFFFB4E26}"/>
    <hyperlink ref="P51" r:id="rId75" display="https://zakai.jp/?pid=" xr:uid="{A7D22D75-0698-F247-9930-2F7BCF5506FE}"/>
    <hyperlink ref="P53" r:id="rId76" display="https://zakai.jp/?pid=" xr:uid="{B49002F1-747B-2F4C-A151-7E258E39F091}"/>
    <hyperlink ref="P55" r:id="rId77" display="https://zakai.jp/?pid=" xr:uid="{C2D5AF0D-4140-0C4E-A3AF-877F8E537279}"/>
    <hyperlink ref="P57" r:id="rId78" display="https://zakai.jp/?pid=" xr:uid="{671BF245-F835-2546-8CBD-3C5D1922FF41}"/>
    <hyperlink ref="P59" r:id="rId79" display="https://zakai.jp/?pid=" xr:uid="{C0184C07-0F22-A04F-9D53-2DBA743869A5}"/>
    <hyperlink ref="P61" r:id="rId80" display="https://zakai.jp/?pid=" xr:uid="{74DBBC96-11C5-7F48-A995-C3B8B360DA2A}"/>
    <hyperlink ref="P63" r:id="rId81" display="https://zakai.jp/?pid=" xr:uid="{ED071E6D-EE56-804C-A980-64645441D68B}"/>
    <hyperlink ref="P65" r:id="rId82" display="https://zakai.jp/?pid=" xr:uid="{DABB5023-EB10-F143-B849-E9B82D63640C}"/>
    <hyperlink ref="P67" r:id="rId83" display="https://zakai.jp/?pid=" xr:uid="{5551EC73-223B-AB4F-AB1F-A496E407A2BE}"/>
    <hyperlink ref="P69" r:id="rId84" display="https://zakai.jp/?pid=" xr:uid="{2755DD53-9B70-E441-BCA1-983062E80ED5}"/>
    <hyperlink ref="P71" r:id="rId85" display="https://zakai.jp/?pid=" xr:uid="{35B72D0A-4B5D-F544-A484-11A11ADBE42C}"/>
    <hyperlink ref="P73" r:id="rId86" display="https://zakai.jp/?pid=" xr:uid="{21F9C118-ABCE-5D4E-AD16-01D0D4499A05}"/>
    <hyperlink ref="P75" r:id="rId87" display="https://zakai.jp/?pid=" xr:uid="{AED22264-129F-FF47-91B4-B7E9AE6C1B30}"/>
    <hyperlink ref="P77" r:id="rId88" display="https://zakai.jp/?pid=" xr:uid="{B1AA4689-E034-EF43-A203-E8A3979C9E2F}"/>
    <hyperlink ref="P79" r:id="rId89" display="https://zakai.jp/?pid=" xr:uid="{0C2DBCCA-CA9E-7C40-A19A-67F5A9D78578}"/>
    <hyperlink ref="P81" r:id="rId90" display="https://zakai.jp/?pid=" xr:uid="{980A0355-CB80-C940-AEFD-388F364098B9}"/>
    <hyperlink ref="P83" r:id="rId91" display="https://zakai.jp/?pid=" xr:uid="{69B69B3F-E054-8142-A719-5A2925AD4EDE}"/>
    <hyperlink ref="P85" r:id="rId92" display="https://zakai.jp/?pid=" xr:uid="{BAA91AC3-1999-5249-B90C-6CBFB7E62000}"/>
    <hyperlink ref="P87" r:id="rId93" display="https://zakai.jp/?pid=" xr:uid="{EB49104D-29C3-C440-83F3-5EE830F74A32}"/>
    <hyperlink ref="P89" r:id="rId94" display="https://zakai.jp/?pid=" xr:uid="{95D637A5-8242-6645-A0AC-E2989D883C6E}"/>
    <hyperlink ref="P91" r:id="rId95" display="https://zakai.jp/?pid=" xr:uid="{3F40EB4C-ACBC-0A4E-8F6E-3953307CDD72}"/>
    <hyperlink ref="P93" r:id="rId96" display="https://zakai.jp/?pid=" xr:uid="{0C8E74D3-FDE4-8242-87E7-D65EC655D8E5}"/>
    <hyperlink ref="P95" r:id="rId97" display="https://zakai.jp/?pid=" xr:uid="{E97636F1-28FF-7B40-9719-C842E10B317B}"/>
    <hyperlink ref="P97" r:id="rId98" display="https://zakai.jp/?pid=" xr:uid="{B320B8FD-4177-B346-A0DC-486370745C3F}"/>
    <hyperlink ref="P99" r:id="rId99" display="https://zakai.jp/?pid=" xr:uid="{FE9218A3-187F-634F-B4B5-80A9E3F17C2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D46D-0634-C54C-831D-68D408C63F11}">
  <sheetPr codeName="Sheet5"/>
  <dimension ref="A1:O1"/>
  <sheetViews>
    <sheetView tabSelected="1" workbookViewId="0"/>
  </sheetViews>
  <sheetFormatPr baseColWidth="10" defaultColWidth="15.85546875" defaultRowHeight="20"/>
  <cols>
    <col min="2" max="2" width="18.5703125" customWidth="1"/>
    <col min="3" max="3" width="29.85546875" customWidth="1"/>
    <col min="4" max="4" width="21.5703125" customWidth="1"/>
    <col min="5" max="5" width="26.5703125" customWidth="1"/>
    <col min="7" max="7" width="24.85546875" bestFit="1" customWidth="1"/>
  </cols>
  <sheetData>
    <row r="1" spans="1:15">
      <c r="A1" t="s">
        <v>105</v>
      </c>
      <c r="B1" s="7" t="s">
        <v>96</v>
      </c>
      <c r="C1" s="8" t="s">
        <v>97</v>
      </c>
      <c r="D1" s="4" t="s">
        <v>98</v>
      </c>
      <c r="E1" s="3" t="s">
        <v>13</v>
      </c>
      <c r="F1" s="8" t="s">
        <v>25</v>
      </c>
      <c r="G1" s="25" t="s">
        <v>31</v>
      </c>
      <c r="H1" s="3" t="s">
        <v>26</v>
      </c>
      <c r="I1" s="3" t="s">
        <v>9</v>
      </c>
      <c r="J1" s="9">
        <v>0.7</v>
      </c>
      <c r="K1" s="12">
        <v>0.6</v>
      </c>
      <c r="L1" s="9">
        <v>0.4</v>
      </c>
      <c r="M1" s="23" t="s">
        <v>4</v>
      </c>
      <c r="N1" s="17" t="s">
        <v>27</v>
      </c>
      <c r="O1" s="3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※商品データ</vt:lpstr>
      <vt:lpstr>※商品オプションデータ</vt:lpstr>
      <vt:lpstr>オプション無し</vt:lpstr>
      <vt:lpstr>オプション有り</vt:lpstr>
      <vt:lpstr>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2020-08-10T00:45:20Z</dcterms:created>
  <dcterms:modified xsi:type="dcterms:W3CDTF">2020-08-13T14:47:43Z</dcterms:modified>
</cp:coreProperties>
</file>