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yuth\Desktop\"/>
    </mc:Choice>
  </mc:AlternateContent>
  <bookViews>
    <workbookView xWindow="0" yWindow="0" windowWidth="21444" windowHeight="10092" tabRatio="436"/>
  </bookViews>
  <sheets>
    <sheet name="フォーマット" sheetId="2" r:id="rId1"/>
  </sheets>
  <definedNames>
    <definedName name="_xlnm._FilterDatabase" localSheetId="0" hidden="1">フォーマット!$A$1:$DP$18</definedName>
    <definedName name="_xlnm.Print_Area" localSheetId="0">フォーマット!$A$1:$V$1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8" i="2" l="1"/>
  <c r="S18" i="2"/>
  <c r="Q18" i="2"/>
  <c r="P18" i="2"/>
  <c r="O18" i="2"/>
  <c r="I18" i="2"/>
  <c r="J18" i="2"/>
  <c r="H18" i="2"/>
  <c r="U3" i="2"/>
  <c r="V3" i="2" s="1"/>
  <c r="U4" i="2"/>
  <c r="V4" i="2" s="1"/>
  <c r="U5" i="2"/>
  <c r="V5" i="2" s="1"/>
  <c r="U6" i="2"/>
  <c r="V6" i="2" s="1"/>
  <c r="U7" i="2"/>
  <c r="V7" i="2" s="1"/>
  <c r="U8" i="2"/>
  <c r="V8" i="2" s="1"/>
  <c r="U9" i="2"/>
  <c r="V9" i="2" s="1"/>
  <c r="U10" i="2"/>
  <c r="V10" i="2" s="1"/>
  <c r="U11" i="2"/>
  <c r="V11" i="2" s="1"/>
  <c r="U12" i="2"/>
  <c r="V12" i="2" s="1"/>
  <c r="U13" i="2"/>
  <c r="V13" i="2" s="1"/>
  <c r="U14" i="2"/>
  <c r="V14" i="2" s="1"/>
  <c r="U15" i="2"/>
  <c r="V15" i="2" s="1"/>
  <c r="U16" i="2"/>
  <c r="V16" i="2" s="1"/>
  <c r="U17" i="2"/>
  <c r="V17" i="2" s="1"/>
  <c r="U2" i="2"/>
  <c r="V2" i="2" s="1"/>
  <c r="V18" i="2" l="1"/>
  <c r="U18" i="2"/>
</calcChain>
</file>

<file path=xl/sharedStrings.xml><?xml version="1.0" encoding="utf-8"?>
<sst xmlns="http://schemas.openxmlformats.org/spreadsheetml/2006/main" count="150" uniqueCount="65">
  <si>
    <t>得意先</t>
  </si>
  <si>
    <t>相殺</t>
    <rPh sb="0" eb="2">
      <t>ソウサイ</t>
    </rPh>
    <phoneticPr fontId="2"/>
  </si>
  <si>
    <t>入金計</t>
    <rPh sb="0" eb="2">
      <t>ニュウキン</t>
    </rPh>
    <rPh sb="2" eb="3">
      <t>ケイ</t>
    </rPh>
    <phoneticPr fontId="2"/>
  </si>
  <si>
    <t>支払
予定日</t>
    <rPh sb="0" eb="2">
      <t>シハラ</t>
    </rPh>
    <rPh sb="3" eb="6">
      <t>ヨテイビ</t>
    </rPh>
    <phoneticPr fontId="2"/>
  </si>
  <si>
    <t>残高</t>
    <rPh sb="0" eb="2">
      <t>ザンダカ</t>
    </rPh>
    <phoneticPr fontId="3"/>
  </si>
  <si>
    <t>決済日</t>
    <rPh sb="0" eb="2">
      <t>ケッサイ</t>
    </rPh>
    <rPh sb="2" eb="3">
      <t>ビ</t>
    </rPh>
    <phoneticPr fontId="2"/>
  </si>
  <si>
    <t>支払
方法</t>
    <rPh sb="0" eb="2">
      <t>シハラ</t>
    </rPh>
    <rPh sb="3" eb="5">
      <t>ホウホウ</t>
    </rPh>
    <phoneticPr fontId="2"/>
  </si>
  <si>
    <t>金種</t>
    <rPh sb="0" eb="2">
      <t>キンシュ</t>
    </rPh>
    <phoneticPr fontId="2"/>
  </si>
  <si>
    <t>締月</t>
    <rPh sb="0" eb="1">
      <t>シメ</t>
    </rPh>
    <rPh sb="1" eb="2">
      <t>ツキ</t>
    </rPh>
    <phoneticPr fontId="2"/>
  </si>
  <si>
    <t>支払
方法</t>
    <phoneticPr fontId="3"/>
  </si>
  <si>
    <t>フリガナ</t>
    <phoneticPr fontId="3"/>
  </si>
  <si>
    <t>集金</t>
    <phoneticPr fontId="3"/>
  </si>
  <si>
    <t>振込</t>
    <rPh sb="0" eb="2">
      <t>フリコミ</t>
    </rPh>
    <phoneticPr fontId="3"/>
  </si>
  <si>
    <t>total</t>
    <phoneticPr fontId="3"/>
  </si>
  <si>
    <t>請求額</t>
    <rPh sb="0" eb="3">
      <t>セイキュウガク</t>
    </rPh>
    <phoneticPr fontId="2"/>
  </si>
  <si>
    <t>税抜</t>
    <rPh sb="0" eb="2">
      <t>ゼイヌキ</t>
    </rPh>
    <phoneticPr fontId="2"/>
  </si>
  <si>
    <t>消費税</t>
    <rPh sb="0" eb="3">
      <t>ショウヒゼイ</t>
    </rPh>
    <phoneticPr fontId="2"/>
  </si>
  <si>
    <t>振込
手数料</t>
    <rPh sb="0" eb="2">
      <t>フリコミ</t>
    </rPh>
    <rPh sb="3" eb="6">
      <t>テスウリョウ</t>
    </rPh>
    <phoneticPr fontId="2"/>
  </si>
  <si>
    <t>振出
銀行</t>
    <rPh sb="0" eb="2">
      <t>フリダシ</t>
    </rPh>
    <rPh sb="3" eb="5">
      <t>ギンコウ</t>
    </rPh>
    <phoneticPr fontId="2"/>
  </si>
  <si>
    <t>振込</t>
    <rPh sb="0" eb="2">
      <t>フリコ</t>
    </rPh>
    <phoneticPr fontId="3"/>
  </si>
  <si>
    <t>振込</t>
    <rPh sb="0" eb="2">
      <t>フリ</t>
    </rPh>
    <phoneticPr fontId="3"/>
  </si>
  <si>
    <t>集金</t>
    <phoneticPr fontId="3"/>
  </si>
  <si>
    <t>持参</t>
    <rPh sb="0" eb="2">
      <t>ジサン</t>
    </rPh>
    <phoneticPr fontId="3"/>
  </si>
  <si>
    <t>月末</t>
    <rPh sb="0" eb="2">
      <t>ゲツ</t>
    </rPh>
    <phoneticPr fontId="3"/>
  </si>
  <si>
    <t>20日</t>
    <rPh sb="2" eb="3">
      <t>ニチ</t>
    </rPh>
    <phoneticPr fontId="3"/>
  </si>
  <si>
    <t>月末</t>
    <rPh sb="0" eb="2">
      <t>ゲツマツ</t>
    </rPh>
    <phoneticPr fontId="3"/>
  </si>
  <si>
    <t>支払日</t>
    <rPh sb="0" eb="3">
      <t>シハライビ</t>
    </rPh>
    <phoneticPr fontId="2"/>
  </si>
  <si>
    <t>締日</t>
    <rPh sb="0" eb="2">
      <t>シメビ</t>
    </rPh>
    <phoneticPr fontId="2"/>
  </si>
  <si>
    <t>振込</t>
    <rPh sb="0" eb="2">
      <t>フ</t>
    </rPh>
    <phoneticPr fontId="2"/>
  </si>
  <si>
    <t>広島</t>
    <rPh sb="0" eb="2">
      <t>ヒロシマ</t>
    </rPh>
    <phoneticPr fontId="2"/>
  </si>
  <si>
    <t>中国</t>
    <rPh sb="0" eb="2">
      <t>チュウゴク</t>
    </rPh>
    <phoneticPr fontId="2"/>
  </si>
  <si>
    <t>小切手</t>
    <rPh sb="0" eb="3">
      <t>コギッテ</t>
    </rPh>
    <phoneticPr fontId="2"/>
  </si>
  <si>
    <t>入金額</t>
    <rPh sb="0" eb="3">
      <t>ニュウキンガク</t>
    </rPh>
    <phoneticPr fontId="2"/>
  </si>
  <si>
    <t>広島</t>
    <rPh sb="0" eb="2">
      <t>ヒロ</t>
    </rPh>
    <phoneticPr fontId="2"/>
  </si>
  <si>
    <t>値引
(端数)</t>
    <rPh sb="0" eb="2">
      <t>ネビ</t>
    </rPh>
    <rPh sb="4" eb="6">
      <t>ハスウ</t>
    </rPh>
    <phoneticPr fontId="2"/>
  </si>
  <si>
    <t>手形額</t>
    <rPh sb="0" eb="2">
      <t>テガタ</t>
    </rPh>
    <rPh sb="2" eb="3">
      <t>ガク</t>
    </rPh>
    <phoneticPr fontId="2"/>
  </si>
  <si>
    <t>もみじ</t>
    <phoneticPr fontId="2"/>
  </si>
  <si>
    <t>現金</t>
    <rPh sb="0" eb="2">
      <t>ゲ</t>
    </rPh>
    <phoneticPr fontId="2"/>
  </si>
  <si>
    <t>現収</t>
    <rPh sb="0" eb="2">
      <t>ゲ</t>
    </rPh>
    <phoneticPr fontId="2"/>
  </si>
  <si>
    <t>翌々5</t>
    <rPh sb="0" eb="2">
      <t>ヨクヨク</t>
    </rPh>
    <phoneticPr fontId="3"/>
  </si>
  <si>
    <t>集金</t>
    <phoneticPr fontId="3"/>
  </si>
  <si>
    <t>9</t>
    <phoneticPr fontId="3"/>
  </si>
  <si>
    <t>2022-03</t>
    <phoneticPr fontId="2"/>
  </si>
  <si>
    <t>2022-03</t>
    <phoneticPr fontId="2"/>
  </si>
  <si>
    <t>現収</t>
    <rPh sb="0" eb="2">
      <t>ゲ</t>
    </rPh>
    <phoneticPr fontId="2"/>
  </si>
  <si>
    <t>現金</t>
    <rPh sb="0" eb="2">
      <t>ゲン</t>
    </rPh>
    <phoneticPr fontId="2"/>
  </si>
  <si>
    <t>振込</t>
    <rPh sb="0" eb="2">
      <t>フリ</t>
    </rPh>
    <phoneticPr fontId="2"/>
  </si>
  <si>
    <t>現金</t>
    <rPh sb="0" eb="2">
      <t>ゲ</t>
    </rPh>
    <phoneticPr fontId="2"/>
  </si>
  <si>
    <t>広島</t>
    <rPh sb="0" eb="2">
      <t>ヒロシマ</t>
    </rPh>
    <phoneticPr fontId="2"/>
  </si>
  <si>
    <t>A社</t>
    <rPh sb="1" eb="2">
      <t>シャ</t>
    </rPh>
    <phoneticPr fontId="3"/>
  </si>
  <si>
    <t>エー</t>
    <phoneticPr fontId="3"/>
  </si>
  <si>
    <t>B社</t>
    <rPh sb="1" eb="2">
      <t>シャ</t>
    </rPh>
    <phoneticPr fontId="3"/>
  </si>
  <si>
    <t>ビー</t>
    <phoneticPr fontId="3"/>
  </si>
  <si>
    <t>ビー</t>
    <phoneticPr fontId="3"/>
  </si>
  <si>
    <t>C社</t>
    <rPh sb="1" eb="2">
      <t>シャ</t>
    </rPh>
    <phoneticPr fontId="3"/>
  </si>
  <si>
    <t>シー</t>
    <phoneticPr fontId="3"/>
  </si>
  <si>
    <t>D社</t>
    <rPh sb="1" eb="2">
      <t>ｼｬ</t>
    </rPh>
    <phoneticPr fontId="5" type="noConversion"/>
  </si>
  <si>
    <t>デイー</t>
    <phoneticPr fontId="3"/>
  </si>
  <si>
    <t>F社</t>
    <rPh sb="1" eb="2">
      <t>シャ</t>
    </rPh>
    <phoneticPr fontId="3"/>
  </si>
  <si>
    <t>エフ</t>
    <phoneticPr fontId="3"/>
  </si>
  <si>
    <t>G社</t>
    <rPh sb="1" eb="2">
      <t>シャ</t>
    </rPh>
    <phoneticPr fontId="3"/>
  </si>
  <si>
    <t>ジー</t>
    <phoneticPr fontId="3"/>
  </si>
  <si>
    <t>ジー</t>
    <phoneticPr fontId="3"/>
  </si>
  <si>
    <t>H社</t>
    <rPh sb="1" eb="2">
      <t>シャ</t>
    </rPh>
    <phoneticPr fontId="3"/>
  </si>
  <si>
    <t>エイチ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</si>
</sst>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43" formatCode="_ * #,##0.00_ ;_ * \-#,##0.00_ ;_ * &quot;-&quot;??_ ;_ @_ "/>
    <numFmt numFmtId="176" formatCode="m/d;@"/>
    <numFmt numFmtId="177" formatCode="#,##0_);[Red]\(#,##0\)"/>
  </numFmts>
  <fonts count="18" x14ac:knownFonts="1">
    <font>
      <sz val="10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6"/>
      <name val="ＭＳ Ｐゴシック"/>
      <family val="3"/>
      <charset val="128"/>
    </font>
    <font>
      <sz val="10"/>
      <name val="Verdana"/>
      <family val="2"/>
    </font>
    <font>
      <sz val="8"/>
      <name val="Verdana"/>
      <family val="2"/>
    </font>
    <font>
      <b/>
      <sz val="8"/>
      <name val="Meiryo UI"/>
      <family val="3"/>
      <charset val="128"/>
    </font>
    <font>
      <b/>
      <sz val="8"/>
      <color theme="1"/>
      <name val="Meiryo UI"/>
      <family val="3"/>
      <charset val="128"/>
    </font>
    <font>
      <sz val="8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7"/>
      <name val="Meiryo UI"/>
      <family val="3"/>
      <charset val="128"/>
    </font>
    <font>
      <sz val="7"/>
      <name val="Meiryo UI"/>
      <family val="3"/>
      <charset val="128"/>
    </font>
    <font>
      <sz val="7.5"/>
      <name val="Meiryo UI"/>
      <family val="3"/>
      <charset val="128"/>
    </font>
    <font>
      <b/>
      <sz val="6"/>
      <name val="Meiryo UI"/>
      <family val="3"/>
      <charset val="128"/>
    </font>
    <font>
      <sz val="6"/>
      <name val="Meiryo UI"/>
      <family val="3"/>
      <charset val="128"/>
    </font>
    <font>
      <b/>
      <sz val="6.5"/>
      <name val="Meiryo UI"/>
      <family val="3"/>
      <charset val="128"/>
    </font>
    <font>
      <sz val="6.5"/>
      <name val="Meiryo UI"/>
      <family val="3"/>
      <charset val="128"/>
    </font>
    <font>
      <b/>
      <sz val="2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indexed="64"/>
      </bottom>
      <diagonal/>
    </border>
    <border>
      <left style="dotted">
        <color auto="1"/>
      </left>
      <right/>
      <top/>
      <bottom style="double">
        <color indexed="64"/>
      </bottom>
      <diagonal/>
    </border>
    <border>
      <left/>
      <right style="dotted">
        <color auto="1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6">
    <xf numFmtId="0" fontId="0" fillId="0" borderId="0" xfId="0">
      <alignment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38" fontId="6" fillId="0" borderId="1" xfId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38" fontId="8" fillId="0" borderId="1" xfId="1" applyFont="1" applyFill="1" applyBorder="1">
      <alignment vertical="center"/>
    </xf>
    <xf numFmtId="38" fontId="8" fillId="0" borderId="1" xfId="1" applyFont="1" applyFill="1" applyBorder="1" applyAlignment="1">
      <alignment horizontal="left" vertical="center"/>
    </xf>
    <xf numFmtId="49" fontId="10" fillId="0" borderId="1" xfId="1" applyNumberFormat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/>
    </xf>
    <xf numFmtId="38" fontId="14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176" fontId="8" fillId="0" borderId="1" xfId="1" applyNumberFormat="1" applyFont="1" applyFill="1" applyBorder="1" applyAlignment="1">
      <alignment horizontal="center" vertical="center"/>
    </xf>
    <xf numFmtId="38" fontId="9" fillId="0" borderId="1" xfId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49" fontId="8" fillId="2" borderId="3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49" fontId="11" fillId="2" borderId="5" xfId="1" applyNumberFormat="1" applyFont="1" applyFill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center" vertical="center" wrapText="1"/>
    </xf>
    <xf numFmtId="176" fontId="8" fillId="2" borderId="3" xfId="1" applyNumberFormat="1" applyFont="1" applyFill="1" applyBorder="1" applyAlignment="1">
      <alignment horizontal="center" vertical="center"/>
    </xf>
    <xf numFmtId="38" fontId="11" fillId="2" borderId="3" xfId="1" applyFont="1" applyFill="1" applyBorder="1" applyAlignment="1">
      <alignment horizontal="center" vertical="center"/>
    </xf>
    <xf numFmtId="38" fontId="13" fillId="0" borderId="1" xfId="1" applyFont="1" applyFill="1" applyBorder="1" applyAlignment="1">
      <alignment horizontal="center" vertical="center" wrapText="1"/>
    </xf>
    <xf numFmtId="38" fontId="6" fillId="0" borderId="1" xfId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/>
    </xf>
    <xf numFmtId="0" fontId="14" fillId="0" borderId="1" xfId="1" applyNumberFormat="1" applyFont="1" applyFill="1" applyBorder="1" applyAlignment="1">
      <alignment horizontal="center" vertical="center"/>
    </xf>
    <xf numFmtId="38" fontId="14" fillId="2" borderId="5" xfId="1" applyFont="1" applyFill="1" applyBorder="1" applyAlignment="1">
      <alignment vertical="center"/>
    </xf>
    <xf numFmtId="38" fontId="14" fillId="0" borderId="7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11" fillId="2" borderId="3" xfId="1" applyFont="1" applyFill="1" applyBorder="1" applyAlignment="1">
      <alignment horizontal="right" vertical="center"/>
    </xf>
    <xf numFmtId="38" fontId="14" fillId="2" borderId="6" xfId="1" applyFont="1" applyFill="1" applyBorder="1" applyAlignment="1">
      <alignment horizontal="center" vertical="center"/>
    </xf>
    <xf numFmtId="38" fontId="11" fillId="2" borderId="4" xfId="1" applyFont="1" applyFill="1" applyBorder="1" applyAlignment="1">
      <alignment horizontal="center" vertical="center"/>
    </xf>
    <xf numFmtId="38" fontId="11" fillId="2" borderId="5" xfId="1" applyFont="1" applyFill="1" applyBorder="1" applyAlignment="1">
      <alignment horizontal="center" vertical="center"/>
    </xf>
    <xf numFmtId="177" fontId="12" fillId="0" borderId="1" xfId="1" applyNumberFormat="1" applyFont="1" applyBorder="1" applyAlignment="1">
      <alignment vertical="center"/>
    </xf>
    <xf numFmtId="177" fontId="12" fillId="0" borderId="1" xfId="1" applyNumberFormat="1" applyFont="1" applyFill="1" applyBorder="1" applyAlignment="1">
      <alignment vertical="center"/>
    </xf>
    <xf numFmtId="177" fontId="11" fillId="2" borderId="3" xfId="1" applyNumberFormat="1" applyFont="1" applyFill="1" applyBorder="1" applyAlignment="1">
      <alignment vertical="center"/>
    </xf>
    <xf numFmtId="177" fontId="8" fillId="0" borderId="1" xfId="1" applyNumberFormat="1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/>
    </xf>
    <xf numFmtId="177" fontId="6" fillId="0" borderId="1" xfId="1" applyNumberFormat="1" applyFont="1" applyFill="1" applyBorder="1" applyAlignment="1">
      <alignment horizontal="center" vertical="center" wrapText="1"/>
    </xf>
    <xf numFmtId="177" fontId="6" fillId="0" borderId="1" xfId="1" applyNumberFormat="1" applyFont="1" applyFill="1" applyBorder="1" applyAlignment="1">
      <alignment horizontal="center" vertical="center"/>
    </xf>
    <xf numFmtId="177" fontId="9" fillId="0" borderId="1" xfId="1" applyNumberFormat="1" applyFont="1" applyFill="1" applyBorder="1">
      <alignment vertical="center"/>
    </xf>
    <xf numFmtId="177" fontId="11" fillId="2" borderId="3" xfId="1" applyNumberFormat="1" applyFont="1" applyFill="1" applyBorder="1" applyAlignment="1">
      <alignment horizontal="right" vertical="center"/>
    </xf>
    <xf numFmtId="177" fontId="7" fillId="0" borderId="1" xfId="1" applyNumberFormat="1" applyFont="1" applyFill="1" applyBorder="1">
      <alignment vertical="center"/>
    </xf>
    <xf numFmtId="177" fontId="8" fillId="0" borderId="2" xfId="1" applyNumberFormat="1" applyFont="1" applyFill="1" applyBorder="1">
      <alignment vertical="center"/>
    </xf>
    <xf numFmtId="177" fontId="8" fillId="0" borderId="1" xfId="1" applyNumberFormat="1" applyFont="1" applyFill="1" applyBorder="1">
      <alignment vertical="center"/>
    </xf>
    <xf numFmtId="177" fontId="12" fillId="0" borderId="1" xfId="1" applyNumberFormat="1" applyFont="1" applyBorder="1" applyAlignment="1">
      <alignment horizontal="right" vertical="center"/>
    </xf>
    <xf numFmtId="177" fontId="12" fillId="0" borderId="1" xfId="1" applyNumberFormat="1" applyFont="1" applyFill="1" applyBorder="1" applyAlignment="1">
      <alignment horizontal="right" vertical="center"/>
    </xf>
    <xf numFmtId="177" fontId="16" fillId="0" borderId="1" xfId="1" applyNumberFormat="1" applyFont="1" applyFill="1" applyBorder="1" applyAlignment="1">
      <alignment horizontal="right" vertical="center"/>
    </xf>
    <xf numFmtId="38" fontId="17" fillId="2" borderId="4" xfId="1" applyFont="1" applyFill="1" applyBorder="1" applyAlignment="1">
      <alignment horizontal="right" vertical="center"/>
    </xf>
    <xf numFmtId="38" fontId="17" fillId="2" borderId="5" xfId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</cellXfs>
  <cellStyles count="5">
    <cellStyle name="桁区切り" xfId="1" builtinId="6"/>
    <cellStyle name="桁区切り [0.00] 2" xfId="4"/>
    <cellStyle name="桁区切り 2" xfId="3"/>
    <cellStyle name="標準" xfId="0" builtinId="0"/>
    <cellStyle name="標準 2" xfId="2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tabSelected="1" zoomScaleNormal="100" zoomScaleSheetLayoutView="100" workbookViewId="0">
      <pane ySplit="1" topLeftCell="A2" activePane="bottomLeft" state="frozen"/>
      <selection pane="bottomLeft" activeCell="A18" sqref="A18:XFD21"/>
    </sheetView>
  </sheetViews>
  <sheetFormatPr defaultColWidth="9" defaultRowHeight="19.8" customHeight="1" x14ac:dyDescent="0.3"/>
  <cols>
    <col min="1" max="1" width="5.90625" style="7" customWidth="1"/>
    <col min="2" max="2" width="3.453125" style="3" customWidth="1"/>
    <col min="3" max="3" width="5" style="7" customWidth="1"/>
    <col min="4" max="4" width="3.453125" style="8" customWidth="1"/>
    <col min="5" max="5" width="5.08984375" style="11" customWidth="1"/>
    <col min="6" max="6" width="13.7265625" style="5" customWidth="1"/>
    <col min="7" max="7" width="9.7265625" style="4" customWidth="1"/>
    <col min="8" max="8" width="7.7265625" style="47" customWidth="1"/>
    <col min="9" max="9" width="7" style="47" customWidth="1"/>
    <col min="10" max="10" width="9.08984375" style="36" customWidth="1"/>
    <col min="11" max="11" width="5.453125" style="28" customWidth="1"/>
    <col min="12" max="12" width="3.453125" style="8" customWidth="1"/>
    <col min="13" max="13" width="4.7265625" style="12" customWidth="1"/>
    <col min="14" max="14" width="3.81640625" style="12" customWidth="1"/>
    <col min="15" max="15" width="5" style="40" customWidth="1"/>
    <col min="16" max="17" width="9.08984375" style="40" customWidth="1"/>
    <col min="18" max="18" width="4.7265625" style="12" customWidth="1"/>
    <col min="19" max="19" width="6.08984375" style="40" customWidth="1"/>
    <col min="20" max="20" width="5.7265625" style="40" customWidth="1"/>
    <col min="21" max="21" width="9.08984375" style="42" customWidth="1"/>
    <col min="22" max="22" width="8.453125" style="44" customWidth="1"/>
    <col min="23" max="16384" width="9" style="10"/>
  </cols>
  <sheetData>
    <row r="1" spans="1:22" s="9" customFormat="1" ht="60.6" customHeight="1" x14ac:dyDescent="0.3">
      <c r="A1" s="6" t="s">
        <v>8</v>
      </c>
      <c r="B1" s="1" t="s">
        <v>27</v>
      </c>
      <c r="C1" s="6" t="s">
        <v>26</v>
      </c>
      <c r="D1" s="21" t="s">
        <v>9</v>
      </c>
      <c r="E1" s="18" t="s">
        <v>3</v>
      </c>
      <c r="F1" s="2" t="s">
        <v>0</v>
      </c>
      <c r="G1" s="2" t="s">
        <v>10</v>
      </c>
      <c r="H1" s="37" t="s">
        <v>15</v>
      </c>
      <c r="I1" s="37" t="s">
        <v>16</v>
      </c>
      <c r="J1" s="39" t="s">
        <v>14</v>
      </c>
      <c r="K1" s="2" t="s">
        <v>5</v>
      </c>
      <c r="L1" s="21" t="s">
        <v>6</v>
      </c>
      <c r="M1" s="27" t="s">
        <v>7</v>
      </c>
      <c r="N1" s="22" t="s">
        <v>18</v>
      </c>
      <c r="O1" s="38" t="s">
        <v>17</v>
      </c>
      <c r="P1" s="39" t="s">
        <v>32</v>
      </c>
      <c r="Q1" s="39" t="s">
        <v>35</v>
      </c>
      <c r="R1" s="27" t="s">
        <v>5</v>
      </c>
      <c r="S1" s="39" t="s">
        <v>1</v>
      </c>
      <c r="T1" s="38" t="s">
        <v>34</v>
      </c>
      <c r="U1" s="39" t="s">
        <v>2</v>
      </c>
      <c r="V1" s="39" t="s">
        <v>4</v>
      </c>
    </row>
    <row r="2" spans="1:22" ht="19.8" customHeight="1" x14ac:dyDescent="0.3">
      <c r="A2" s="7" t="s">
        <v>43</v>
      </c>
      <c r="B2" s="23" t="s">
        <v>23</v>
      </c>
      <c r="C2" s="23">
        <v>20</v>
      </c>
      <c r="D2" s="24" t="s">
        <v>40</v>
      </c>
      <c r="E2" s="23"/>
      <c r="F2" s="50" t="s">
        <v>49</v>
      </c>
      <c r="G2" s="51" t="s">
        <v>50</v>
      </c>
      <c r="H2" s="45">
        <v>337950</v>
      </c>
      <c r="I2" s="45">
        <v>33795</v>
      </c>
      <c r="J2" s="33">
        <v>371745</v>
      </c>
      <c r="K2" s="11">
        <v>44671</v>
      </c>
      <c r="L2" s="8" t="s">
        <v>11</v>
      </c>
      <c r="M2" s="12" t="s">
        <v>31</v>
      </c>
      <c r="N2" s="12" t="s">
        <v>36</v>
      </c>
      <c r="P2" s="40">
        <v>371745</v>
      </c>
      <c r="U2" s="40">
        <f t="shared" ref="U2" si="0">SUM(O2:T2)</f>
        <v>371745</v>
      </c>
      <c r="V2" s="43">
        <f t="shared" ref="V2" si="1">J2-U2</f>
        <v>0</v>
      </c>
    </row>
    <row r="3" spans="1:22" ht="19.8" customHeight="1" x14ac:dyDescent="0.3">
      <c r="A3" s="7" t="s">
        <v>43</v>
      </c>
      <c r="B3" s="23" t="s">
        <v>25</v>
      </c>
      <c r="C3" s="23" t="s">
        <v>39</v>
      </c>
      <c r="D3" s="24" t="s">
        <v>20</v>
      </c>
      <c r="E3" s="23"/>
      <c r="F3" s="50" t="s">
        <v>49</v>
      </c>
      <c r="G3" s="51" t="s">
        <v>50</v>
      </c>
      <c r="H3" s="45">
        <v>64000</v>
      </c>
      <c r="I3" s="45">
        <v>6400</v>
      </c>
      <c r="J3" s="33">
        <v>70400</v>
      </c>
      <c r="K3" s="11">
        <v>44686</v>
      </c>
      <c r="L3" s="24" t="s">
        <v>20</v>
      </c>
      <c r="M3" s="12" t="s">
        <v>37</v>
      </c>
      <c r="N3" s="12" t="s">
        <v>29</v>
      </c>
      <c r="O3" s="40">
        <v>550</v>
      </c>
      <c r="P3" s="40">
        <v>69850</v>
      </c>
      <c r="U3" s="40">
        <f t="shared" ref="U3:U17" si="2">SUM(O3:T3)</f>
        <v>70400</v>
      </c>
      <c r="V3" s="43">
        <f t="shared" ref="V3:V17" si="3">J3-U3</f>
        <v>0</v>
      </c>
    </row>
    <row r="4" spans="1:22" ht="19.8" customHeight="1" x14ac:dyDescent="0.3">
      <c r="A4" s="7" t="s">
        <v>43</v>
      </c>
      <c r="B4" s="23" t="s">
        <v>23</v>
      </c>
      <c r="C4" s="23">
        <v>31</v>
      </c>
      <c r="D4" s="24" t="s">
        <v>12</v>
      </c>
      <c r="E4" s="23"/>
      <c r="F4" s="50" t="s">
        <v>49</v>
      </c>
      <c r="G4" s="51" t="s">
        <v>50</v>
      </c>
      <c r="H4" s="45">
        <v>23040</v>
      </c>
      <c r="I4" s="45">
        <v>2304</v>
      </c>
      <c r="J4" s="33">
        <v>25344</v>
      </c>
      <c r="K4" s="11">
        <v>44681</v>
      </c>
      <c r="L4" s="8" t="s">
        <v>12</v>
      </c>
      <c r="M4" s="12" t="s">
        <v>37</v>
      </c>
      <c r="N4" s="12" t="s">
        <v>33</v>
      </c>
      <c r="O4" s="40">
        <v>0</v>
      </c>
      <c r="P4" s="40">
        <v>25344</v>
      </c>
      <c r="U4" s="40">
        <f t="shared" si="2"/>
        <v>25344</v>
      </c>
      <c r="V4" s="43">
        <f t="shared" si="3"/>
        <v>0</v>
      </c>
    </row>
    <row r="5" spans="1:22" ht="19.8" customHeight="1" x14ac:dyDescent="0.3">
      <c r="A5" s="7" t="s">
        <v>43</v>
      </c>
      <c r="B5" s="23" t="s">
        <v>23</v>
      </c>
      <c r="C5" s="23" t="s">
        <v>41</v>
      </c>
      <c r="D5" s="24" t="s">
        <v>12</v>
      </c>
      <c r="E5" s="23"/>
      <c r="F5" s="50" t="s">
        <v>49</v>
      </c>
      <c r="G5" s="51" t="s">
        <v>50</v>
      </c>
      <c r="H5" s="45">
        <v>277551</v>
      </c>
      <c r="I5" s="45">
        <v>27755</v>
      </c>
      <c r="J5" s="33">
        <v>305306</v>
      </c>
      <c r="K5" s="11">
        <v>44661</v>
      </c>
      <c r="L5" s="8" t="s">
        <v>12</v>
      </c>
      <c r="M5" s="12" t="s">
        <v>37</v>
      </c>
      <c r="N5" s="12" t="s">
        <v>29</v>
      </c>
      <c r="O5" s="40">
        <v>0</v>
      </c>
      <c r="P5" s="40">
        <v>305306</v>
      </c>
      <c r="U5" s="40">
        <f t="shared" si="2"/>
        <v>305306</v>
      </c>
      <c r="V5" s="43">
        <f t="shared" si="3"/>
        <v>0</v>
      </c>
    </row>
    <row r="6" spans="1:22" ht="19.8" customHeight="1" x14ac:dyDescent="0.3">
      <c r="A6" s="7" t="s">
        <v>43</v>
      </c>
      <c r="B6" s="23" t="s">
        <v>23</v>
      </c>
      <c r="C6" s="23">
        <v>31</v>
      </c>
      <c r="D6" s="24" t="s">
        <v>12</v>
      </c>
      <c r="E6" s="23"/>
      <c r="F6" s="50" t="s">
        <v>51</v>
      </c>
      <c r="G6" s="51" t="s">
        <v>52</v>
      </c>
      <c r="H6" s="45">
        <v>199750</v>
      </c>
      <c r="I6" s="45">
        <v>19975</v>
      </c>
      <c r="J6" s="33">
        <v>219725</v>
      </c>
      <c r="K6" s="11">
        <v>44678</v>
      </c>
      <c r="L6" s="8" t="s">
        <v>12</v>
      </c>
      <c r="M6" s="12" t="s">
        <v>37</v>
      </c>
      <c r="N6" s="12" t="s">
        <v>33</v>
      </c>
      <c r="O6" s="40">
        <v>550</v>
      </c>
      <c r="P6" s="40">
        <v>219175</v>
      </c>
      <c r="U6" s="40">
        <f t="shared" si="2"/>
        <v>219725</v>
      </c>
      <c r="V6" s="43">
        <f t="shared" si="3"/>
        <v>0</v>
      </c>
    </row>
    <row r="7" spans="1:22" ht="19.8" customHeight="1" x14ac:dyDescent="0.3">
      <c r="A7" s="7" t="s">
        <v>43</v>
      </c>
      <c r="B7" s="23" t="s">
        <v>23</v>
      </c>
      <c r="C7" s="23">
        <v>31</v>
      </c>
      <c r="D7" s="24" t="s">
        <v>19</v>
      </c>
      <c r="E7" s="23"/>
      <c r="F7" s="50" t="s">
        <v>51</v>
      </c>
      <c r="G7" s="51" t="s">
        <v>53</v>
      </c>
      <c r="H7" s="45">
        <v>27071</v>
      </c>
      <c r="I7" s="46">
        <v>2707</v>
      </c>
      <c r="J7" s="34">
        <v>29778</v>
      </c>
      <c r="K7" s="11">
        <v>44671</v>
      </c>
      <c r="L7" s="8" t="s">
        <v>12</v>
      </c>
      <c r="M7" s="12" t="s">
        <v>37</v>
      </c>
      <c r="N7" s="12" t="s">
        <v>36</v>
      </c>
      <c r="O7" s="40">
        <v>0</v>
      </c>
      <c r="P7" s="40">
        <v>29778</v>
      </c>
      <c r="U7" s="40">
        <f t="shared" si="2"/>
        <v>29778</v>
      </c>
      <c r="V7" s="43">
        <f t="shared" si="3"/>
        <v>0</v>
      </c>
    </row>
    <row r="8" spans="1:22" ht="19.8" customHeight="1" x14ac:dyDescent="0.3">
      <c r="A8" s="7" t="s">
        <v>43</v>
      </c>
      <c r="B8" s="23" t="s">
        <v>23</v>
      </c>
      <c r="C8" s="23">
        <v>31</v>
      </c>
      <c r="D8" s="24" t="s">
        <v>12</v>
      </c>
      <c r="E8" s="23"/>
      <c r="F8" s="50" t="s">
        <v>51</v>
      </c>
      <c r="G8" s="51" t="s">
        <v>53</v>
      </c>
      <c r="H8" s="45">
        <v>34214</v>
      </c>
      <c r="I8" s="45">
        <v>3421</v>
      </c>
      <c r="J8" s="33">
        <v>37635</v>
      </c>
      <c r="K8" s="11">
        <v>44681</v>
      </c>
      <c r="L8" s="8" t="s">
        <v>12</v>
      </c>
      <c r="M8" s="12" t="s">
        <v>37</v>
      </c>
      <c r="N8" s="12" t="s">
        <v>29</v>
      </c>
      <c r="O8" s="40">
        <v>825</v>
      </c>
      <c r="P8" s="40">
        <v>36810</v>
      </c>
      <c r="U8" s="40">
        <f t="shared" si="2"/>
        <v>37635</v>
      </c>
      <c r="V8" s="43">
        <f t="shared" si="3"/>
        <v>0</v>
      </c>
    </row>
    <row r="9" spans="1:22" ht="19.8" customHeight="1" x14ac:dyDescent="0.3">
      <c r="A9" s="7" t="s">
        <v>43</v>
      </c>
      <c r="B9" s="23" t="s">
        <v>23</v>
      </c>
      <c r="C9" s="23">
        <v>31</v>
      </c>
      <c r="D9" s="24" t="s">
        <v>12</v>
      </c>
      <c r="E9" s="23"/>
      <c r="F9" s="50" t="s">
        <v>51</v>
      </c>
      <c r="G9" s="51" t="s">
        <v>53</v>
      </c>
      <c r="H9" s="45">
        <v>18932</v>
      </c>
      <c r="I9" s="45">
        <v>1893</v>
      </c>
      <c r="J9" s="33">
        <v>20825</v>
      </c>
      <c r="K9" s="11">
        <v>44679</v>
      </c>
      <c r="L9" s="8" t="s">
        <v>12</v>
      </c>
      <c r="M9" s="12" t="s">
        <v>37</v>
      </c>
      <c r="N9" s="12" t="s">
        <v>36</v>
      </c>
      <c r="O9" s="40">
        <v>374</v>
      </c>
      <c r="P9" s="40">
        <v>20451</v>
      </c>
      <c r="U9" s="40">
        <f t="shared" si="2"/>
        <v>20825</v>
      </c>
      <c r="V9" s="43">
        <f t="shared" si="3"/>
        <v>0</v>
      </c>
    </row>
    <row r="10" spans="1:22" ht="19.8" customHeight="1" x14ac:dyDescent="0.3">
      <c r="A10" s="7" t="s">
        <v>43</v>
      </c>
      <c r="B10" s="23" t="s">
        <v>23</v>
      </c>
      <c r="C10" s="23">
        <v>20</v>
      </c>
      <c r="D10" s="24" t="s">
        <v>40</v>
      </c>
      <c r="E10" s="23"/>
      <c r="F10" s="50" t="s">
        <v>51</v>
      </c>
      <c r="G10" s="51" t="s">
        <v>52</v>
      </c>
      <c r="H10" s="45">
        <v>5700</v>
      </c>
      <c r="I10" s="45">
        <v>570</v>
      </c>
      <c r="J10" s="33">
        <v>6270</v>
      </c>
      <c r="K10" s="11">
        <v>44666</v>
      </c>
      <c r="L10" s="26" t="s">
        <v>22</v>
      </c>
      <c r="M10" s="12" t="s">
        <v>45</v>
      </c>
      <c r="P10" s="40">
        <v>6270</v>
      </c>
      <c r="U10" s="40">
        <f t="shared" si="2"/>
        <v>6270</v>
      </c>
      <c r="V10" s="43">
        <f t="shared" si="3"/>
        <v>0</v>
      </c>
    </row>
    <row r="11" spans="1:22" ht="19.8" customHeight="1" x14ac:dyDescent="0.3">
      <c r="A11" s="7" t="s">
        <v>43</v>
      </c>
      <c r="B11" s="23" t="s">
        <v>23</v>
      </c>
      <c r="C11" s="23">
        <v>25</v>
      </c>
      <c r="D11" s="24" t="s">
        <v>12</v>
      </c>
      <c r="E11" s="23"/>
      <c r="F11" s="50" t="s">
        <v>51</v>
      </c>
      <c r="G11" s="51" t="s">
        <v>53</v>
      </c>
      <c r="H11" s="45">
        <v>6120</v>
      </c>
      <c r="I11" s="45">
        <v>612</v>
      </c>
      <c r="J11" s="33">
        <v>6732</v>
      </c>
      <c r="K11" s="11">
        <v>44676</v>
      </c>
      <c r="L11" s="8" t="s">
        <v>12</v>
      </c>
      <c r="M11" s="12" t="s">
        <v>37</v>
      </c>
      <c r="N11" s="12" t="s">
        <v>30</v>
      </c>
      <c r="O11" s="40">
        <v>0</v>
      </c>
      <c r="P11" s="40">
        <v>6732</v>
      </c>
      <c r="U11" s="40">
        <f t="shared" si="2"/>
        <v>6732</v>
      </c>
      <c r="V11" s="43">
        <f t="shared" si="3"/>
        <v>0</v>
      </c>
    </row>
    <row r="12" spans="1:22" ht="19.8" customHeight="1" x14ac:dyDescent="0.3">
      <c r="A12" s="7" t="s">
        <v>43</v>
      </c>
      <c r="B12" s="23" t="s">
        <v>23</v>
      </c>
      <c r="C12" s="23">
        <v>31</v>
      </c>
      <c r="D12" s="24" t="s">
        <v>12</v>
      </c>
      <c r="E12" s="23"/>
      <c r="F12" s="50" t="s">
        <v>54</v>
      </c>
      <c r="G12" s="51" t="s">
        <v>55</v>
      </c>
      <c r="H12" s="45">
        <v>72800</v>
      </c>
      <c r="I12" s="45">
        <v>7280</v>
      </c>
      <c r="J12" s="33">
        <v>80080</v>
      </c>
      <c r="K12" s="11">
        <v>44681</v>
      </c>
      <c r="L12" s="8" t="s">
        <v>28</v>
      </c>
      <c r="M12" s="12" t="s">
        <v>37</v>
      </c>
      <c r="N12" s="12" t="s">
        <v>29</v>
      </c>
      <c r="O12" s="40">
        <v>0</v>
      </c>
      <c r="P12" s="40">
        <v>80080</v>
      </c>
      <c r="U12" s="40">
        <f t="shared" si="2"/>
        <v>80080</v>
      </c>
      <c r="V12" s="43">
        <f t="shared" si="3"/>
        <v>0</v>
      </c>
    </row>
    <row r="13" spans="1:22" ht="19.8" customHeight="1" x14ac:dyDescent="0.3">
      <c r="A13" s="7" t="s">
        <v>43</v>
      </c>
      <c r="B13" s="23" t="s">
        <v>24</v>
      </c>
      <c r="C13" s="23">
        <v>20</v>
      </c>
      <c r="D13" s="24" t="s">
        <v>21</v>
      </c>
      <c r="E13" s="23"/>
      <c r="F13" s="50" t="s">
        <v>56</v>
      </c>
      <c r="G13" s="51" t="s">
        <v>57</v>
      </c>
      <c r="H13" s="45">
        <v>3900</v>
      </c>
      <c r="I13" s="45">
        <v>390</v>
      </c>
      <c r="J13" s="33">
        <v>4290</v>
      </c>
      <c r="K13" s="11">
        <v>44671</v>
      </c>
      <c r="L13" s="8" t="s">
        <v>11</v>
      </c>
      <c r="M13" s="12" t="s">
        <v>31</v>
      </c>
      <c r="N13" s="12" t="s">
        <v>36</v>
      </c>
      <c r="P13" s="40">
        <v>4290</v>
      </c>
      <c r="U13" s="40">
        <f t="shared" si="2"/>
        <v>4290</v>
      </c>
      <c r="V13" s="43">
        <f t="shared" si="3"/>
        <v>0</v>
      </c>
    </row>
    <row r="14" spans="1:22" ht="19.8" customHeight="1" x14ac:dyDescent="0.3">
      <c r="A14" s="7" t="s">
        <v>43</v>
      </c>
      <c r="B14" s="23" t="s">
        <v>23</v>
      </c>
      <c r="C14" s="23">
        <v>31</v>
      </c>
      <c r="D14" s="24" t="s">
        <v>12</v>
      </c>
      <c r="E14" s="23"/>
      <c r="F14" s="52" t="s">
        <v>58</v>
      </c>
      <c r="G14" s="53" t="s">
        <v>59</v>
      </c>
      <c r="H14" s="45">
        <v>80000</v>
      </c>
      <c r="I14" s="45">
        <v>8000</v>
      </c>
      <c r="J14" s="33">
        <v>88000</v>
      </c>
      <c r="K14" s="11">
        <v>44676</v>
      </c>
      <c r="L14" s="8" t="s">
        <v>28</v>
      </c>
      <c r="M14" s="12" t="s">
        <v>37</v>
      </c>
      <c r="N14" s="12" t="s">
        <v>29</v>
      </c>
      <c r="O14" s="40">
        <v>0</v>
      </c>
      <c r="S14" s="40">
        <v>88000</v>
      </c>
      <c r="U14" s="40">
        <f t="shared" si="2"/>
        <v>88000</v>
      </c>
      <c r="V14" s="43">
        <f t="shared" si="3"/>
        <v>0</v>
      </c>
    </row>
    <row r="15" spans="1:22" ht="19.8" customHeight="1" x14ac:dyDescent="0.3">
      <c r="A15" s="7" t="s">
        <v>43</v>
      </c>
      <c r="B15" s="23"/>
      <c r="C15" s="23"/>
      <c r="D15" s="24" t="s">
        <v>44</v>
      </c>
      <c r="E15" s="23"/>
      <c r="F15" s="52" t="s">
        <v>60</v>
      </c>
      <c r="G15" s="53" t="s">
        <v>61</v>
      </c>
      <c r="H15" s="45">
        <v>5250</v>
      </c>
      <c r="I15" s="45">
        <v>525</v>
      </c>
      <c r="J15" s="33">
        <v>5775</v>
      </c>
      <c r="K15" s="11">
        <v>44644</v>
      </c>
      <c r="L15" s="26" t="s">
        <v>38</v>
      </c>
      <c r="M15" s="12" t="s">
        <v>37</v>
      </c>
      <c r="P15" s="40">
        <v>5775</v>
      </c>
      <c r="U15" s="40">
        <f t="shared" si="2"/>
        <v>5775</v>
      </c>
      <c r="V15" s="43">
        <f t="shared" si="3"/>
        <v>0</v>
      </c>
    </row>
    <row r="16" spans="1:22" ht="19.8" customHeight="1" x14ac:dyDescent="0.3">
      <c r="A16" s="7" t="s">
        <v>43</v>
      </c>
      <c r="B16" s="23" t="s">
        <v>23</v>
      </c>
      <c r="C16" s="23"/>
      <c r="D16" s="24" t="s">
        <v>12</v>
      </c>
      <c r="E16" s="23"/>
      <c r="F16" s="52" t="s">
        <v>60</v>
      </c>
      <c r="G16" s="53" t="s">
        <v>62</v>
      </c>
      <c r="H16" s="45">
        <v>11250</v>
      </c>
      <c r="I16" s="45">
        <v>1125</v>
      </c>
      <c r="J16" s="33">
        <v>12375</v>
      </c>
      <c r="K16" s="11">
        <v>44681</v>
      </c>
      <c r="L16" s="26" t="s">
        <v>46</v>
      </c>
      <c r="M16" s="12" t="s">
        <v>47</v>
      </c>
      <c r="N16" s="12" t="s">
        <v>48</v>
      </c>
      <c r="O16" s="40">
        <v>0</v>
      </c>
      <c r="P16" s="40">
        <v>12375</v>
      </c>
      <c r="U16" s="40">
        <f t="shared" si="2"/>
        <v>12375</v>
      </c>
      <c r="V16" s="43">
        <f t="shared" si="3"/>
        <v>0</v>
      </c>
    </row>
    <row r="17" spans="1:23" ht="19.8" customHeight="1" thickBot="1" x14ac:dyDescent="0.35">
      <c r="A17" s="7" t="s">
        <v>43</v>
      </c>
      <c r="B17" s="23" t="s">
        <v>24</v>
      </c>
      <c r="C17" s="23">
        <v>20</v>
      </c>
      <c r="D17" s="24" t="s">
        <v>21</v>
      </c>
      <c r="E17" s="23"/>
      <c r="F17" s="54" t="s">
        <v>63</v>
      </c>
      <c r="G17" s="55" t="s">
        <v>64</v>
      </c>
      <c r="H17" s="45">
        <v>13626</v>
      </c>
      <c r="I17" s="45">
        <v>1362</v>
      </c>
      <c r="J17" s="33">
        <v>14988</v>
      </c>
      <c r="K17" s="11">
        <v>44671</v>
      </c>
      <c r="L17" s="8" t="s">
        <v>11</v>
      </c>
      <c r="M17" s="12" t="s">
        <v>37</v>
      </c>
      <c r="P17" s="40">
        <v>14988</v>
      </c>
      <c r="U17" s="40">
        <f t="shared" si="2"/>
        <v>14988</v>
      </c>
      <c r="V17" s="43">
        <f t="shared" si="3"/>
        <v>0</v>
      </c>
    </row>
    <row r="18" spans="1:23" s="16" customFormat="1" ht="27" customHeight="1" thickTop="1" thickBot="1" x14ac:dyDescent="0.35">
      <c r="A18" s="13" t="s">
        <v>42</v>
      </c>
      <c r="B18" s="14"/>
      <c r="C18" s="17"/>
      <c r="D18" s="25"/>
      <c r="E18" s="19"/>
      <c r="F18" s="48" t="s">
        <v>13</v>
      </c>
      <c r="G18" s="49"/>
      <c r="H18" s="41">
        <f>SUM(H2:H17)</f>
        <v>1181154</v>
      </c>
      <c r="I18" s="41">
        <f>SUM(I2:I17)</f>
        <v>118114</v>
      </c>
      <c r="J18" s="35">
        <f>SUM(J2:J17)</f>
        <v>1299268</v>
      </c>
      <c r="K18" s="31"/>
      <c r="L18" s="30"/>
      <c r="M18" s="32"/>
      <c r="N18" s="20"/>
      <c r="O18" s="35">
        <f>SUM(O2:O17)</f>
        <v>2299</v>
      </c>
      <c r="P18" s="35">
        <f>SUM(P2:P17)</f>
        <v>1208969</v>
      </c>
      <c r="Q18" s="35">
        <f>SUM(Q2:Q17)</f>
        <v>0</v>
      </c>
      <c r="R18" s="29"/>
      <c r="S18" s="35">
        <f>SUM(S2:S17)</f>
        <v>88000</v>
      </c>
      <c r="T18" s="35">
        <f>SUM(T2:T17)</f>
        <v>0</v>
      </c>
      <c r="U18" s="35">
        <f>SUM(U2:U17)</f>
        <v>1299268</v>
      </c>
      <c r="V18" s="35">
        <f>SUM(V2:V17)</f>
        <v>0</v>
      </c>
      <c r="W18" s="15"/>
    </row>
    <row r="19" spans="1:23" ht="19.8" customHeight="1" thickTop="1" x14ac:dyDescent="0.3"/>
  </sheetData>
  <autoFilter ref="A1:DP18"/>
  <mergeCells count="1">
    <mergeCell ref="F18:G18"/>
  </mergeCells>
  <phoneticPr fontId="2"/>
  <conditionalFormatting sqref="V1 V19:V1048576">
    <cfRule type="cellIs" dxfId="1" priority="29" operator="equal">
      <formula>0</formula>
    </cfRule>
  </conditionalFormatting>
  <conditionalFormatting sqref="V2:V17">
    <cfRule type="cellIs" dxfId="0" priority="3" operator="equal">
      <formula>0</formula>
    </cfRule>
  </conditionalFormatting>
  <pageMargins left="0.39370078740157483" right="0" top="0.19685039370078741" bottom="0" header="0.19685039370078741" footer="0.19685039370078741"/>
  <pageSetup paperSize="9" scale="7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フォーマット</vt:lpstr>
      <vt:lpstr>フォーマット!Print_Area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</dc:creator>
  <cp:lastModifiedBy>ryun</cp:lastModifiedBy>
  <cp:lastPrinted>2022-01-14T02:10:30Z</cp:lastPrinted>
  <dcterms:created xsi:type="dcterms:W3CDTF">2017-04-01T00:17:43Z</dcterms:created>
  <dcterms:modified xsi:type="dcterms:W3CDTF">2022-06-15T23:53:37Z</dcterms:modified>
</cp:coreProperties>
</file>