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https://d.docs.live.net/33ecf631595ac634/ドキュメント/法人書類/計画書/"/>
    </mc:Choice>
  </mc:AlternateContent>
  <xr:revisionPtr revIDLastSave="0" documentId="8_{FC144749-F1CE-4D37-BA22-DB194E2B887F}" xr6:coauthVersionLast="47" xr6:coauthVersionMax="47" xr10:uidLastSave="{00000000-0000-0000-0000-000000000000}"/>
  <bookViews>
    <workbookView xWindow="4890" yWindow="1560" windowWidth="21600" windowHeight="11385" xr2:uid="{00000000-000D-0000-FFFF-FFFF00000000}"/>
  </bookViews>
  <sheets>
    <sheet name="Sheet1" sheetId="1" r:id="rId1"/>
  </sheets>
  <definedNames>
    <definedName name="_xlnm.Print_Area" localSheetId="0">Sheet1!$A$1:$V$37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19" i="1" l="1"/>
  <c r="P6" i="1"/>
  <c r="P9" i="1" s="1"/>
  <c r="P14" i="1" s="1"/>
  <c r="P17" i="1" s="1"/>
  <c r="P20" i="1" s="1"/>
  <c r="T9" i="1"/>
  <c r="T14" i="1" s="1"/>
  <c r="T17" i="1" s="1"/>
  <c r="T20" i="1" s="1"/>
  <c r="S9" i="1"/>
  <c r="S14" i="1" s="1"/>
  <c r="S17" i="1" s="1"/>
  <c r="S20" i="1" s="1"/>
  <c r="R9" i="1"/>
  <c r="R14" i="1" s="1"/>
  <c r="R17" i="1" s="1"/>
  <c r="R20" i="1" s="1"/>
  <c r="Q9" i="1"/>
  <c r="Q14" i="1" s="1"/>
  <c r="Q17" i="1" s="1"/>
  <c r="Q20" i="1" s="1"/>
</calcChain>
</file>

<file path=xl/sharedStrings.xml><?xml version="1.0" encoding="utf-8"?>
<sst xmlns="http://schemas.openxmlformats.org/spreadsheetml/2006/main" count="82" uniqueCount="79">
  <si>
    <t>事業計画書</t>
    <rPh sb="0" eb="5">
      <t>ジギョウケイカクショ</t>
    </rPh>
    <phoneticPr fontId="1"/>
  </si>
  <si>
    <t>基本情報</t>
    <rPh sb="0" eb="4">
      <t>キホンジョウホウ</t>
    </rPh>
    <phoneticPr fontId="1"/>
  </si>
  <si>
    <t>経営計画</t>
    <rPh sb="0" eb="4">
      <t>ケイエイケイカク</t>
    </rPh>
    <phoneticPr fontId="1"/>
  </si>
  <si>
    <t>収支計画</t>
    <rPh sb="0" eb="4">
      <t>シュウシケイカク</t>
    </rPh>
    <phoneticPr fontId="1"/>
  </si>
  <si>
    <t>法人番号</t>
    <rPh sb="0" eb="4">
      <t>ホウジンバンゴウ</t>
    </rPh>
    <phoneticPr fontId="1"/>
  </si>
  <si>
    <t>市場の動向と顧客のニーズ</t>
    <rPh sb="0" eb="2">
      <t>シジョウ</t>
    </rPh>
    <rPh sb="3" eb="5">
      <t>ドウコウ</t>
    </rPh>
    <rPh sb="6" eb="8">
      <t>コキャク</t>
    </rPh>
    <phoneticPr fontId="1"/>
  </si>
  <si>
    <t>業績推移と今後の計画</t>
    <phoneticPr fontId="4"/>
  </si>
  <si>
    <t>（単位：万円）</t>
    <phoneticPr fontId="4"/>
  </si>
  <si>
    <t>法人名</t>
    <rPh sb="0" eb="3">
      <t>ホウジンメイ</t>
    </rPh>
    <phoneticPr fontId="1"/>
  </si>
  <si>
    <t>株式会社SENDO</t>
    <rPh sb="0" eb="4">
      <t>カブシキカイシャ</t>
    </rPh>
    <phoneticPr fontId="1"/>
  </si>
  <si>
    <t>想定顧客</t>
    <rPh sb="0" eb="2">
      <t>ソウテイ</t>
    </rPh>
    <rPh sb="2" eb="4">
      <t>コキャク</t>
    </rPh>
    <phoneticPr fontId="1"/>
  </si>
  <si>
    <t>富山県内在中の一般消費者</t>
    <rPh sb="0" eb="4">
      <t>トヤマケンナイ</t>
    </rPh>
    <rPh sb="4" eb="6">
      <t>ザイチュウ</t>
    </rPh>
    <rPh sb="7" eb="12">
      <t>イッパンショウヒシャ</t>
    </rPh>
    <phoneticPr fontId="1"/>
  </si>
  <si>
    <t>今期見込</t>
  </si>
  <si>
    <t>計画１期目</t>
  </si>
  <si>
    <t>計画２期目</t>
  </si>
  <si>
    <t>計画３期目</t>
    <phoneticPr fontId="4"/>
  </si>
  <si>
    <t>最終目標</t>
    <phoneticPr fontId="4"/>
  </si>
  <si>
    <t>代表者氏名</t>
    <rPh sb="0" eb="5">
      <t>ダイヒョウシャシメイ</t>
    </rPh>
    <phoneticPr fontId="1"/>
  </si>
  <si>
    <t>市場動向</t>
    <rPh sb="0" eb="2">
      <t>シジョウ</t>
    </rPh>
    <rPh sb="2" eb="4">
      <t>ドウコウ</t>
    </rPh>
    <phoneticPr fontId="1"/>
  </si>
  <si>
    <t>電話番号</t>
    <rPh sb="0" eb="2">
      <t>デンワ</t>
    </rPh>
    <rPh sb="2" eb="4">
      <t>バンゴウ</t>
    </rPh>
    <phoneticPr fontId="1"/>
  </si>
  <si>
    <t xml:space="preserve"> 売上高</t>
    <phoneticPr fontId="4"/>
  </si>
  <si>
    <t>本社所在地</t>
    <rPh sb="0" eb="5">
      <t>ホンシャショザイチ</t>
    </rPh>
    <phoneticPr fontId="1"/>
  </si>
  <si>
    <t xml:space="preserve"> 売上原価</t>
    <phoneticPr fontId="4"/>
  </si>
  <si>
    <t>主たる業種</t>
    <rPh sb="0" eb="1">
      <t>シュ</t>
    </rPh>
    <rPh sb="3" eb="5">
      <t>ギョウシュ</t>
    </rPh>
    <phoneticPr fontId="1"/>
  </si>
  <si>
    <t>製造業</t>
    <rPh sb="0" eb="3">
      <t>セイゾウギョウ</t>
    </rPh>
    <phoneticPr fontId="1"/>
  </si>
  <si>
    <t>従業員数</t>
    <rPh sb="0" eb="4">
      <t>ジュウギョウインスウ</t>
    </rPh>
    <phoneticPr fontId="1"/>
  </si>
  <si>
    <t>0名</t>
    <rPh sb="1" eb="2">
      <t>メイ</t>
    </rPh>
    <phoneticPr fontId="1"/>
  </si>
  <si>
    <t xml:space="preserve"> Ａうち減価償却費</t>
    <phoneticPr fontId="4"/>
  </si>
  <si>
    <t>設立年月日</t>
    <rPh sb="0" eb="5">
      <t>セツリツネンガッピ</t>
    </rPh>
    <phoneticPr fontId="1"/>
  </si>
  <si>
    <t>資本金</t>
    <rPh sb="0" eb="3">
      <t>シホンキン</t>
    </rPh>
    <phoneticPr fontId="1"/>
  </si>
  <si>
    <t>1,000,000円</t>
    <rPh sb="9" eb="10">
      <t>エン</t>
    </rPh>
    <phoneticPr fontId="1"/>
  </si>
  <si>
    <t xml:space="preserve"> 売上高総利益</t>
    <phoneticPr fontId="4"/>
  </si>
  <si>
    <t>代表取締役</t>
    <rPh sb="0" eb="5">
      <t>ダイヒョウトリシマリヤク</t>
    </rPh>
    <phoneticPr fontId="1"/>
  </si>
  <si>
    <t xml:space="preserve"> 販売管理費</t>
    <phoneticPr fontId="4"/>
  </si>
  <si>
    <t>自社や自社の提供する商品・サービスの強み</t>
    <rPh sb="0" eb="2">
      <t>ジシャ</t>
    </rPh>
    <rPh sb="3" eb="5">
      <t>ジシャ</t>
    </rPh>
    <rPh sb="6" eb="8">
      <t>テイキョウ</t>
    </rPh>
    <rPh sb="10" eb="12">
      <t>ショウヒン</t>
    </rPh>
    <rPh sb="18" eb="19">
      <t>ツヨ</t>
    </rPh>
    <phoneticPr fontId="1"/>
  </si>
  <si>
    <t xml:space="preserve"> 人件費</t>
    <phoneticPr fontId="4"/>
  </si>
  <si>
    <t>事業内容</t>
    <rPh sb="0" eb="2">
      <t>ジギョウ</t>
    </rPh>
    <rPh sb="2" eb="4">
      <t>ナイヨウ</t>
    </rPh>
    <phoneticPr fontId="1"/>
  </si>
  <si>
    <t>しいたけ等きのこ類の栽培、加工及び販売</t>
    <rPh sb="4" eb="5">
      <t>ナド</t>
    </rPh>
    <rPh sb="8" eb="9">
      <t>ルイ</t>
    </rPh>
    <rPh sb="10" eb="12">
      <t>サイバイ</t>
    </rPh>
    <rPh sb="13" eb="15">
      <t>カコウ</t>
    </rPh>
    <rPh sb="15" eb="16">
      <t>オヨ</t>
    </rPh>
    <rPh sb="17" eb="19">
      <t>ハンバイ</t>
    </rPh>
    <phoneticPr fontId="1"/>
  </si>
  <si>
    <t>菌床シイタケ</t>
    <rPh sb="0" eb="2">
      <t>キンショウ</t>
    </rPh>
    <phoneticPr fontId="1"/>
  </si>
  <si>
    <t>　弊社は、その社名（SENDO)由来の通り、「鮮度（SENDO)のよいしいたけ」を消費者に提供している。高岡市の農場で生産したシイタケを、「地産地消」で地場のスーパーに卸しており、収穫直後の新鮮なシイタケを、より短い輸送距離で流通させている。環境制御システムがある農場で菌床栽培をしているので、原木栽培のシイタケと比較して短期間で大量のシイタケを出荷するので生産性が良い。</t>
    <rPh sb="1" eb="3">
      <t>ヘイシャ</t>
    </rPh>
    <rPh sb="7" eb="9">
      <t>シャメイ</t>
    </rPh>
    <rPh sb="16" eb="18">
      <t>ユライ</t>
    </rPh>
    <rPh sb="19" eb="20">
      <t>トオ</t>
    </rPh>
    <rPh sb="23" eb="25">
      <t>センド</t>
    </rPh>
    <rPh sb="41" eb="44">
      <t>ショウヒシャ</t>
    </rPh>
    <rPh sb="45" eb="47">
      <t>テイキョウ</t>
    </rPh>
    <rPh sb="173" eb="175">
      <t>シュッカ</t>
    </rPh>
    <phoneticPr fontId="1"/>
  </si>
  <si>
    <t xml:space="preserve"> うち役員報酬</t>
    <phoneticPr fontId="4"/>
  </si>
  <si>
    <t>農産物の生産、加工及び販売</t>
    <rPh sb="0" eb="3">
      <t>ノウサンブツ</t>
    </rPh>
    <rPh sb="4" eb="6">
      <t>セイサン</t>
    </rPh>
    <rPh sb="7" eb="9">
      <t>カコウ</t>
    </rPh>
    <rPh sb="9" eb="10">
      <t>オヨ</t>
    </rPh>
    <rPh sb="11" eb="13">
      <t>ハンバイ</t>
    </rPh>
    <phoneticPr fontId="1"/>
  </si>
  <si>
    <t xml:space="preserve"> Ｂ減価償却費</t>
    <phoneticPr fontId="4"/>
  </si>
  <si>
    <t>菌床堆肥の製造及び販売</t>
    <rPh sb="0" eb="2">
      <t>キンショウ</t>
    </rPh>
    <rPh sb="2" eb="4">
      <t>タイヒ</t>
    </rPh>
    <rPh sb="5" eb="7">
      <t>セイゾウ</t>
    </rPh>
    <rPh sb="7" eb="8">
      <t>オヨ</t>
    </rPh>
    <rPh sb="9" eb="11">
      <t>ハンバイ</t>
    </rPh>
    <phoneticPr fontId="1"/>
  </si>
  <si>
    <t xml:space="preserve"> 営業利益</t>
    <phoneticPr fontId="4"/>
  </si>
  <si>
    <t>障碍者の日常生活及び社会生活を総合的に支援するための法律に基づく</t>
    <rPh sb="0" eb="3">
      <t>ショウガイシャ</t>
    </rPh>
    <rPh sb="4" eb="8">
      <t>ニチジョウセイカツ</t>
    </rPh>
    <rPh sb="8" eb="9">
      <t>オヨ</t>
    </rPh>
    <rPh sb="10" eb="14">
      <t>シャカイセイカツ</t>
    </rPh>
    <rPh sb="15" eb="18">
      <t>ソウゴウテキ</t>
    </rPh>
    <rPh sb="19" eb="21">
      <t>シエン</t>
    </rPh>
    <rPh sb="26" eb="28">
      <t>ホウリツ</t>
    </rPh>
    <rPh sb="29" eb="30">
      <t>モト</t>
    </rPh>
    <phoneticPr fontId="1"/>
  </si>
  <si>
    <t xml:space="preserve"> 営業外収益</t>
    <phoneticPr fontId="4"/>
  </si>
  <si>
    <t>障害福祉サービス</t>
  </si>
  <si>
    <t xml:space="preserve"> 営業外費用</t>
    <phoneticPr fontId="4"/>
  </si>
  <si>
    <t xml:space="preserve"> Ｃ 経常利益</t>
    <phoneticPr fontId="4"/>
  </si>
  <si>
    <t>菌床堆肥</t>
    <rPh sb="0" eb="4">
      <t>キンショウタイヒ</t>
    </rPh>
    <phoneticPr fontId="1"/>
  </si>
  <si>
    <t>菌床栽培シイタケの副産物として生産される。軽量で匂いも少なく、
植物が吸収しやすい状態の窒素が含まれるので農家からの評価も高い。他の有機肥料と比較して雑草の種子の混入がないため散布先の生態系を破壊するリスクや除草の手間も軽減できる。</t>
    <rPh sb="0" eb="4">
      <t>キンショウサイバイ</t>
    </rPh>
    <rPh sb="9" eb="12">
      <t>フクサンブツ</t>
    </rPh>
    <rPh sb="15" eb="17">
      <t>セイサン</t>
    </rPh>
    <rPh sb="21" eb="23">
      <t>ケイリョウ</t>
    </rPh>
    <rPh sb="24" eb="25">
      <t>ニオ</t>
    </rPh>
    <rPh sb="27" eb="28">
      <t>スク</t>
    </rPh>
    <phoneticPr fontId="1"/>
  </si>
  <si>
    <t xml:space="preserve"> 特別損益</t>
    <phoneticPr fontId="4"/>
  </si>
  <si>
    <t>設立時の貸借対照表</t>
    <rPh sb="0" eb="3">
      <t>セツリツジ</t>
    </rPh>
    <rPh sb="4" eb="6">
      <t>タイシャク</t>
    </rPh>
    <rPh sb="6" eb="9">
      <t>タイショウヒョウ</t>
    </rPh>
    <phoneticPr fontId="1"/>
  </si>
  <si>
    <t xml:space="preserve"> 法人税等</t>
    <phoneticPr fontId="4"/>
  </si>
  <si>
    <t>資産の部</t>
    <rPh sb="0" eb="2">
      <t>シサン</t>
    </rPh>
    <rPh sb="3" eb="4">
      <t>ブ</t>
    </rPh>
    <phoneticPr fontId="1"/>
  </si>
  <si>
    <t>負債の部</t>
    <rPh sb="0" eb="2">
      <t>フサイ</t>
    </rPh>
    <rPh sb="3" eb="4">
      <t>ブ</t>
    </rPh>
    <phoneticPr fontId="1"/>
  </si>
  <si>
    <t xml:space="preserve"> 当期利益</t>
    <phoneticPr fontId="4"/>
  </si>
  <si>
    <t>科目</t>
    <rPh sb="0" eb="2">
      <t>カモク</t>
    </rPh>
    <phoneticPr fontId="1"/>
  </si>
  <si>
    <t>金額</t>
    <rPh sb="0" eb="2">
      <t>キンガク</t>
    </rPh>
    <phoneticPr fontId="1"/>
  </si>
  <si>
    <t>流動資産</t>
    <rPh sb="0" eb="4">
      <t>リュウドウシサン</t>
    </rPh>
    <phoneticPr fontId="1"/>
  </si>
  <si>
    <t>流動負債</t>
    <rPh sb="0" eb="4">
      <t>リュウドウフサイ</t>
    </rPh>
    <phoneticPr fontId="1"/>
  </si>
  <si>
    <t>現金及び預金</t>
    <rPh sb="0" eb="3">
      <t>ゲンキンオヨ</t>
    </rPh>
    <rPh sb="4" eb="6">
      <t>ヨキン</t>
    </rPh>
    <phoneticPr fontId="1"/>
  </si>
  <si>
    <t>固定負債</t>
    <rPh sb="0" eb="4">
      <t>コテイフサイ</t>
    </rPh>
    <phoneticPr fontId="1"/>
  </si>
  <si>
    <t>経営方針・今後の目標とプラン</t>
    <rPh sb="0" eb="4">
      <t>ケイエイホウシン</t>
    </rPh>
    <rPh sb="5" eb="7">
      <t>コンゴ</t>
    </rPh>
    <rPh sb="8" eb="10">
      <t>モクヒョウ</t>
    </rPh>
    <phoneticPr fontId="1"/>
  </si>
  <si>
    <t>負債合計</t>
    <rPh sb="0" eb="2">
      <t>フサイ</t>
    </rPh>
    <rPh sb="2" eb="4">
      <t>ゴウケイ</t>
    </rPh>
    <phoneticPr fontId="1"/>
  </si>
  <si>
    <t>経営方針</t>
    <rPh sb="0" eb="4">
      <t>ケイエイホウシン</t>
    </rPh>
    <phoneticPr fontId="1"/>
  </si>
  <si>
    <t>引き続き地場の消費者に鮮度の良い農産物を提供する。
今後は農場の増築を行い生産量を増やしていく。</t>
    <rPh sb="0" eb="1">
      <t>ヒ</t>
    </rPh>
    <rPh sb="2" eb="3">
      <t>ツヅ</t>
    </rPh>
    <rPh sb="4" eb="6">
      <t>ジバ</t>
    </rPh>
    <rPh sb="7" eb="10">
      <t>ショウヒシャ</t>
    </rPh>
    <rPh sb="11" eb="13">
      <t>センド</t>
    </rPh>
    <rPh sb="14" eb="15">
      <t>ヨ</t>
    </rPh>
    <rPh sb="16" eb="19">
      <t>ノウサンブツ</t>
    </rPh>
    <rPh sb="20" eb="22">
      <t>テイキョウ</t>
    </rPh>
    <rPh sb="26" eb="28">
      <t>コンゴ</t>
    </rPh>
    <rPh sb="29" eb="31">
      <t>ノウジョウ</t>
    </rPh>
    <rPh sb="32" eb="34">
      <t>ゾウチク</t>
    </rPh>
    <rPh sb="35" eb="36">
      <t>オコナ</t>
    </rPh>
    <rPh sb="37" eb="40">
      <t>セイサンリョウ</t>
    </rPh>
    <rPh sb="41" eb="42">
      <t>フ</t>
    </rPh>
    <phoneticPr fontId="1"/>
  </si>
  <si>
    <t>純資産の部</t>
    <rPh sb="0" eb="3">
      <t>ジュンシサン</t>
    </rPh>
    <rPh sb="4" eb="5">
      <t>ブ</t>
    </rPh>
    <phoneticPr fontId="1"/>
  </si>
  <si>
    <t>株主資本</t>
    <rPh sb="0" eb="2">
      <t>カブヌシ</t>
    </rPh>
    <rPh sb="2" eb="4">
      <t>シホン</t>
    </rPh>
    <phoneticPr fontId="1"/>
  </si>
  <si>
    <t>新たな取り組み</t>
    <rPh sb="0" eb="1">
      <t>アラ</t>
    </rPh>
    <rPh sb="3" eb="4">
      <t>ト</t>
    </rPh>
    <rPh sb="5" eb="6">
      <t>ク</t>
    </rPh>
    <phoneticPr fontId="1"/>
  </si>
  <si>
    <t>障碍者を雇用し、障碍者に業務の一部を担ってもらい、
業務を通して障碍者の日常生活と社会生活を総合的に支援する一つの取り組みとする。しいたけ以外のほかのきのこ類の商品開発を行い、消費者や小売店により高い顧客満足を提供する。菌床堆肥の販売流通網を構築するために、農場周辺の農家にサンプルを提供し、今後の取引につなげる。</t>
    <rPh sb="0" eb="3">
      <t>ショウガイシャ</t>
    </rPh>
    <rPh sb="4" eb="6">
      <t>コヨウ</t>
    </rPh>
    <rPh sb="8" eb="11">
      <t>ショウガイシャ</t>
    </rPh>
    <rPh sb="12" eb="14">
      <t>ギョウム</t>
    </rPh>
    <rPh sb="15" eb="17">
      <t>イチブ</t>
    </rPh>
    <rPh sb="18" eb="19">
      <t>ニナ</t>
    </rPh>
    <rPh sb="26" eb="28">
      <t>ギョウム</t>
    </rPh>
    <rPh sb="29" eb="30">
      <t>トオ</t>
    </rPh>
    <rPh sb="32" eb="35">
      <t>ショウガイシャ</t>
    </rPh>
    <rPh sb="36" eb="40">
      <t>ニチジョウセイカツ</t>
    </rPh>
    <rPh sb="41" eb="45">
      <t>シャカイセイカツ</t>
    </rPh>
    <rPh sb="46" eb="49">
      <t>ソウゴウテキ</t>
    </rPh>
    <rPh sb="50" eb="52">
      <t>シエン</t>
    </rPh>
    <rPh sb="54" eb="55">
      <t>ヒト</t>
    </rPh>
    <rPh sb="57" eb="58">
      <t>ト</t>
    </rPh>
    <rPh sb="59" eb="60">
      <t>ク</t>
    </rPh>
    <phoneticPr fontId="1"/>
  </si>
  <si>
    <t>純資産合計</t>
    <rPh sb="0" eb="5">
      <t>ジュンシサンゴウケイ</t>
    </rPh>
    <phoneticPr fontId="1"/>
  </si>
  <si>
    <t>資産合計</t>
    <rPh sb="0" eb="4">
      <t>シサンゴウケイ</t>
    </rPh>
    <phoneticPr fontId="1"/>
  </si>
  <si>
    <t>負債・純資産合計</t>
    <rPh sb="0" eb="2">
      <t>フサイ</t>
    </rPh>
    <rPh sb="3" eb="6">
      <t>ジュンシサン</t>
    </rPh>
    <rPh sb="6" eb="8">
      <t>ゴウケイ</t>
    </rPh>
    <phoneticPr fontId="1"/>
  </si>
  <si>
    <t>メモ</t>
    <phoneticPr fontId="1"/>
  </si>
  <si>
    <t>高岡農場の住所</t>
    <rPh sb="0" eb="2">
      <t>タカオカ</t>
    </rPh>
    <rPh sb="2" eb="4">
      <t>ノウジョウ</t>
    </rPh>
    <rPh sb="5" eb="7">
      <t>ジュウショ</t>
    </rPh>
    <phoneticPr fontId="1"/>
  </si>
  <si>
    <t>高岡市上伏間江１４１（有）誠花園内</t>
    <rPh sb="0" eb="3">
      <t>タカオカシ</t>
    </rPh>
    <rPh sb="3" eb="7">
      <t>カミフスマエ</t>
    </rPh>
    <rPh sb="13" eb="14">
      <t>マコト</t>
    </rPh>
    <rPh sb="14" eb="16">
      <t>ハナゾノ</t>
    </rPh>
    <rPh sb="16" eb="17">
      <t>ウチ</t>
    </rPh>
    <phoneticPr fontId="1"/>
  </si>
  <si>
    <t>円安・物価高・上がらない賃金のインフレの情勢下にあって、
消費者が安価で品質を商品を求める需要は高い。また、持続可能な開発目標（SDGｓ）の考え方の普及により、企業はより環境に配慮した営業活動を行うことが社会から求められおり、ある商品がＳＤＧｓに配慮した商品かどうかが、消費者が商品を選択する際の一つの指標となっている。</t>
    <rPh sb="0" eb="2">
      <t>エンヤス</t>
    </rPh>
    <rPh sb="3" eb="6">
      <t>ブッカダカ</t>
    </rPh>
    <rPh sb="7" eb="8">
      <t>ア</t>
    </rPh>
    <rPh sb="12" eb="14">
      <t>チンギン</t>
    </rPh>
    <rPh sb="20" eb="23">
      <t>ジョウセイカ</t>
    </rPh>
    <rPh sb="29" eb="32">
      <t>ショウヒシャ</t>
    </rPh>
    <rPh sb="33" eb="35">
      <t>アンカ</t>
    </rPh>
    <rPh sb="36" eb="38">
      <t>ヒンシツ</t>
    </rPh>
    <rPh sb="39" eb="41">
      <t>ショウヒン</t>
    </rPh>
    <rPh sb="42" eb="43">
      <t>モト</t>
    </rPh>
    <rPh sb="45" eb="47">
      <t>ジュヨウ</t>
    </rPh>
    <rPh sb="48" eb="49">
      <t>タカ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</si>
</sst>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Yu Gothic"/>
      <family val="2"/>
      <scheme val="minor"/>
    </font>
    <font>
      <sz val="6"/>
      <name val="Yu Gothic"/>
      <family val="3"/>
      <charset val="128"/>
      <scheme val="minor"/>
    </font>
    <font>
      <sz val="11"/>
      <color theme="1"/>
      <name val="Yu Gothic"/>
      <family val="2"/>
      <scheme val="minor"/>
    </font>
    <font>
      <sz val="10.5"/>
      <color theme="1"/>
      <name val="ＭＳ ゴシック"/>
      <family val="3"/>
      <charset val="128"/>
    </font>
    <font>
      <sz val="6"/>
      <name val="Yu Gothic"/>
      <family val="2"/>
      <charset val="128"/>
      <scheme val="minor"/>
    </font>
    <font>
      <b/>
      <sz val="20"/>
      <color theme="1"/>
      <name val="Yu Gothic"/>
      <family val="3"/>
      <charset val="128"/>
      <scheme val="minor"/>
    </font>
  </fonts>
  <fills count="5">
    <fill>
      <patternFill patternType="none"/>
    </fill>
    <fill>
      <patternFill patternType="gray125"/>
    </fill>
    <fill>
      <patternFill patternType="solid">
        <fgColor theme="4" tint="0.79998168889431442"/>
        <bgColor indexed="64"/>
      </patternFill>
    </fill>
    <fill>
      <patternFill patternType="solid">
        <fgColor rgb="FF00B0F0"/>
        <bgColor indexed="64"/>
      </patternFill>
    </fill>
    <fill>
      <patternFill patternType="solid">
        <fgColor theme="3" tint="0.7999816888943144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style="thin">
        <color auto="1"/>
      </left>
      <right style="thin">
        <color auto="1"/>
      </right>
      <top style="thin">
        <color auto="1"/>
      </top>
      <bottom/>
      <diagonal/>
    </border>
    <border>
      <left style="double">
        <color indexed="64"/>
      </left>
      <right style="thin">
        <color indexed="64"/>
      </right>
      <top style="thin">
        <color indexed="64"/>
      </top>
      <bottom/>
      <diagonal/>
    </border>
    <border>
      <left/>
      <right/>
      <top/>
      <bottom style="thin">
        <color indexed="64"/>
      </bottom>
      <diagonal/>
    </border>
  </borders>
  <cellStyleXfs count="2">
    <xf numFmtId="0" fontId="0" fillId="0" borderId="0"/>
    <xf numFmtId="38" fontId="2" fillId="0" borderId="0" applyFont="0" applyFill="0" applyBorder="0" applyAlignment="0" applyProtection="0">
      <alignment vertical="center"/>
    </xf>
  </cellStyleXfs>
  <cellXfs count="78">
    <xf numFmtId="0" fontId="0" fillId="0" borderId="0" xfId="0"/>
    <xf numFmtId="0" fontId="0" fillId="0" borderId="1" xfId="0" applyBorder="1"/>
    <xf numFmtId="3" fontId="0" fillId="0" borderId="1" xfId="0" applyNumberFormat="1" applyBorder="1"/>
    <xf numFmtId="0" fontId="3" fillId="0" borderId="1"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38" fontId="3" fillId="0" borderId="5" xfId="1" applyFont="1" applyBorder="1" applyAlignment="1" applyProtection="1">
      <alignment horizontal="right" vertical="center"/>
      <protection locked="0"/>
    </xf>
    <xf numFmtId="38" fontId="3" fillId="0" borderId="1" xfId="1" applyFont="1" applyBorder="1" applyProtection="1">
      <alignment vertical="center"/>
      <protection locked="0"/>
    </xf>
    <xf numFmtId="38" fontId="3" fillId="0" borderId="7" xfId="1" applyFont="1" applyBorder="1" applyProtection="1">
      <alignment vertical="center"/>
      <protection locked="0"/>
    </xf>
    <xf numFmtId="0" fontId="3" fillId="0" borderId="13" xfId="0" applyFont="1" applyBorder="1" applyAlignment="1">
      <alignment vertical="center"/>
    </xf>
    <xf numFmtId="38" fontId="3" fillId="0" borderId="1" xfId="1" applyFont="1" applyFill="1" applyBorder="1" applyProtection="1">
      <alignment vertical="center"/>
      <protection locked="0"/>
    </xf>
    <xf numFmtId="38" fontId="3" fillId="0" borderId="1" xfId="1" applyFont="1" applyBorder="1" applyProtection="1">
      <alignment vertical="center"/>
    </xf>
    <xf numFmtId="38" fontId="3" fillId="0" borderId="1" xfId="1" applyFont="1" applyFill="1" applyBorder="1" applyProtection="1">
      <alignment vertical="center"/>
    </xf>
    <xf numFmtId="38" fontId="3" fillId="0" borderId="7" xfId="1" applyFont="1" applyBorder="1" applyProtection="1">
      <alignment vertical="center"/>
    </xf>
    <xf numFmtId="0" fontId="3" fillId="0" borderId="14" xfId="0" applyFont="1" applyBorder="1" applyAlignment="1">
      <alignment vertical="center"/>
    </xf>
    <xf numFmtId="0" fontId="3" fillId="0" borderId="15" xfId="0" applyFont="1" applyBorder="1" applyAlignment="1">
      <alignment vertical="center"/>
    </xf>
    <xf numFmtId="0" fontId="3" fillId="0" borderId="16" xfId="0" applyFont="1" applyBorder="1" applyAlignment="1">
      <alignment vertical="center" shrinkToFit="1"/>
    </xf>
    <xf numFmtId="0" fontId="3" fillId="0" borderId="1" xfId="0" applyFont="1" applyBorder="1" applyAlignment="1">
      <alignment vertical="center" shrinkToFit="1"/>
    </xf>
    <xf numFmtId="0" fontId="3" fillId="0" borderId="18" xfId="0" applyFont="1" applyBorder="1" applyAlignment="1">
      <alignment vertical="center"/>
    </xf>
    <xf numFmtId="38" fontId="3" fillId="0" borderId="1" xfId="1" applyFont="1" applyBorder="1" applyAlignment="1" applyProtection="1">
      <alignment horizontal="right" vertical="center"/>
      <protection locked="0"/>
    </xf>
    <xf numFmtId="38" fontId="3" fillId="0" borderId="7" xfId="1" applyFont="1" applyBorder="1" applyAlignment="1" applyProtection="1">
      <alignment horizontal="right" vertical="center"/>
      <protection locked="0"/>
    </xf>
    <xf numFmtId="38" fontId="3" fillId="0" borderId="1" xfId="1" applyFont="1" applyFill="1" applyBorder="1" applyAlignment="1" applyProtection="1">
      <alignment horizontal="right" vertical="center"/>
      <protection locked="0"/>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6" xfId="0" applyFont="1" applyBorder="1" applyAlignment="1">
      <alignment horizontal="left" vertical="center"/>
    </xf>
    <xf numFmtId="0" fontId="3" fillId="0" borderId="11" xfId="0" applyFont="1" applyBorder="1" applyAlignment="1">
      <alignment horizontal="left" vertical="center"/>
    </xf>
    <xf numFmtId="0" fontId="3" fillId="0" borderId="5" xfId="0" applyFont="1" applyBorder="1" applyAlignment="1">
      <alignment horizontal="left" vertical="center"/>
    </xf>
    <xf numFmtId="0" fontId="3" fillId="0" borderId="12" xfId="0" applyFont="1" applyBorder="1" applyAlignment="1">
      <alignment horizontal="left" vertical="center"/>
    </xf>
    <xf numFmtId="0" fontId="3" fillId="0" borderId="6" xfId="0" applyFont="1" applyBorder="1" applyAlignment="1">
      <alignment vertical="center" shrinkToFit="1"/>
    </xf>
    <xf numFmtId="0" fontId="3" fillId="0" borderId="5" xfId="0" applyFont="1" applyBorder="1" applyAlignment="1">
      <alignment vertical="center" shrinkToFit="1"/>
    </xf>
    <xf numFmtId="0" fontId="3" fillId="0" borderId="12" xfId="0" applyFont="1" applyBorder="1" applyAlignment="1">
      <alignment vertical="center"/>
    </xf>
    <xf numFmtId="0" fontId="3" fillId="0" borderId="11" xfId="0" applyFont="1" applyBorder="1" applyAlignment="1">
      <alignment vertical="center"/>
    </xf>
    <xf numFmtId="0" fontId="3" fillId="0" borderId="5" xfId="0" applyFont="1" applyBorder="1" applyAlignment="1">
      <alignment vertical="center"/>
    </xf>
    <xf numFmtId="0" fontId="3" fillId="0" borderId="12"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17" xfId="0" applyFont="1" applyBorder="1" applyAlignment="1">
      <alignment horizontal="left" vertical="center"/>
    </xf>
    <xf numFmtId="0" fontId="3" fillId="0" borderId="6" xfId="0" applyFont="1" applyBorder="1" applyAlignment="1">
      <alignment horizontal="left" vertical="center" shrinkToFit="1"/>
    </xf>
    <xf numFmtId="0" fontId="3" fillId="0" borderId="17" xfId="0" applyFont="1" applyBorder="1" applyAlignment="1">
      <alignment horizontal="left" vertical="center" shrinkToFit="1"/>
    </xf>
    <xf numFmtId="0" fontId="3" fillId="0" borderId="6" xfId="0" applyFont="1" applyBorder="1" applyAlignment="1">
      <alignment vertical="center"/>
    </xf>
    <xf numFmtId="0" fontId="0" fillId="2" borderId="0" xfId="0" applyFill="1"/>
    <xf numFmtId="0" fontId="0" fillId="3" borderId="0" xfId="0" applyFill="1"/>
    <xf numFmtId="0" fontId="3" fillId="4" borderId="0" xfId="0" applyFont="1" applyFill="1" applyAlignment="1">
      <alignment vertical="center"/>
    </xf>
    <xf numFmtId="0" fontId="3" fillId="4" borderId="0" xfId="0" applyFont="1" applyFill="1" applyAlignment="1">
      <alignment vertical="center" shrinkToFit="1"/>
    </xf>
    <xf numFmtId="0" fontId="5" fillId="0" borderId="0" xfId="0" applyFont="1"/>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left" vertical="top"/>
    </xf>
    <xf numFmtId="0" fontId="3" fillId="0" borderId="0" xfId="0" applyFont="1" applyAlignment="1">
      <alignment vertical="center"/>
    </xf>
    <xf numFmtId="38" fontId="3" fillId="0" borderId="0" xfId="1" applyFont="1" applyBorder="1" applyAlignment="1" applyProtection="1">
      <alignment horizontal="right" vertical="center"/>
      <protection locked="0"/>
    </xf>
    <xf numFmtId="38" fontId="3" fillId="0" borderId="0" xfId="1" applyFont="1" applyBorder="1" applyProtection="1">
      <alignment vertical="center"/>
      <protection locked="0"/>
    </xf>
    <xf numFmtId="38" fontId="3" fillId="0" borderId="0" xfId="1" applyFont="1" applyBorder="1" applyProtection="1">
      <alignment vertical="center"/>
    </xf>
    <xf numFmtId="38" fontId="3" fillId="0" borderId="17" xfId="1" applyFont="1" applyBorder="1" applyAlignment="1" applyProtection="1">
      <alignment horizontal="right" vertical="center"/>
      <protection locked="0"/>
    </xf>
    <xf numFmtId="38" fontId="3" fillId="0" borderId="18" xfId="1" applyFont="1" applyBorder="1" applyAlignment="1" applyProtection="1">
      <alignment horizontal="right" vertical="center"/>
      <protection locked="0"/>
    </xf>
    <xf numFmtId="38" fontId="3" fillId="0" borderId="19" xfId="1" applyFont="1" applyBorder="1" applyAlignment="1" applyProtection="1">
      <alignment horizontal="right" vertical="center"/>
      <protection locked="0"/>
    </xf>
    <xf numFmtId="0" fontId="3" fillId="0" borderId="20" xfId="0" applyFont="1" applyBorder="1" applyAlignment="1">
      <alignment vertical="center"/>
    </xf>
    <xf numFmtId="38" fontId="3" fillId="0" borderId="20" xfId="1" applyFont="1" applyFill="1" applyBorder="1" applyProtection="1">
      <alignment vertical="center"/>
    </xf>
    <xf numFmtId="0" fontId="0" fillId="2" borderId="5" xfId="0" applyFill="1" applyBorder="1"/>
    <xf numFmtId="0" fontId="0" fillId="0" borderId="1" xfId="0" applyBorder="1" applyAlignment="1">
      <alignment horizontal="left"/>
    </xf>
    <xf numFmtId="0" fontId="0" fillId="2" borderId="1" xfId="0" applyFill="1" applyBorder="1" applyAlignment="1">
      <alignment horizontal="left"/>
    </xf>
    <xf numFmtId="58" fontId="0" fillId="0" borderId="1" xfId="0" applyNumberFormat="1" applyBorder="1" applyAlignment="1">
      <alignment horizontal="left"/>
    </xf>
    <xf numFmtId="0" fontId="0" fillId="2" borderId="1" xfId="0" applyFill="1" applyBorder="1"/>
    <xf numFmtId="0" fontId="0" fillId="0" borderId="1" xfId="0" applyBorder="1" applyAlignment="1">
      <alignment horizontal="left"/>
    </xf>
    <xf numFmtId="3" fontId="0" fillId="0" borderId="1" xfId="0" applyNumberFormat="1" applyBorder="1" applyAlignment="1">
      <alignment horizontal="left"/>
    </xf>
    <xf numFmtId="0" fontId="0" fillId="4" borderId="1" xfId="0" applyFill="1" applyBorder="1" applyAlignment="1">
      <alignment horizontal="center" vertical="top"/>
    </xf>
    <xf numFmtId="0" fontId="0" fillId="0" borderId="1" xfId="0" applyBorder="1" applyAlignment="1">
      <alignment horizontal="left" vertical="top" wrapText="1"/>
    </xf>
    <xf numFmtId="0" fontId="0" fillId="0" borderId="1" xfId="0" applyBorder="1" applyAlignment="1">
      <alignment horizontal="left" vertical="top"/>
    </xf>
    <xf numFmtId="0" fontId="0" fillId="2" borderId="5" xfId="0" applyFill="1" applyBorder="1" applyAlignment="1">
      <alignment horizontal="left" vertical="top"/>
    </xf>
    <xf numFmtId="0" fontId="0" fillId="2" borderId="18" xfId="0" applyFill="1" applyBorder="1" applyAlignment="1">
      <alignment horizontal="center" vertical="center"/>
    </xf>
    <xf numFmtId="0" fontId="0" fillId="2" borderId="14" xfId="0" applyFill="1" applyBorder="1" applyAlignment="1">
      <alignment horizontal="center" vertical="center"/>
    </xf>
    <xf numFmtId="0" fontId="0" fillId="2" borderId="13" xfId="0" applyFill="1" applyBorder="1" applyAlignment="1">
      <alignment horizontal="center" vertical="center"/>
    </xf>
    <xf numFmtId="0" fontId="0" fillId="0" borderId="6" xfId="0" applyBorder="1" applyAlignment="1">
      <alignment horizontal="left"/>
    </xf>
    <xf numFmtId="0" fontId="0" fillId="0" borderId="11" xfId="0" applyBorder="1" applyAlignment="1">
      <alignment horizontal="left"/>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3"/>
  <sheetViews>
    <sheetView tabSelected="1" view="pageBreakPreview" topLeftCell="A10" zoomScale="80" zoomScaleNormal="100" zoomScaleSheetLayoutView="80" workbookViewId="0">
      <selection activeCell="G10" sqref="G10"/>
    </sheetView>
  </sheetViews>
  <sheetFormatPr defaultRowHeight="18.75"/>
  <cols>
    <col min="1" max="1" width="13.625" customWidth="1"/>
    <col min="2" max="2" width="16.125" customWidth="1"/>
    <col min="3" max="3" width="16.875" customWidth="1"/>
    <col min="4" max="4" width="16.375" customWidth="1"/>
    <col min="5" max="5" width="16.25" bestFit="1" customWidth="1"/>
    <col min="6" max="6" width="13.75" customWidth="1"/>
    <col min="7" max="7" width="15.25" customWidth="1"/>
    <col min="8" max="8" width="12.25" customWidth="1"/>
    <col min="9" max="9" width="15.125" customWidth="1"/>
    <col min="10" max="10" width="13.875" bestFit="1" customWidth="1"/>
    <col min="11" max="12" width="13.375" customWidth="1"/>
    <col min="13" max="13" width="10.875" bestFit="1" customWidth="1"/>
  </cols>
  <sheetData>
    <row r="1" spans="1:20" ht="33">
      <c r="A1" s="49" t="s">
        <v>0</v>
      </c>
    </row>
    <row r="2" spans="1:20">
      <c r="A2" s="46" t="s">
        <v>1</v>
      </c>
      <c r="B2" s="46"/>
      <c r="C2" s="46"/>
      <c r="D2" s="46"/>
      <c r="E2" s="46"/>
      <c r="F2" s="46" t="s">
        <v>2</v>
      </c>
      <c r="G2" s="46"/>
      <c r="H2" s="46"/>
      <c r="I2" s="46"/>
      <c r="J2" s="46"/>
      <c r="M2" s="46" t="s">
        <v>3</v>
      </c>
      <c r="N2" s="46"/>
      <c r="O2" s="46"/>
      <c r="P2" s="46"/>
    </row>
    <row r="3" spans="1:20">
      <c r="A3" s="66" t="s">
        <v>4</v>
      </c>
      <c r="B3" s="67"/>
      <c r="C3" s="67"/>
      <c r="D3" s="67"/>
      <c r="E3" s="67"/>
      <c r="F3" s="45" t="s">
        <v>5</v>
      </c>
      <c r="G3" s="45"/>
      <c r="M3" s="47" t="s">
        <v>6</v>
      </c>
      <c r="N3" s="47"/>
      <c r="O3" s="47"/>
      <c r="P3" s="47"/>
      <c r="Q3" s="47"/>
      <c r="R3" s="47"/>
      <c r="S3" s="47"/>
      <c r="T3" s="48" t="s">
        <v>7</v>
      </c>
    </row>
    <row r="4" spans="1:20">
      <c r="A4" s="66" t="s">
        <v>8</v>
      </c>
      <c r="B4" s="67" t="s">
        <v>9</v>
      </c>
      <c r="C4" s="67"/>
      <c r="D4" s="67"/>
      <c r="E4" s="67"/>
      <c r="F4" s="62" t="s">
        <v>10</v>
      </c>
      <c r="G4" s="67" t="s">
        <v>11</v>
      </c>
      <c r="H4" s="67"/>
      <c r="I4" s="67"/>
      <c r="J4" s="67"/>
      <c r="K4" s="67"/>
      <c r="M4" s="24"/>
      <c r="N4" s="25"/>
      <c r="O4" s="26"/>
      <c r="P4" s="3" t="s">
        <v>12</v>
      </c>
      <c r="Q4" s="3" t="s">
        <v>13</v>
      </c>
      <c r="R4" s="3" t="s">
        <v>14</v>
      </c>
      <c r="S4" s="4" t="s">
        <v>15</v>
      </c>
      <c r="T4" s="5" t="s">
        <v>16</v>
      </c>
    </row>
    <row r="5" spans="1:20">
      <c r="A5" s="66" t="s">
        <v>17</v>
      </c>
      <c r="B5" s="67"/>
      <c r="C5" s="67"/>
      <c r="D5" s="67"/>
      <c r="E5" s="67"/>
      <c r="F5" s="72" t="s">
        <v>18</v>
      </c>
      <c r="G5" s="70" t="s">
        <v>78</v>
      </c>
      <c r="H5" s="70"/>
      <c r="I5" s="70"/>
      <c r="J5" s="70"/>
      <c r="K5" s="70"/>
      <c r="L5" s="50"/>
      <c r="M5" s="27"/>
      <c r="N5" s="28"/>
      <c r="O5" s="29"/>
      <c r="P5" s="6"/>
      <c r="Q5" s="6"/>
      <c r="R5" s="6"/>
      <c r="S5" s="6"/>
      <c r="T5" s="7"/>
    </row>
    <row r="6" spans="1:20">
      <c r="A6" s="66" t="s">
        <v>19</v>
      </c>
      <c r="B6" s="67"/>
      <c r="C6" s="67"/>
      <c r="D6" s="67"/>
      <c r="E6" s="67"/>
      <c r="F6" s="72"/>
      <c r="G6" s="70"/>
      <c r="H6" s="70"/>
      <c r="I6" s="70"/>
      <c r="J6" s="70"/>
      <c r="K6" s="70"/>
      <c r="L6" s="50"/>
      <c r="M6" s="30" t="s">
        <v>20</v>
      </c>
      <c r="N6" s="31"/>
      <c r="O6" s="32"/>
      <c r="P6" s="8">
        <f>120*12</f>
        <v>1440</v>
      </c>
      <c r="Q6" s="9"/>
      <c r="R6" s="9"/>
      <c r="S6" s="9"/>
      <c r="T6" s="10"/>
    </row>
    <row r="7" spans="1:20">
      <c r="A7" s="66" t="s">
        <v>21</v>
      </c>
      <c r="B7" s="67"/>
      <c r="C7" s="67"/>
      <c r="D7" s="67"/>
      <c r="E7" s="67"/>
      <c r="F7" s="72"/>
      <c r="G7" s="70"/>
      <c r="H7" s="70"/>
      <c r="I7" s="70"/>
      <c r="J7" s="70"/>
      <c r="K7" s="70"/>
      <c r="L7" s="50"/>
      <c r="M7" s="33" t="s">
        <v>22</v>
      </c>
      <c r="N7" s="31"/>
      <c r="O7" s="32"/>
      <c r="P7" s="8"/>
      <c r="Q7" s="9"/>
      <c r="R7" s="9"/>
      <c r="S7" s="9"/>
      <c r="T7" s="10"/>
    </row>
    <row r="8" spans="1:20">
      <c r="A8" s="66" t="s">
        <v>23</v>
      </c>
      <c r="B8" s="63" t="s">
        <v>24</v>
      </c>
      <c r="C8" s="64" t="s">
        <v>25</v>
      </c>
      <c r="D8" s="67" t="s">
        <v>26</v>
      </c>
      <c r="E8" s="67"/>
      <c r="F8" s="72"/>
      <c r="G8" s="70"/>
      <c r="H8" s="70"/>
      <c r="I8" s="70"/>
      <c r="J8" s="70"/>
      <c r="K8" s="70"/>
      <c r="L8" s="50"/>
      <c r="M8" s="11"/>
      <c r="N8" s="34" t="s">
        <v>27</v>
      </c>
      <c r="O8" s="35"/>
      <c r="P8" s="8"/>
      <c r="Q8" s="9"/>
      <c r="R8" s="12"/>
      <c r="S8" s="12"/>
      <c r="T8" s="10"/>
    </row>
    <row r="9" spans="1:20">
      <c r="A9" s="66" t="s">
        <v>28</v>
      </c>
      <c r="B9" s="65">
        <v>44621</v>
      </c>
      <c r="C9" s="64" t="s">
        <v>29</v>
      </c>
      <c r="D9" s="68" t="s">
        <v>30</v>
      </c>
      <c r="E9" s="68"/>
      <c r="F9" s="72"/>
      <c r="G9" s="70"/>
      <c r="H9" s="70"/>
      <c r="I9" s="70"/>
      <c r="J9" s="70"/>
      <c r="K9" s="70"/>
      <c r="L9" s="50"/>
      <c r="M9" s="30" t="s">
        <v>31</v>
      </c>
      <c r="N9" s="31"/>
      <c r="O9" s="32"/>
      <c r="P9" s="13">
        <f>P6-P7</f>
        <v>1440</v>
      </c>
      <c r="Q9" s="13">
        <f>Q6-Q7</f>
        <v>0</v>
      </c>
      <c r="R9" s="14">
        <f t="shared" ref="R9:S9" si="0">R6-R7</f>
        <v>0</v>
      </c>
      <c r="S9" s="14">
        <f t="shared" si="0"/>
        <v>0</v>
      </c>
      <c r="T9" s="15">
        <f>T6-T7</f>
        <v>0</v>
      </c>
    </row>
    <row r="10" spans="1:20">
      <c r="A10" s="66" t="s">
        <v>32</v>
      </c>
      <c r="B10" s="63"/>
      <c r="C10" s="67"/>
      <c r="D10" s="67"/>
      <c r="E10" s="67"/>
      <c r="M10" s="36" t="s">
        <v>33</v>
      </c>
      <c r="N10" s="37"/>
      <c r="O10" s="38"/>
      <c r="P10" s="8"/>
      <c r="Q10" s="8"/>
      <c r="R10" s="8"/>
      <c r="S10" s="8"/>
      <c r="T10" s="10"/>
    </row>
    <row r="11" spans="1:20" ht="18" customHeight="1">
      <c r="F11" s="45" t="s">
        <v>34</v>
      </c>
      <c r="G11" s="45"/>
      <c r="H11" s="45"/>
      <c r="M11" s="16"/>
      <c r="N11" s="39" t="s">
        <v>35</v>
      </c>
      <c r="O11" s="40"/>
      <c r="P11" s="8"/>
      <c r="Q11" s="8"/>
      <c r="R11" s="8"/>
      <c r="S11" s="8"/>
      <c r="T11" s="10"/>
    </row>
    <row r="12" spans="1:20">
      <c r="A12" s="73" t="s">
        <v>36</v>
      </c>
      <c r="B12" s="76" t="s">
        <v>37</v>
      </c>
      <c r="C12" s="77"/>
      <c r="D12" s="77"/>
      <c r="E12" s="77"/>
      <c r="F12" s="69" t="s">
        <v>38</v>
      </c>
      <c r="G12" s="70" t="s">
        <v>39</v>
      </c>
      <c r="H12" s="70"/>
      <c r="I12" s="70"/>
      <c r="J12" s="70"/>
      <c r="K12" s="70"/>
      <c r="L12" s="50"/>
      <c r="M12" s="17"/>
      <c r="N12" s="18"/>
      <c r="O12" s="19" t="s">
        <v>40</v>
      </c>
      <c r="P12" s="8"/>
      <c r="Q12" s="8"/>
      <c r="R12" s="8"/>
      <c r="S12" s="8"/>
      <c r="T12" s="10"/>
    </row>
    <row r="13" spans="1:20">
      <c r="A13" s="74"/>
      <c r="B13" s="76" t="s">
        <v>41</v>
      </c>
      <c r="C13" s="77"/>
      <c r="D13" s="77"/>
      <c r="E13" s="77"/>
      <c r="F13" s="69"/>
      <c r="G13" s="70"/>
      <c r="H13" s="70"/>
      <c r="I13" s="70"/>
      <c r="J13" s="70"/>
      <c r="K13" s="70"/>
      <c r="L13" s="50"/>
      <c r="M13" s="17"/>
      <c r="N13" s="33" t="s">
        <v>42</v>
      </c>
      <c r="O13" s="41"/>
      <c r="P13" s="8"/>
      <c r="Q13" s="9"/>
      <c r="R13" s="12"/>
      <c r="S13" s="12"/>
      <c r="T13" s="10"/>
    </row>
    <row r="14" spans="1:20">
      <c r="A14" s="74"/>
      <c r="B14" s="76" t="s">
        <v>43</v>
      </c>
      <c r="C14" s="77"/>
      <c r="D14" s="77"/>
      <c r="E14" s="77"/>
      <c r="F14" s="69"/>
      <c r="G14" s="70"/>
      <c r="H14" s="70"/>
      <c r="I14" s="70"/>
      <c r="J14" s="70"/>
      <c r="K14" s="70"/>
      <c r="L14" s="50"/>
      <c r="M14" s="33" t="s">
        <v>44</v>
      </c>
      <c r="N14" s="31"/>
      <c r="O14" s="32"/>
      <c r="P14" s="13">
        <f t="shared" ref="P14:S14" si="1">P9-P10</f>
        <v>1440</v>
      </c>
      <c r="Q14" s="13">
        <f t="shared" si="1"/>
        <v>0</v>
      </c>
      <c r="R14" s="14">
        <f t="shared" si="1"/>
        <v>0</v>
      </c>
      <c r="S14" s="14">
        <f t="shared" si="1"/>
        <v>0</v>
      </c>
      <c r="T14" s="15">
        <f>T9-T10</f>
        <v>0</v>
      </c>
    </row>
    <row r="15" spans="1:20">
      <c r="A15" s="74"/>
      <c r="B15" s="76" t="s">
        <v>45</v>
      </c>
      <c r="C15" s="77"/>
      <c r="D15" s="77"/>
      <c r="E15" s="77"/>
      <c r="F15" s="69"/>
      <c r="G15" s="70"/>
      <c r="H15" s="70"/>
      <c r="I15" s="70"/>
      <c r="J15" s="70"/>
      <c r="K15" s="70"/>
      <c r="L15" s="50"/>
      <c r="M15" s="20"/>
      <c r="N15" s="42" t="s">
        <v>46</v>
      </c>
      <c r="O15" s="40"/>
      <c r="P15" s="8"/>
      <c r="Q15" s="21"/>
      <c r="R15" s="21"/>
      <c r="S15" s="21"/>
      <c r="T15" s="22"/>
    </row>
    <row r="16" spans="1:20">
      <c r="A16" s="75"/>
      <c r="B16" s="76" t="s">
        <v>47</v>
      </c>
      <c r="C16" s="77"/>
      <c r="D16" s="77"/>
      <c r="E16" s="77"/>
      <c r="F16" s="69"/>
      <c r="G16" s="70"/>
      <c r="H16" s="70"/>
      <c r="I16" s="70"/>
      <c r="J16" s="70"/>
      <c r="K16" s="70"/>
      <c r="L16" s="50"/>
      <c r="M16" s="17"/>
      <c r="N16" s="39" t="s">
        <v>48</v>
      </c>
      <c r="O16" s="43"/>
      <c r="P16" s="8"/>
      <c r="Q16" s="21"/>
      <c r="R16" s="23"/>
      <c r="S16" s="23"/>
      <c r="T16" s="22"/>
    </row>
    <row r="17" spans="1:20">
      <c r="F17" s="69"/>
      <c r="G17" s="70"/>
      <c r="H17" s="70"/>
      <c r="I17" s="70"/>
      <c r="J17" s="70"/>
      <c r="K17" s="70"/>
      <c r="L17" s="50"/>
      <c r="M17" s="30" t="s">
        <v>49</v>
      </c>
      <c r="N17" s="31"/>
      <c r="O17" s="32"/>
      <c r="P17" s="13">
        <f>P14+P15-P16</f>
        <v>1440</v>
      </c>
      <c r="Q17" s="13">
        <f>Q14+Q15-Q16</f>
        <v>0</v>
      </c>
      <c r="R17" s="14">
        <f t="shared" ref="R17:S17" si="2">R14+R15-R16</f>
        <v>0</v>
      </c>
      <c r="S17" s="14">
        <f t="shared" si="2"/>
        <v>0</v>
      </c>
      <c r="T17" s="15">
        <f>T14+T15-T16</f>
        <v>0</v>
      </c>
    </row>
    <row r="18" spans="1:20" ht="18" customHeight="1">
      <c r="F18" s="69" t="s">
        <v>50</v>
      </c>
      <c r="G18" s="70" t="s">
        <v>51</v>
      </c>
      <c r="H18" s="70"/>
      <c r="I18" s="70"/>
      <c r="J18" s="70"/>
      <c r="K18" s="70"/>
      <c r="L18" s="50"/>
      <c r="M18" s="44" t="s">
        <v>52</v>
      </c>
      <c r="N18" s="37"/>
      <c r="O18" s="38"/>
      <c r="P18" s="8"/>
      <c r="Q18" s="21"/>
      <c r="R18" s="21"/>
      <c r="S18" s="21"/>
      <c r="T18" s="22"/>
    </row>
    <row r="19" spans="1:20">
      <c r="A19" s="45" t="s">
        <v>53</v>
      </c>
      <c r="B19" s="45"/>
      <c r="F19" s="69"/>
      <c r="G19" s="70"/>
      <c r="H19" s="70"/>
      <c r="I19" s="70"/>
      <c r="J19" s="70"/>
      <c r="K19" s="70"/>
      <c r="L19" s="50"/>
      <c r="M19" s="20" t="s">
        <v>54</v>
      </c>
      <c r="N19" s="20"/>
      <c r="O19" s="20"/>
      <c r="P19" s="57">
        <f>8</f>
        <v>8</v>
      </c>
      <c r="Q19" s="58"/>
      <c r="R19" s="58"/>
      <c r="S19" s="58"/>
      <c r="T19" s="59"/>
    </row>
    <row r="20" spans="1:20">
      <c r="A20" s="1" t="s">
        <v>55</v>
      </c>
      <c r="B20" s="1"/>
      <c r="C20" s="1" t="s">
        <v>56</v>
      </c>
      <c r="D20" s="1"/>
      <c r="F20" s="69"/>
      <c r="G20" s="70"/>
      <c r="H20" s="70"/>
      <c r="I20" s="70"/>
      <c r="J20" s="70"/>
      <c r="K20" s="70"/>
      <c r="L20" s="50"/>
      <c r="M20" s="60" t="s">
        <v>57</v>
      </c>
      <c r="N20" s="60"/>
      <c r="O20" s="60"/>
      <c r="P20" s="61">
        <f>P17+P18-P19</f>
        <v>1432</v>
      </c>
      <c r="Q20" s="61">
        <f>Q17+Q18-Q19</f>
        <v>0</v>
      </c>
      <c r="R20" s="61">
        <f t="shared" ref="R20:S20" si="3">R17+R18-R19</f>
        <v>0</v>
      </c>
      <c r="S20" s="61">
        <f t="shared" si="3"/>
        <v>0</v>
      </c>
      <c r="T20" s="61">
        <f>T17+T18-T19</f>
        <v>0</v>
      </c>
    </row>
    <row r="21" spans="1:20" ht="20.100000000000001" customHeight="1">
      <c r="A21" s="1" t="s">
        <v>58</v>
      </c>
      <c r="B21" s="1" t="s">
        <v>59</v>
      </c>
      <c r="C21" s="1" t="s">
        <v>58</v>
      </c>
      <c r="D21" s="1" t="s">
        <v>59</v>
      </c>
      <c r="F21" s="69"/>
      <c r="G21" s="70"/>
      <c r="H21" s="70"/>
      <c r="I21" s="70"/>
      <c r="J21" s="70"/>
      <c r="K21" s="70"/>
      <c r="L21" s="50"/>
      <c r="M21" s="53"/>
      <c r="N21" s="53"/>
      <c r="O21" s="53"/>
      <c r="P21" s="54"/>
      <c r="Q21" s="55"/>
      <c r="R21" s="55"/>
      <c r="S21" s="55"/>
      <c r="T21" s="55"/>
    </row>
    <row r="22" spans="1:20">
      <c r="A22" s="1" t="s">
        <v>60</v>
      </c>
      <c r="B22" s="2">
        <v>1000000</v>
      </c>
      <c r="C22" s="1" t="s">
        <v>61</v>
      </c>
      <c r="D22" s="1">
        <v>0</v>
      </c>
      <c r="M22" s="53"/>
      <c r="N22" s="53"/>
      <c r="O22" s="53"/>
      <c r="P22" s="54"/>
      <c r="Q22" s="55"/>
      <c r="R22" s="55"/>
      <c r="S22" s="55"/>
      <c r="T22" s="55"/>
    </row>
    <row r="23" spans="1:20">
      <c r="A23" s="1" t="s">
        <v>62</v>
      </c>
      <c r="B23" s="2">
        <v>1000000</v>
      </c>
      <c r="C23" s="1" t="s">
        <v>63</v>
      </c>
      <c r="D23" s="1">
        <v>0</v>
      </c>
      <c r="F23" s="45" t="s">
        <v>64</v>
      </c>
      <c r="G23" s="45"/>
      <c r="M23" s="53"/>
      <c r="N23" s="53"/>
      <c r="O23" s="53"/>
      <c r="P23" s="56"/>
      <c r="Q23" s="56"/>
      <c r="R23" s="56"/>
      <c r="S23" s="56"/>
      <c r="T23" s="56"/>
    </row>
    <row r="24" spans="1:20">
      <c r="A24" s="1"/>
      <c r="B24" s="1"/>
      <c r="C24" s="1" t="s">
        <v>65</v>
      </c>
      <c r="D24" s="1">
        <v>0</v>
      </c>
      <c r="F24" s="69" t="s">
        <v>66</v>
      </c>
      <c r="G24" s="70" t="s">
        <v>67</v>
      </c>
      <c r="H24" s="71"/>
      <c r="I24" s="71"/>
      <c r="J24" s="71"/>
      <c r="K24" s="71"/>
      <c r="L24" s="52"/>
    </row>
    <row r="25" spans="1:20">
      <c r="A25" s="1"/>
      <c r="B25" s="1"/>
      <c r="C25" s="1" t="s">
        <v>68</v>
      </c>
      <c r="D25" s="1"/>
      <c r="F25" s="69"/>
      <c r="G25" s="71"/>
      <c r="H25" s="71"/>
      <c r="I25" s="71"/>
      <c r="J25" s="71"/>
      <c r="K25" s="71"/>
      <c r="L25" s="52"/>
    </row>
    <row r="26" spans="1:20">
      <c r="A26" s="1"/>
      <c r="B26" s="1"/>
      <c r="C26" s="1" t="s">
        <v>69</v>
      </c>
      <c r="D26" s="2">
        <v>1000000</v>
      </c>
      <c r="F26" s="69" t="s">
        <v>70</v>
      </c>
      <c r="G26" s="70" t="s">
        <v>71</v>
      </c>
      <c r="H26" s="71"/>
      <c r="I26" s="71"/>
      <c r="J26" s="71"/>
      <c r="K26" s="71"/>
      <c r="L26" s="52"/>
    </row>
    <row r="27" spans="1:20">
      <c r="A27" s="1"/>
      <c r="B27" s="1"/>
      <c r="C27" s="1" t="s">
        <v>29</v>
      </c>
      <c r="D27" s="2">
        <v>1000000</v>
      </c>
      <c r="F27" s="69"/>
      <c r="G27" s="71"/>
      <c r="H27" s="71"/>
      <c r="I27" s="71"/>
      <c r="J27" s="71"/>
      <c r="K27" s="71"/>
      <c r="L27" s="52"/>
    </row>
    <row r="28" spans="1:20">
      <c r="A28" s="1"/>
      <c r="B28" s="1"/>
      <c r="C28" s="1" t="s">
        <v>72</v>
      </c>
      <c r="D28" s="2">
        <v>1000000</v>
      </c>
      <c r="F28" s="69"/>
      <c r="G28" s="71"/>
      <c r="H28" s="71"/>
      <c r="I28" s="71"/>
      <c r="J28" s="71"/>
      <c r="K28" s="71"/>
      <c r="L28" s="52"/>
    </row>
    <row r="29" spans="1:20">
      <c r="A29" s="1" t="s">
        <v>73</v>
      </c>
      <c r="B29" s="2">
        <v>1000000</v>
      </c>
      <c r="C29" s="1" t="s">
        <v>74</v>
      </c>
      <c r="D29" s="2">
        <v>1000000</v>
      </c>
      <c r="F29" s="69"/>
      <c r="G29" s="71"/>
      <c r="H29" s="71"/>
      <c r="I29" s="71"/>
      <c r="J29" s="71"/>
      <c r="K29" s="71"/>
      <c r="L29" s="52"/>
    </row>
    <row r="30" spans="1:20">
      <c r="F30" s="69"/>
      <c r="G30" s="71"/>
      <c r="H30" s="71"/>
      <c r="I30" s="71"/>
      <c r="J30" s="71"/>
      <c r="K30" s="71"/>
      <c r="L30" s="52"/>
    </row>
    <row r="31" spans="1:20">
      <c r="F31" s="69"/>
      <c r="G31" s="71"/>
      <c r="H31" s="71"/>
      <c r="I31" s="71"/>
      <c r="J31" s="71"/>
      <c r="K31" s="71"/>
      <c r="L31" s="52"/>
    </row>
    <row r="32" spans="1:20">
      <c r="A32" t="s">
        <v>75</v>
      </c>
      <c r="F32" s="69"/>
      <c r="G32" s="71"/>
      <c r="H32" s="71"/>
      <c r="I32" s="71"/>
      <c r="J32" s="71"/>
      <c r="K32" s="71"/>
      <c r="L32" s="52"/>
    </row>
    <row r="33" spans="1:12">
      <c r="A33" t="s">
        <v>76</v>
      </c>
      <c r="B33" t="s">
        <v>77</v>
      </c>
      <c r="F33" s="69"/>
      <c r="G33" s="71"/>
      <c r="H33" s="71"/>
      <c r="I33" s="71"/>
      <c r="J33" s="71"/>
      <c r="K33" s="71"/>
      <c r="L33" s="52"/>
    </row>
    <row r="34" spans="1:12">
      <c r="F34" s="69"/>
      <c r="G34" s="71"/>
      <c r="H34" s="71"/>
      <c r="I34" s="71"/>
      <c r="J34" s="71"/>
      <c r="K34" s="71"/>
      <c r="L34" s="52"/>
    </row>
    <row r="42" spans="1:12" ht="18" customHeight="1"/>
    <row r="48" spans="1:12">
      <c r="G48" s="51"/>
      <c r="H48" s="51"/>
      <c r="I48" s="51"/>
      <c r="J48" s="51"/>
      <c r="K48" s="51"/>
      <c r="L48" s="51"/>
    </row>
    <row r="53" spans="7:7">
      <c r="G53" s="45"/>
    </row>
  </sheetData>
  <mergeCells count="25">
    <mergeCell ref="A12:A16"/>
    <mergeCell ref="B12:E12"/>
    <mergeCell ref="B13:E13"/>
    <mergeCell ref="B14:E14"/>
    <mergeCell ref="B15:E15"/>
    <mergeCell ref="B16:E16"/>
    <mergeCell ref="G4:K4"/>
    <mergeCell ref="F12:F17"/>
    <mergeCell ref="F18:F21"/>
    <mergeCell ref="F24:F25"/>
    <mergeCell ref="F26:F34"/>
    <mergeCell ref="G12:K17"/>
    <mergeCell ref="G24:K25"/>
    <mergeCell ref="G26:K34"/>
    <mergeCell ref="G5:K9"/>
    <mergeCell ref="F5:F9"/>
    <mergeCell ref="G18:K21"/>
    <mergeCell ref="C10:E10"/>
    <mergeCell ref="D8:E8"/>
    <mergeCell ref="D9:E9"/>
    <mergeCell ref="B3:E3"/>
    <mergeCell ref="B4:E4"/>
    <mergeCell ref="B5:E5"/>
    <mergeCell ref="B6:E6"/>
    <mergeCell ref="B7:E7"/>
  </mergeCells>
  <phoneticPr fontId="1"/>
  <dataValidations count="1">
    <dataValidation imeMode="halfAlpha" allowBlank="1" showInputMessage="1" showErrorMessage="1" sqref="P6:T23" xr:uid="{3CFB1D29-A54A-4CCE-B892-3F8795E4469F}"/>
  </dataValidations>
  <pageMargins left="0.7" right="0.7" top="0.75" bottom="0.75" header="0.3" footer="0.3"/>
  <pageSetup paperSize="9" scale="83" orientation="portrait" horizontalDpi="4294967293" verticalDpi="0" r:id="rId1"/>
  <colBreaks count="2" manualBreakCount="2">
    <brk id="5" max="36" man="1"/>
    <brk id="12" max="3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keigo sasahara</dc:creator>
  <cp:keywords/>
  <dc:description/>
  <cp:lastModifiedBy>sasahara keigo</cp:lastModifiedBy>
  <cp:revision/>
  <dcterms:created xsi:type="dcterms:W3CDTF">2015-06-05T18:19:34Z</dcterms:created>
  <dcterms:modified xsi:type="dcterms:W3CDTF">2022-10-02T14:42:18Z</dcterms:modified>
  <cp:category/>
  <cp:contentStatus/>
</cp:coreProperties>
</file>